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rainity Projects\IMDB Movie Analysis\"/>
    </mc:Choice>
  </mc:AlternateContent>
  <xr:revisionPtr revIDLastSave="0" documentId="13_ncr:1_{D951F149-5217-42FA-82A4-08672203DD0A}" xr6:coauthVersionLast="47" xr6:coauthVersionMax="47" xr10:uidLastSave="{00000000-0000-0000-0000-000000000000}"/>
  <bookViews>
    <workbookView xWindow="-108" yWindow="-108" windowWidth="23256" windowHeight="12456" firstSheet="3" activeTab="6" xr2:uid="{5C26CF5B-8828-4286-BD76-2846F4A8C602}"/>
  </bookViews>
  <sheets>
    <sheet name="IMDB_MoviesAnalysis" sheetId="1" r:id="rId1"/>
    <sheet name="Movie Genre Analysis" sheetId="4" r:id="rId2"/>
    <sheet name="Movie Genre Analysis Pivot Tabl" sheetId="5" r:id="rId3"/>
    <sheet name="Movie Duration Analysis" sheetId="6" r:id="rId4"/>
    <sheet name="Language Analysis" sheetId="7" r:id="rId5"/>
    <sheet name="Director Analysis" sheetId="9" r:id="rId6"/>
    <sheet name="Budget Analysis" sheetId="11" r:id="rId7"/>
  </sheets>
  <definedNames>
    <definedName name="_xlnm._FilterDatabase" localSheetId="6" hidden="1">'Budget Analysis'!$A$1:$D$4820</definedName>
    <definedName name="_xlnm._FilterDatabase" localSheetId="5" hidden="1">'Director Analysis'!$E$6:$G$6</definedName>
    <definedName name="_xlnm._FilterDatabase" localSheetId="4" hidden="1">'Language Analysis'!$F$6:$J$6</definedName>
    <definedName name="_xlnm._FilterDatabase" localSheetId="1" hidden="1">'Movie Genre Analysis'!$F$8:$O$8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11" l="1"/>
  <c r="D2091" i="11"/>
  <c r="D4619" i="11"/>
  <c r="D50" i="11"/>
  <c r="D4806" i="11"/>
  <c r="D321" i="11"/>
  <c r="D4692" i="11"/>
  <c r="D46" i="11"/>
  <c r="D517" i="11"/>
  <c r="D307" i="11"/>
  <c r="D3534" i="11"/>
  <c r="D4481" i="11"/>
  <c r="D51" i="11"/>
  <c r="D4795" i="11"/>
  <c r="D393" i="11"/>
  <c r="D4751" i="11"/>
  <c r="D7" i="11"/>
  <c r="D3536" i="11"/>
  <c r="D4628" i="11"/>
  <c r="D2320" i="11"/>
  <c r="D830" i="11"/>
  <c r="D4774" i="11"/>
  <c r="D796" i="11"/>
  <c r="D4787" i="11"/>
  <c r="D2010" i="11"/>
  <c r="D4" i="11"/>
  <c r="D92" i="11"/>
  <c r="D4801" i="11"/>
  <c r="D3" i="11"/>
  <c r="D214" i="11"/>
  <c r="D71" i="11"/>
  <c r="D45" i="11"/>
  <c r="D133" i="11"/>
  <c r="D1179" i="11"/>
  <c r="D381" i="11"/>
  <c r="D48" i="11"/>
  <c r="D760" i="11"/>
  <c r="D1577" i="11"/>
  <c r="D2447" i="11"/>
  <c r="D2519" i="11"/>
  <c r="D3516" i="11"/>
  <c r="D4752" i="11"/>
  <c r="D43" i="11"/>
  <c r="D4734" i="11"/>
  <c r="D89" i="11"/>
  <c r="D1958" i="11"/>
  <c r="D785" i="11"/>
  <c r="D705" i="11"/>
  <c r="D4798" i="11"/>
  <c r="D687" i="11"/>
  <c r="D4786" i="11"/>
  <c r="D4764" i="11"/>
  <c r="D90" i="11"/>
  <c r="D139" i="11"/>
  <c r="D218" i="11"/>
  <c r="D510" i="11"/>
  <c r="D4677" i="11"/>
  <c r="D634" i="11"/>
  <c r="D2705" i="11"/>
  <c r="D4519" i="11"/>
  <c r="D4706" i="11"/>
  <c r="D4797" i="11"/>
  <c r="D4683" i="11"/>
  <c r="D185" i="11"/>
  <c r="D4300" i="11"/>
  <c r="D11" i="11"/>
  <c r="D161" i="11"/>
  <c r="D1308" i="11"/>
  <c r="D66" i="11"/>
  <c r="D4776" i="11"/>
  <c r="D4686" i="11"/>
  <c r="D4607" i="11"/>
  <c r="D3830" i="11"/>
  <c r="D4735" i="11"/>
  <c r="D4745" i="11"/>
  <c r="D4759" i="11"/>
  <c r="D4353" i="11"/>
  <c r="D65" i="11"/>
  <c r="D61" i="11"/>
  <c r="D183" i="11"/>
  <c r="D3892" i="11"/>
  <c r="D426" i="11"/>
  <c r="D708" i="11"/>
  <c r="D4799" i="11"/>
  <c r="D262" i="11"/>
  <c r="D359" i="11"/>
  <c r="D4778" i="11"/>
  <c r="D451" i="11"/>
  <c r="D1174" i="11"/>
  <c r="D4804" i="11"/>
  <c r="D4709" i="11"/>
  <c r="D508" i="11"/>
  <c r="D4652" i="11"/>
  <c r="D81" i="11"/>
  <c r="D1334" i="11"/>
  <c r="D137" i="11"/>
  <c r="D152" i="11"/>
  <c r="D206" i="11"/>
  <c r="D4285" i="11"/>
  <c r="D3817" i="11"/>
  <c r="D154" i="11"/>
  <c r="D4760" i="11"/>
  <c r="D4780" i="11"/>
  <c r="D4771" i="11"/>
  <c r="D87" i="11"/>
  <c r="D4789" i="11"/>
  <c r="D4718" i="11"/>
  <c r="D4662" i="11"/>
  <c r="D443" i="11"/>
  <c r="D76" i="11"/>
  <c r="D4793" i="11"/>
  <c r="D117" i="11"/>
  <c r="D123" i="11"/>
  <c r="D327" i="11"/>
  <c r="D210" i="11"/>
  <c r="D459" i="11"/>
  <c r="D461" i="11"/>
  <c r="D473" i="11"/>
  <c r="D882" i="11"/>
  <c r="D937" i="11"/>
  <c r="D885" i="11"/>
  <c r="D3666" i="11"/>
  <c r="D30" i="11"/>
  <c r="D141" i="11"/>
  <c r="D744" i="11"/>
  <c r="D2395" i="11"/>
  <c r="D3961" i="11"/>
  <c r="D854" i="11"/>
  <c r="D4539" i="11"/>
  <c r="D4469" i="11"/>
  <c r="D4719" i="11"/>
  <c r="D4232" i="11"/>
  <c r="D617" i="11"/>
  <c r="D4763" i="11"/>
  <c r="D4684" i="11"/>
  <c r="D4309" i="11"/>
  <c r="D1823" i="11"/>
  <c r="D4040" i="11"/>
  <c r="D3960" i="11"/>
  <c r="D4743" i="11"/>
  <c r="D4796" i="11"/>
  <c r="D4754" i="11"/>
  <c r="D4790" i="11"/>
  <c r="D4510" i="11"/>
  <c r="D4599" i="11"/>
  <c r="D365" i="11"/>
  <c r="D1652" i="11"/>
  <c r="D4381" i="11"/>
  <c r="D423" i="11"/>
  <c r="D537" i="11"/>
  <c r="D4722" i="11"/>
  <c r="D2955" i="11"/>
  <c r="D407" i="11"/>
  <c r="D4598" i="11"/>
  <c r="D2054" i="11"/>
  <c r="D4431" i="11"/>
  <c r="D4737" i="11"/>
  <c r="D199" i="11"/>
  <c r="D26" i="11"/>
  <c r="D832" i="11"/>
  <c r="D4785" i="11"/>
  <c r="D4783" i="11"/>
  <c r="D4283" i="11"/>
  <c r="D3640" i="11"/>
  <c r="D3268" i="11"/>
  <c r="D3445" i="11"/>
  <c r="D4703" i="11"/>
  <c r="D4784" i="11"/>
  <c r="D734" i="11"/>
  <c r="D3486" i="11"/>
  <c r="D4685" i="11"/>
  <c r="D73" i="11"/>
  <c r="D4730" i="11"/>
  <c r="D3918" i="11"/>
  <c r="D1220" i="11"/>
  <c r="D4762" i="11"/>
  <c r="D556" i="11"/>
  <c r="D4668" i="11"/>
  <c r="D3723" i="11"/>
  <c r="D4646" i="11"/>
  <c r="D166" i="11"/>
  <c r="D281" i="11"/>
  <c r="D544" i="11"/>
  <c r="D14" i="11"/>
  <c r="D74" i="11"/>
  <c r="D653" i="11"/>
  <c r="D220" i="11"/>
  <c r="D2144" i="11"/>
  <c r="D1606" i="11"/>
  <c r="D2147" i="11"/>
  <c r="D4321" i="11"/>
  <c r="D4690" i="11"/>
  <c r="D157" i="11"/>
  <c r="D4748" i="11"/>
  <c r="D4725" i="11"/>
  <c r="D2056" i="11"/>
  <c r="D3799" i="11"/>
  <c r="D1648" i="11"/>
  <c r="D58" i="11"/>
  <c r="D4777" i="11"/>
  <c r="D79" i="11"/>
  <c r="D44" i="11"/>
  <c r="D254" i="11"/>
  <c r="D905" i="11"/>
  <c r="D213" i="11"/>
  <c r="D284" i="11"/>
  <c r="D418" i="11"/>
  <c r="D712" i="11"/>
  <c r="D484" i="11"/>
  <c r="D4670" i="11"/>
  <c r="D3726" i="11"/>
  <c r="D4013" i="11"/>
  <c r="D127" i="11"/>
  <c r="D422" i="11"/>
  <c r="D261" i="11"/>
  <c r="D645" i="11"/>
  <c r="D2529" i="11"/>
  <c r="D2329" i="11"/>
  <c r="D2276" i="11"/>
  <c r="D3706" i="11"/>
  <c r="D4095" i="11"/>
  <c r="D3151" i="11"/>
  <c r="D4680" i="11"/>
  <c r="D4275" i="11"/>
  <c r="D4635" i="11"/>
  <c r="D4592" i="11"/>
  <c r="D4740" i="11"/>
  <c r="D4766" i="11"/>
  <c r="D4586" i="11"/>
  <c r="D4476" i="11"/>
  <c r="D25" i="11"/>
  <c r="D54" i="11"/>
  <c r="D68" i="11"/>
  <c r="D1948" i="11"/>
  <c r="D10" i="11"/>
  <c r="D513" i="11"/>
  <c r="D4672" i="11"/>
  <c r="D4731" i="11"/>
  <c r="D4721" i="11"/>
  <c r="D396" i="11"/>
  <c r="D70" i="11"/>
  <c r="D4649" i="11"/>
  <c r="D4675" i="11"/>
  <c r="D4711" i="11"/>
  <c r="D120" i="11"/>
  <c r="D614" i="11"/>
  <c r="D1819" i="11"/>
  <c r="D2413" i="11"/>
  <c r="D1782" i="11"/>
  <c r="D391" i="11"/>
  <c r="D1575" i="11"/>
  <c r="D3435" i="11"/>
  <c r="D4723" i="11"/>
  <c r="D4256" i="11"/>
  <c r="D3159" i="11"/>
  <c r="D815" i="11"/>
  <c r="D4697" i="11"/>
  <c r="D4615" i="11"/>
  <c r="D4339" i="11"/>
  <c r="D4520" i="11"/>
  <c r="D4788" i="11"/>
  <c r="D4645" i="11"/>
  <c r="D1138" i="11"/>
  <c r="D40" i="11"/>
  <c r="D4757" i="11"/>
  <c r="D4648" i="11"/>
  <c r="D3517" i="11"/>
  <c r="D1112" i="11"/>
  <c r="D4749" i="11"/>
  <c r="D2221" i="11"/>
  <c r="D2826" i="11"/>
  <c r="D155" i="11"/>
  <c r="D4768" i="11"/>
  <c r="D4750" i="11"/>
  <c r="D1980" i="11"/>
  <c r="D286" i="11"/>
  <c r="D879" i="11"/>
  <c r="D83" i="11"/>
  <c r="D1714" i="11"/>
  <c r="D308" i="11"/>
  <c r="D219" i="11"/>
  <c r="D3102" i="11"/>
  <c r="D876" i="11"/>
  <c r="D845" i="11"/>
  <c r="D4528" i="11"/>
  <c r="D559" i="11"/>
  <c r="D1608" i="11"/>
  <c r="D2570" i="11"/>
  <c r="D411" i="11"/>
  <c r="D2700" i="11"/>
  <c r="D3664" i="11"/>
  <c r="D3410" i="11"/>
  <c r="D360" i="11"/>
  <c r="D4364" i="11"/>
  <c r="D4296" i="11"/>
  <c r="D4791" i="11"/>
  <c r="D2200" i="11"/>
  <c r="D4494" i="11"/>
  <c r="D3943" i="11"/>
  <c r="D4605" i="11"/>
  <c r="D1723" i="11"/>
  <c r="D288" i="11"/>
  <c r="D4660" i="11"/>
  <c r="D4736" i="11"/>
  <c r="D4336" i="11"/>
  <c r="D4696" i="11"/>
  <c r="D4402" i="11"/>
  <c r="D4781" i="11"/>
  <c r="D4661" i="11"/>
  <c r="D4663" i="11"/>
  <c r="D4741" i="11"/>
  <c r="D4720" i="11"/>
  <c r="D4739" i="11"/>
  <c r="D4775" i="11"/>
  <c r="D4717" i="11"/>
  <c r="D849" i="11"/>
  <c r="D2690" i="11"/>
  <c r="D216" i="11"/>
  <c r="D4277" i="11"/>
  <c r="D4772" i="11"/>
  <c r="D4591" i="11"/>
  <c r="D4467" i="11"/>
  <c r="D1729" i="11"/>
  <c r="D3488" i="11"/>
  <c r="D4444" i="11"/>
  <c r="D3255" i="11"/>
  <c r="D4616" i="11"/>
  <c r="D392" i="11"/>
  <c r="D211" i="11"/>
  <c r="D4251" i="11"/>
  <c r="D18" i="11"/>
  <c r="D20" i="11"/>
  <c r="D33" i="11"/>
  <c r="D4746" i="11"/>
  <c r="D1757" i="11"/>
  <c r="D4744" i="11"/>
  <c r="D267" i="11"/>
  <c r="D289" i="11"/>
  <c r="D4063" i="11"/>
  <c r="D4343" i="11"/>
  <c r="D4755" i="11"/>
  <c r="D75" i="11"/>
  <c r="D4761" i="11"/>
  <c r="D3354" i="11"/>
  <c r="D88" i="11"/>
  <c r="D96" i="11"/>
  <c r="D4041" i="11"/>
  <c r="D130" i="11"/>
  <c r="D472" i="11"/>
  <c r="D1103" i="11"/>
  <c r="D205" i="11"/>
  <c r="D4484" i="11"/>
  <c r="D799" i="11"/>
  <c r="D649" i="11"/>
  <c r="D864" i="11"/>
  <c r="D1644" i="11"/>
  <c r="D1950" i="11"/>
  <c r="D2068" i="11"/>
  <c r="D158" i="11"/>
  <c r="D4540" i="11"/>
  <c r="D3207" i="11"/>
  <c r="D2161" i="11"/>
  <c r="D2067" i="11"/>
  <c r="D3562" i="11"/>
  <c r="D4257" i="11"/>
  <c r="D3851" i="11"/>
  <c r="D2023" i="11"/>
  <c r="D4270" i="11"/>
  <c r="D3444" i="11"/>
  <c r="D4258" i="11"/>
  <c r="D4441" i="11"/>
  <c r="D4371" i="11"/>
  <c r="D3383" i="11"/>
  <c r="D4770" i="11"/>
  <c r="D4439" i="11"/>
  <c r="D494" i="11"/>
  <c r="D4600" i="11"/>
  <c r="D4604" i="11"/>
  <c r="D4609" i="11"/>
  <c r="D4714" i="11"/>
  <c r="D4712" i="11"/>
  <c r="D1680" i="11"/>
  <c r="D4390" i="11"/>
  <c r="D4767" i="11"/>
  <c r="D802" i="11"/>
  <c r="D107" i="11"/>
  <c r="D207" i="11"/>
  <c r="D115" i="11"/>
  <c r="D238" i="11"/>
  <c r="D226" i="11"/>
  <c r="D270" i="11"/>
  <c r="D237" i="11"/>
  <c r="D4678" i="11"/>
  <c r="D409" i="11"/>
  <c r="D643" i="11"/>
  <c r="D669" i="11"/>
  <c r="D4027" i="11"/>
  <c r="D2434" i="11"/>
  <c r="D4269" i="11"/>
  <c r="D1450" i="11"/>
  <c r="D923" i="11"/>
  <c r="D827" i="11"/>
  <c r="D2839" i="11"/>
  <c r="D398" i="11"/>
  <c r="D3959" i="11"/>
  <c r="D4553" i="11"/>
  <c r="D4211" i="11"/>
  <c r="D4415" i="11"/>
  <c r="D4284" i="11"/>
  <c r="D4676" i="11"/>
  <c r="D4622" i="11"/>
  <c r="D4620" i="11"/>
  <c r="D4230" i="11"/>
  <c r="D4425" i="11"/>
  <c r="D4430" i="11"/>
  <c r="D447" i="11"/>
  <c r="D374" i="11"/>
  <c r="D4265" i="11"/>
  <c r="D387" i="11"/>
  <c r="D1682" i="11"/>
  <c r="D4595" i="11"/>
  <c r="D3262" i="11"/>
  <c r="D3561" i="11"/>
  <c r="D4485" i="11"/>
  <c r="D4636" i="11"/>
  <c r="D86" i="11"/>
  <c r="D1335" i="11"/>
  <c r="D227" i="11"/>
  <c r="D12" i="11"/>
  <c r="D69" i="11"/>
  <c r="D295" i="11"/>
  <c r="D349" i="11"/>
  <c r="D399" i="11"/>
  <c r="D415" i="11"/>
  <c r="D401" i="11"/>
  <c r="D4472" i="11"/>
  <c r="D340" i="11"/>
  <c r="D449" i="11"/>
  <c r="D492" i="11"/>
  <c r="D541" i="11"/>
  <c r="D625" i="11"/>
  <c r="D567" i="11"/>
  <c r="D683" i="11"/>
  <c r="D502" i="11"/>
  <c r="D824" i="11"/>
  <c r="D881" i="11"/>
  <c r="D1216" i="11"/>
  <c r="D1319" i="11"/>
  <c r="D961" i="11"/>
  <c r="D1490" i="11"/>
  <c r="D1730" i="11"/>
  <c r="D1842" i="11"/>
  <c r="D1934" i="11"/>
  <c r="D2004" i="11"/>
  <c r="D2045" i="11"/>
  <c r="D1705" i="11"/>
  <c r="D2828" i="11"/>
  <c r="D2585" i="11"/>
  <c r="D1676" i="11"/>
  <c r="D2360" i="11"/>
  <c r="D1564" i="11"/>
  <c r="D3390" i="11"/>
  <c r="D2662" i="11"/>
  <c r="D3677" i="11"/>
  <c r="D3844" i="11"/>
  <c r="D4084" i="11"/>
  <c r="D264" i="11"/>
  <c r="D4113" i="11"/>
  <c r="D4304" i="11"/>
  <c r="D4570" i="11"/>
  <c r="D3636" i="11"/>
  <c r="D4453" i="11"/>
  <c r="D4454" i="11"/>
  <c r="D4585" i="11"/>
  <c r="D4656" i="11"/>
  <c r="D4492" i="11"/>
  <c r="D2177" i="11"/>
  <c r="D4596" i="11"/>
  <c r="D4623" i="11"/>
  <c r="D4633" i="11"/>
  <c r="D4614" i="11"/>
  <c r="D4288" i="11"/>
  <c r="D4691" i="11"/>
  <c r="D4699" i="11"/>
  <c r="D4701" i="11"/>
  <c r="D4707" i="11"/>
  <c r="D4705" i="11"/>
  <c r="D4708" i="11"/>
  <c r="D4673" i="11"/>
  <c r="D4729" i="11"/>
  <c r="D4238" i="11"/>
  <c r="D4657" i="11"/>
  <c r="D4689" i="11"/>
  <c r="D1683" i="11"/>
  <c r="D181" i="11"/>
  <c r="D9" i="11"/>
  <c r="D1110" i="11"/>
  <c r="D661" i="11"/>
  <c r="D1839" i="11"/>
  <c r="D4499" i="11"/>
  <c r="D3263" i="11"/>
  <c r="D527" i="11"/>
  <c r="D4747" i="11"/>
  <c r="D4716" i="11"/>
  <c r="D4655" i="11"/>
  <c r="D31" i="11"/>
  <c r="D3713" i="11"/>
  <c r="D16" i="11"/>
  <c r="D37" i="11"/>
  <c r="D94" i="11"/>
  <c r="D160" i="11"/>
  <c r="D4588" i="11"/>
  <c r="D300" i="11"/>
  <c r="D437" i="11"/>
  <c r="D441" i="11"/>
  <c r="D171" i="11"/>
  <c r="D604" i="11"/>
  <c r="D633" i="11"/>
  <c r="D3497" i="11"/>
  <c r="D1393" i="11"/>
  <c r="D644" i="11"/>
  <c r="D302" i="11"/>
  <c r="D1711" i="11"/>
  <c r="D715" i="11"/>
  <c r="D3375" i="11"/>
  <c r="D3505" i="11"/>
  <c r="D277" i="11"/>
  <c r="D797" i="11"/>
  <c r="D2454" i="11"/>
  <c r="D4291" i="11"/>
  <c r="D4391" i="11"/>
  <c r="D4416" i="11"/>
  <c r="D4450" i="11"/>
  <c r="D4558" i="11"/>
  <c r="D2933" i="11"/>
  <c r="D4562" i="11"/>
  <c r="D3999" i="11"/>
  <c r="D4538" i="11"/>
  <c r="D2138" i="11"/>
  <c r="D3996" i="11"/>
  <c r="D4669" i="11"/>
  <c r="D4621" i="11"/>
  <c r="D4700" i="11"/>
  <c r="D4188" i="11"/>
  <c r="D4726" i="11"/>
  <c r="D4327" i="11"/>
  <c r="D1574" i="11"/>
  <c r="D27" i="11"/>
  <c r="D4626" i="11"/>
  <c r="D3808" i="11"/>
  <c r="D4559" i="11"/>
  <c r="D778" i="11"/>
  <c r="D2684" i="11"/>
  <c r="D4303" i="11"/>
  <c r="D4289" i="11"/>
  <c r="D348" i="11"/>
  <c r="D673" i="11"/>
  <c r="D2397" i="11"/>
  <c r="D3433" i="11"/>
  <c r="D197" i="11"/>
  <c r="D4617" i="11"/>
  <c r="D4571" i="11"/>
  <c r="D4587" i="11"/>
  <c r="D487" i="11"/>
  <c r="D361" i="11"/>
  <c r="D95" i="11"/>
  <c r="D19" i="11"/>
  <c r="D149" i="11"/>
  <c r="D301" i="11"/>
  <c r="D367" i="11"/>
  <c r="D266" i="11"/>
  <c r="D460" i="11"/>
  <c r="D609" i="11"/>
  <c r="D545" i="11"/>
  <c r="D4403" i="11"/>
  <c r="D572" i="11"/>
  <c r="D733" i="11"/>
  <c r="D814" i="11"/>
  <c r="D4410" i="11"/>
  <c r="D1562" i="11"/>
  <c r="D114" i="11"/>
  <c r="D2428" i="11"/>
  <c r="D897" i="11"/>
  <c r="D1964" i="11"/>
  <c r="D1895" i="11"/>
  <c r="D3167" i="11"/>
  <c r="D3281" i="11"/>
  <c r="D1884" i="11"/>
  <c r="D2166" i="11"/>
  <c r="D3911" i="11"/>
  <c r="D4006" i="11"/>
  <c r="D3845" i="11"/>
  <c r="D4435" i="11"/>
  <c r="D4482" i="11"/>
  <c r="D4488" i="11"/>
  <c r="D4264" i="11"/>
  <c r="D4577" i="11"/>
  <c r="D4486" i="11"/>
  <c r="D4549" i="11"/>
  <c r="D3453" i="11"/>
  <c r="D4545" i="11"/>
  <c r="D4590" i="11"/>
  <c r="D3609" i="11"/>
  <c r="D4665" i="11"/>
  <c r="D4682" i="11"/>
  <c r="D4658" i="11"/>
  <c r="D4687" i="11"/>
  <c r="D4704" i="11"/>
  <c r="D4710" i="11"/>
  <c r="D4491" i="11"/>
  <c r="D4713" i="11"/>
  <c r="D4358" i="11"/>
  <c r="D4666" i="11"/>
  <c r="D536" i="11"/>
  <c r="D36" i="11"/>
  <c r="D2431" i="11"/>
  <c r="D64" i="11"/>
  <c r="D4498" i="11"/>
  <c r="D1918" i="11"/>
  <c r="D4724" i="11"/>
  <c r="D4535" i="11"/>
  <c r="D2108" i="11"/>
  <c r="D4566" i="11"/>
  <c r="D2189" i="11"/>
  <c r="D4470" i="11"/>
  <c r="D503" i="11"/>
  <c r="D4479" i="11"/>
  <c r="D1442" i="11"/>
  <c r="D1668" i="11"/>
  <c r="D4436" i="11"/>
  <c r="D111" i="11"/>
  <c r="D4280" i="11"/>
  <c r="D180" i="11"/>
  <c r="D163" i="11"/>
  <c r="D4525" i="11"/>
  <c r="D165" i="11"/>
  <c r="D196" i="11"/>
  <c r="D192" i="11"/>
  <c r="D485" i="11"/>
  <c r="D317" i="11"/>
  <c r="D269" i="11"/>
  <c r="D532" i="11"/>
  <c r="D755" i="11"/>
  <c r="D900" i="11"/>
  <c r="D758" i="11"/>
  <c r="D534" i="11"/>
  <c r="D998" i="11"/>
  <c r="D1876" i="11"/>
  <c r="D1555" i="11"/>
  <c r="D2080" i="11"/>
  <c r="D2208" i="11"/>
  <c r="D2925" i="11"/>
  <c r="D3303" i="11"/>
  <c r="D3568" i="11"/>
  <c r="D1507" i="11"/>
  <c r="D2391" i="11"/>
  <c r="D3637" i="11"/>
  <c r="D3770" i="11"/>
  <c r="D2131" i="11"/>
  <c r="D4386" i="11"/>
  <c r="D4292" i="11"/>
  <c r="D3535" i="11"/>
  <c r="D4483" i="11"/>
  <c r="D4496" i="11"/>
  <c r="D4550" i="11"/>
  <c r="D4383" i="11"/>
  <c r="D4260" i="11"/>
  <c r="D4674" i="11"/>
  <c r="D4679" i="11"/>
  <c r="D4627" i="11"/>
  <c r="D4642" i="11"/>
  <c r="D4049" i="11"/>
  <c r="D4667" i="11"/>
  <c r="D4503" i="11"/>
  <c r="D3721" i="11"/>
  <c r="D4639" i="11"/>
  <c r="D106" i="11"/>
  <c r="D4624" i="11"/>
  <c r="D15" i="11"/>
  <c r="D4557" i="11"/>
  <c r="D433" i="11"/>
  <c r="D4715" i="11"/>
  <c r="D3321" i="11"/>
  <c r="D1832" i="11"/>
  <c r="D2436" i="11"/>
  <c r="D4456" i="11"/>
  <c r="D4389" i="11"/>
  <c r="D2063" i="11"/>
  <c r="D453" i="11"/>
  <c r="D616" i="11"/>
  <c r="D112" i="11"/>
  <c r="D49" i="11"/>
  <c r="D292" i="11"/>
  <c r="D335" i="11"/>
  <c r="D109" i="11"/>
  <c r="D3872" i="11"/>
  <c r="D203" i="11"/>
  <c r="D424" i="11"/>
  <c r="D555" i="11"/>
  <c r="D2179" i="11"/>
  <c r="D400" i="11"/>
  <c r="D847" i="11"/>
  <c r="D629" i="11"/>
  <c r="D1845" i="11"/>
  <c r="D795" i="11"/>
  <c r="D598" i="11"/>
  <c r="D798" i="11"/>
  <c r="D3864" i="11"/>
  <c r="D549" i="11"/>
  <c r="D1350" i="11"/>
  <c r="D1356" i="11"/>
  <c r="D1518" i="11"/>
  <c r="D1520" i="11"/>
  <c r="D1771" i="11"/>
  <c r="D820" i="11"/>
  <c r="D1523" i="11"/>
  <c r="D1817" i="11"/>
  <c r="D770" i="11"/>
  <c r="D869" i="11"/>
  <c r="D1587" i="11"/>
  <c r="D1569" i="11"/>
  <c r="D1892" i="11"/>
  <c r="D1974" i="11"/>
  <c r="D1776" i="11"/>
  <c r="D2236" i="11"/>
  <c r="D1821" i="11"/>
  <c r="D1743" i="11"/>
  <c r="D2175" i="11"/>
  <c r="D2008" i="11"/>
  <c r="D913" i="11"/>
  <c r="D2632" i="11"/>
  <c r="D3407" i="11"/>
  <c r="D3127" i="11"/>
  <c r="D3198" i="11"/>
  <c r="D3286" i="11"/>
  <c r="D3353" i="11"/>
  <c r="D3539" i="11"/>
  <c r="D3558" i="11"/>
  <c r="D3602" i="11"/>
  <c r="D3613" i="11"/>
  <c r="D3575" i="11"/>
  <c r="D3152" i="11"/>
  <c r="D2488" i="11"/>
  <c r="D4400" i="11"/>
  <c r="D3843" i="11"/>
  <c r="D3559" i="11"/>
  <c r="D2941" i="11"/>
  <c r="D52" i="11"/>
  <c r="D2405" i="11"/>
  <c r="D3980" i="11"/>
  <c r="D3840" i="11"/>
  <c r="D3962" i="11"/>
  <c r="D4286" i="11"/>
  <c r="D1718" i="11"/>
  <c r="D4103" i="11"/>
  <c r="D4419" i="11"/>
  <c r="D4318" i="11"/>
  <c r="D4411" i="11"/>
  <c r="D3974" i="11"/>
  <c r="D4360" i="11"/>
  <c r="D1772" i="11"/>
  <c r="D4547" i="11"/>
  <c r="D3343" i="11"/>
  <c r="D4413" i="11"/>
  <c r="D4192" i="11"/>
  <c r="D4397" i="11"/>
  <c r="D4420" i="11"/>
  <c r="D4440" i="11"/>
  <c r="D4405" i="11"/>
  <c r="D2140" i="11"/>
  <c r="D4702" i="11"/>
  <c r="D4473" i="11"/>
  <c r="D4513" i="11"/>
  <c r="D4509" i="11"/>
  <c r="D8" i="11"/>
  <c r="D4457" i="11"/>
  <c r="D4406" i="11"/>
  <c r="D4632" i="11"/>
  <c r="D4601" i="11"/>
  <c r="D4664" i="11"/>
  <c r="D4698" i="11"/>
  <c r="D4429" i="11"/>
  <c r="D4643" i="11"/>
  <c r="D3243" i="11"/>
  <c r="D4497" i="11"/>
  <c r="D4606" i="11"/>
  <c r="D4582" i="11"/>
  <c r="D4671" i="11"/>
  <c r="D4681" i="11"/>
  <c r="D4468" i="11"/>
  <c r="D4602" i="11"/>
  <c r="D4727" i="11"/>
  <c r="D13" i="11"/>
  <c r="D4641" i="11"/>
  <c r="D17" i="11"/>
  <c r="D1414" i="11"/>
  <c r="D1357" i="11"/>
  <c r="D3594" i="11"/>
  <c r="D4350" i="11"/>
  <c r="D3565" i="11"/>
  <c r="D4394" i="11"/>
  <c r="D4423" i="11"/>
  <c r="D3802" i="11"/>
  <c r="D2698" i="11"/>
  <c r="D3490" i="11"/>
  <c r="D2377" i="11"/>
  <c r="D4506" i="11"/>
  <c r="D3317" i="11"/>
  <c r="D4455" i="11"/>
  <c r="D3295" i="11"/>
  <c r="D4477" i="11"/>
  <c r="D454" i="11"/>
  <c r="D3628" i="11"/>
  <c r="D22" i="11"/>
  <c r="D91" i="11"/>
  <c r="D186" i="11"/>
  <c r="D275" i="11"/>
  <c r="D318" i="11"/>
  <c r="D351" i="11"/>
  <c r="D202" i="11"/>
  <c r="D543" i="11"/>
  <c r="D547" i="11"/>
  <c r="D515" i="11"/>
  <c r="D635" i="11"/>
  <c r="D540" i="11"/>
  <c r="D590" i="11"/>
  <c r="D701" i="11"/>
  <c r="D710" i="11"/>
  <c r="D201" i="11"/>
  <c r="D773" i="11"/>
  <c r="D916" i="11"/>
  <c r="D1253" i="11"/>
  <c r="D684" i="11"/>
  <c r="D2003" i="11"/>
  <c r="D1207" i="11"/>
  <c r="D746" i="11"/>
  <c r="D2142" i="11"/>
  <c r="D2407" i="11"/>
  <c r="D2528" i="11"/>
  <c r="D1886" i="11"/>
  <c r="D1922" i="11"/>
  <c r="D4458" i="11"/>
  <c r="D2614" i="11"/>
  <c r="D2305" i="11"/>
  <c r="D3284" i="11"/>
  <c r="D3806" i="11"/>
  <c r="D3951" i="11"/>
  <c r="D1485" i="11"/>
  <c r="D4511" i="11"/>
  <c r="D4242" i="11"/>
  <c r="D4245" i="11"/>
  <c r="D4255" i="11"/>
  <c r="D4262" i="11"/>
  <c r="D4323" i="11"/>
  <c r="D4092" i="11"/>
  <c r="D4443" i="11"/>
  <c r="D4542" i="11"/>
  <c r="D4056" i="11"/>
  <c r="D4563" i="11"/>
  <c r="D4541" i="11"/>
  <c r="D4610" i="11"/>
  <c r="D4694" i="11"/>
  <c r="D4564" i="11"/>
  <c r="D2575" i="11"/>
  <c r="D4659" i="11"/>
  <c r="D3920" i="11"/>
  <c r="D4589" i="11"/>
  <c r="D1270" i="11"/>
  <c r="D4447" i="11"/>
  <c r="D928" i="11"/>
  <c r="D1838" i="11"/>
  <c r="D4625" i="11"/>
  <c r="D1941" i="11"/>
  <c r="D4459" i="11"/>
  <c r="D1445" i="11"/>
  <c r="D486" i="11"/>
  <c r="D4644" i="11"/>
  <c r="D4638" i="11"/>
  <c r="D1182" i="11"/>
  <c r="D2148" i="11"/>
  <c r="D2333" i="11"/>
  <c r="D3462" i="11"/>
  <c r="D2081" i="11"/>
  <c r="D4688" i="11"/>
  <c r="D1305" i="11"/>
  <c r="D4414" i="11"/>
  <c r="D4490" i="11"/>
  <c r="D4650" i="11"/>
  <c r="D182" i="11"/>
  <c r="D468" i="11"/>
  <c r="D390" i="11"/>
  <c r="D256" i="11"/>
  <c r="D444" i="11"/>
  <c r="D872" i="11"/>
  <c r="D3924" i="11"/>
  <c r="D3896" i="11"/>
  <c r="D4002" i="11"/>
  <c r="D3587" i="11"/>
  <c r="D4427" i="11"/>
  <c r="D4433" i="11"/>
  <c r="D691" i="11"/>
  <c r="D1446" i="11"/>
  <c r="D1831" i="11"/>
  <c r="D32" i="11"/>
  <c r="D47" i="11"/>
  <c r="D1962" i="11"/>
  <c r="D162" i="11"/>
  <c r="D217" i="11"/>
  <c r="D77" i="11"/>
  <c r="D239" i="11"/>
  <c r="D283" i="11"/>
  <c r="D4640" i="11"/>
  <c r="D339" i="11"/>
  <c r="D333" i="11"/>
  <c r="D358" i="11"/>
  <c r="D466" i="11"/>
  <c r="D118" i="11"/>
  <c r="D612" i="11"/>
  <c r="D926" i="11"/>
  <c r="D342" i="11"/>
  <c r="D671" i="11"/>
  <c r="D229" i="11"/>
  <c r="D326" i="11"/>
  <c r="D637" i="11"/>
  <c r="D838" i="11"/>
  <c r="D853" i="11"/>
  <c r="D469" i="11"/>
  <c r="D884" i="11"/>
  <c r="D707" i="11"/>
  <c r="D465" i="11"/>
  <c r="D777" i="11"/>
  <c r="D679" i="11"/>
  <c r="D1888" i="11"/>
  <c r="D971" i="11"/>
  <c r="D1670" i="11"/>
  <c r="D665" i="11"/>
  <c r="D2513" i="11"/>
  <c r="D1746" i="11"/>
  <c r="D2044" i="11"/>
  <c r="D2146" i="11"/>
  <c r="D1762" i="11"/>
  <c r="D2327" i="11"/>
  <c r="D2283" i="11"/>
  <c r="D2457" i="11"/>
  <c r="D3271" i="11"/>
  <c r="D2604" i="11"/>
  <c r="D2451" i="11"/>
  <c r="D2696" i="11"/>
  <c r="D2920" i="11"/>
  <c r="D2717" i="11"/>
  <c r="D2994" i="11"/>
  <c r="D2984" i="11"/>
  <c r="D3110" i="11"/>
  <c r="D3300" i="11"/>
  <c r="D2237" i="11"/>
  <c r="D3310" i="11"/>
  <c r="D3055" i="11"/>
  <c r="D3760" i="11"/>
  <c r="D3515" i="11"/>
  <c r="D3096" i="11"/>
  <c r="D3527" i="11"/>
  <c r="D2280" i="11"/>
  <c r="D2688" i="11"/>
  <c r="D3552" i="11"/>
  <c r="D3701" i="11"/>
  <c r="D3672" i="11"/>
  <c r="D3635" i="11"/>
  <c r="D3766" i="11"/>
  <c r="D2999" i="11"/>
  <c r="D3887" i="11"/>
  <c r="D3421" i="11"/>
  <c r="D3948" i="11"/>
  <c r="D3989" i="11"/>
  <c r="D4030" i="11"/>
  <c r="D4141" i="11"/>
  <c r="D4279" i="11"/>
  <c r="D4298" i="11"/>
  <c r="D3804" i="11"/>
  <c r="D4312" i="11"/>
  <c r="D4319" i="11"/>
  <c r="D4340" i="11"/>
  <c r="D4341" i="11"/>
  <c r="D4631" i="11"/>
  <c r="D4384" i="11"/>
  <c r="D4452" i="11"/>
  <c r="D4463" i="11"/>
  <c r="D4244" i="11"/>
  <c r="D4314" i="11"/>
  <c r="D3467" i="11"/>
  <c r="D4480" i="11"/>
  <c r="D4808" i="11"/>
  <c r="D4421" i="11"/>
  <c r="D4514" i="11"/>
  <c r="D4572" i="11"/>
  <c r="D4508" i="11"/>
  <c r="D4576" i="11"/>
  <c r="D3763" i="11"/>
  <c r="D4578" i="11"/>
  <c r="D4581" i="11"/>
  <c r="D4449" i="11"/>
  <c r="D4584" i="11"/>
  <c r="D4630" i="11"/>
  <c r="D4254" i="11"/>
  <c r="D4611" i="11"/>
  <c r="D4612" i="11"/>
  <c r="D4567" i="11"/>
  <c r="D3563" i="11"/>
  <c r="D3287" i="11"/>
  <c r="D4048" i="11"/>
  <c r="D3742" i="11"/>
  <c r="D341" i="11"/>
  <c r="D108" i="11"/>
  <c r="D3420" i="11"/>
  <c r="D4003" i="11"/>
  <c r="D1643" i="11"/>
  <c r="D575" i="11"/>
  <c r="D1221" i="11"/>
  <c r="D1945" i="11"/>
  <c r="D4647" i="11"/>
  <c r="D2132" i="11"/>
  <c r="D2507" i="11"/>
  <c r="D2875" i="11"/>
  <c r="D3627" i="11"/>
  <c r="D4489" i="11"/>
  <c r="D2948" i="11"/>
  <c r="D667" i="11"/>
  <c r="D3659" i="11"/>
  <c r="D1923" i="11"/>
  <c r="D4108" i="11"/>
  <c r="D2392" i="11"/>
  <c r="D1479" i="11"/>
  <c r="D4033" i="11"/>
  <c r="D1988" i="11"/>
  <c r="D1139" i="11"/>
  <c r="D4478" i="11"/>
  <c r="D4594" i="11"/>
  <c r="D305" i="11"/>
  <c r="D608" i="11"/>
  <c r="D1482" i="11"/>
  <c r="D580" i="11"/>
  <c r="D4544" i="11"/>
  <c r="D1935" i="11"/>
  <c r="D129" i="11"/>
  <c r="D3625" i="11"/>
  <c r="D4282" i="11"/>
  <c r="D280" i="11"/>
  <c r="D249" i="11"/>
  <c r="D417" i="11"/>
  <c r="D419" i="11"/>
  <c r="D457" i="11"/>
  <c r="D476" i="11"/>
  <c r="D467" i="11"/>
  <c r="D578" i="11"/>
  <c r="D558" i="11"/>
  <c r="D711" i="11"/>
  <c r="D1338" i="11"/>
  <c r="D1837" i="11"/>
  <c r="D846" i="11"/>
  <c r="D955" i="11"/>
  <c r="D958" i="11"/>
  <c r="D636" i="11"/>
  <c r="D1095" i="11"/>
  <c r="D726" i="11"/>
  <c r="D1438" i="11"/>
  <c r="D1522" i="11"/>
  <c r="D1769" i="11"/>
  <c r="D1863" i="11"/>
  <c r="D641" i="11"/>
  <c r="D3137" i="11"/>
  <c r="D1957" i="11"/>
  <c r="D2115" i="11"/>
  <c r="D1321" i="11"/>
  <c r="D2185" i="11"/>
  <c r="D2589" i="11"/>
  <c r="D1411" i="11"/>
  <c r="D2286" i="11"/>
  <c r="D2254" i="11"/>
  <c r="D3381" i="11"/>
  <c r="D2533" i="11"/>
  <c r="D3569" i="11"/>
  <c r="D2496" i="11"/>
  <c r="D2222" i="11"/>
  <c r="D3411" i="11"/>
  <c r="D4271" i="11"/>
  <c r="D3769" i="11"/>
  <c r="D4239" i="11"/>
  <c r="D3749" i="11"/>
  <c r="D3903" i="11"/>
  <c r="D4637" i="11"/>
  <c r="D4342" i="11"/>
  <c r="D4359" i="11"/>
  <c r="D4160" i="11"/>
  <c r="D4370" i="11"/>
  <c r="D4375" i="11"/>
  <c r="D4266" i="11"/>
  <c r="D4408" i="11"/>
  <c r="D4597" i="11"/>
  <c r="D4543" i="11"/>
  <c r="D4446" i="11"/>
  <c r="D4516" i="11"/>
  <c r="D4551" i="11"/>
  <c r="D4561" i="11"/>
  <c r="D4347" i="11"/>
  <c r="D4500" i="11"/>
  <c r="D4583" i="11"/>
  <c r="D4608" i="11"/>
  <c r="D4548" i="11"/>
  <c r="D4573" i="11"/>
  <c r="D257" i="11"/>
  <c r="D124" i="11"/>
  <c r="D939" i="11"/>
  <c r="D2095" i="11"/>
  <c r="D209" i="11"/>
  <c r="D2601" i="11"/>
  <c r="D304" i="11"/>
  <c r="D4603" i="11"/>
  <c r="D1960" i="11"/>
  <c r="D4522" i="11"/>
  <c r="D2122" i="11"/>
  <c r="D3333" i="11"/>
  <c r="D4235" i="11"/>
  <c r="D4045" i="11"/>
  <c r="D169" i="11"/>
  <c r="D3780" i="11"/>
  <c r="D3674" i="11"/>
  <c r="D244" i="11"/>
  <c r="D356" i="11"/>
  <c r="D421" i="11"/>
  <c r="D602" i="11"/>
  <c r="D877" i="11"/>
  <c r="D168" i="11"/>
  <c r="D951" i="11"/>
  <c r="D2418" i="11"/>
  <c r="D2792" i="11"/>
  <c r="D2849" i="11"/>
  <c r="D2422" i="11"/>
  <c r="D1662" i="11"/>
  <c r="D2464" i="11"/>
  <c r="D3225" i="11"/>
  <c r="D4008" i="11"/>
  <c r="D4253" i="11"/>
  <c r="D4380" i="11"/>
  <c r="D4474" i="11"/>
  <c r="D3818" i="11"/>
  <c r="D4556" i="11"/>
  <c r="D4568" i="11"/>
  <c r="D4378" i="11"/>
  <c r="D344" i="11"/>
  <c r="D3533" i="11"/>
  <c r="D4064" i="11"/>
  <c r="D28" i="11"/>
  <c r="D4308" i="11"/>
  <c r="D4515" i="11"/>
  <c r="D296" i="11"/>
  <c r="D191" i="11"/>
  <c r="D150" i="11"/>
  <c r="D585" i="11"/>
  <c r="D323" i="11"/>
  <c r="D276" i="11"/>
  <c r="D146" i="11"/>
  <c r="D357" i="11"/>
  <c r="D378" i="11"/>
  <c r="D236" i="11"/>
  <c r="D282" i="11"/>
  <c r="D386" i="11"/>
  <c r="D416" i="11"/>
  <c r="D455" i="11"/>
  <c r="D490" i="11"/>
  <c r="D605" i="11"/>
  <c r="D550" i="11"/>
  <c r="D570" i="11"/>
  <c r="D539" i="11"/>
  <c r="D647" i="11"/>
  <c r="D488" i="11"/>
  <c r="D480" i="11"/>
  <c r="D666" i="11"/>
  <c r="D526" i="11"/>
  <c r="D662" i="11"/>
  <c r="D681" i="11"/>
  <c r="D531" i="11"/>
  <c r="D819" i="11"/>
  <c r="D761" i="11"/>
  <c r="D781" i="11"/>
  <c r="D822" i="11"/>
  <c r="D844" i="11"/>
  <c r="D859" i="11"/>
  <c r="D868" i="11"/>
  <c r="D875" i="11"/>
  <c r="D812" i="11"/>
  <c r="D535" i="11"/>
  <c r="D628" i="11"/>
  <c r="D632" i="11"/>
  <c r="D954" i="11"/>
  <c r="D821" i="11"/>
  <c r="D1618" i="11"/>
  <c r="D674" i="11"/>
  <c r="D2173" i="11"/>
  <c r="D1882" i="11"/>
  <c r="D1835" i="11"/>
  <c r="D1607" i="11"/>
  <c r="D1663" i="11"/>
  <c r="D851" i="11"/>
  <c r="D1925" i="11"/>
  <c r="D1952" i="11"/>
  <c r="D1713" i="11"/>
  <c r="D2021" i="11"/>
  <c r="D1484" i="11"/>
  <c r="D1971" i="11"/>
  <c r="D2075" i="11"/>
  <c r="D2176" i="11"/>
  <c r="D1959" i="11"/>
  <c r="D2337" i="11"/>
  <c r="D943" i="11"/>
  <c r="D2263" i="11"/>
  <c r="D2219" i="11"/>
  <c r="D2275" i="11"/>
  <c r="D1585" i="11"/>
  <c r="D2153" i="11"/>
  <c r="D2304" i="11"/>
  <c r="D2534" i="11"/>
  <c r="D3003" i="11"/>
  <c r="D3033" i="11"/>
  <c r="D865" i="11"/>
  <c r="D3074" i="11"/>
  <c r="D3098" i="11"/>
  <c r="D2992" i="11"/>
  <c r="D3164" i="11"/>
  <c r="D3092" i="11"/>
  <c r="D2951" i="11"/>
  <c r="D4325" i="11"/>
  <c r="D2470" i="11"/>
  <c r="D3347" i="11"/>
  <c r="D3374" i="11"/>
  <c r="D1965" i="11"/>
  <c r="D3419" i="11"/>
  <c r="D2465" i="11"/>
  <c r="D2217" i="11"/>
  <c r="D3492" i="11"/>
  <c r="D3547" i="11"/>
  <c r="D3549" i="11"/>
  <c r="D3601" i="11"/>
  <c r="D3680" i="11"/>
  <c r="D3655" i="11"/>
  <c r="D3705" i="11"/>
  <c r="D3758" i="11"/>
  <c r="D3785" i="11"/>
  <c r="D3496" i="11"/>
  <c r="D3886" i="11"/>
  <c r="D3890" i="11"/>
  <c r="D2793" i="11"/>
  <c r="D3926" i="11"/>
  <c r="D3130" i="11"/>
  <c r="D3990" i="11"/>
  <c r="D4554" i="11"/>
  <c r="D4555" i="11"/>
  <c r="D4061" i="11"/>
  <c r="D4144" i="11"/>
  <c r="D4345" i="11"/>
  <c r="D4329" i="11"/>
  <c r="D4369" i="11"/>
  <c r="D4368" i="11"/>
  <c r="D4385" i="11"/>
  <c r="D4546" i="11"/>
  <c r="D4073" i="11"/>
  <c r="D4374" i="11"/>
  <c r="D4376" i="11"/>
  <c r="D4613" i="11"/>
  <c r="D3935" i="11"/>
  <c r="D4629" i="11"/>
  <c r="D4181" i="11"/>
  <c r="D4392" i="11"/>
  <c r="D4428" i="11"/>
  <c r="D4388" i="11"/>
  <c r="D4523" i="11"/>
  <c r="D4461" i="11"/>
  <c r="D3472" i="11"/>
  <c r="D4434" i="11"/>
  <c r="D3812" i="11"/>
  <c r="D4293" i="11"/>
  <c r="D4518" i="11"/>
  <c r="D4533" i="11"/>
  <c r="D4534" i="11"/>
  <c r="D4278" i="11"/>
  <c r="D4263" i="11"/>
  <c r="D4575" i="11"/>
  <c r="D4442" i="11"/>
  <c r="D4569" i="11"/>
  <c r="D431" i="11"/>
  <c r="D3761" i="11"/>
  <c r="D4331" i="11"/>
  <c r="D4399" i="11"/>
  <c r="D4579" i="11"/>
  <c r="D4361" i="11"/>
  <c r="D4529" i="11"/>
  <c r="D2639" i="11"/>
  <c r="D4118" i="11"/>
  <c r="D925" i="11"/>
  <c r="D3711" i="11"/>
  <c r="D1175" i="11"/>
  <c r="D1354" i="11"/>
  <c r="D208" i="11"/>
  <c r="D3162" i="11"/>
  <c r="D3876" i="11"/>
  <c r="D4507" i="11"/>
  <c r="D1503" i="11"/>
  <c r="D3632" i="11"/>
  <c r="D4810" i="11"/>
  <c r="D265" i="11"/>
  <c r="D530" i="11"/>
  <c r="D3520" i="11"/>
  <c r="D571" i="11"/>
  <c r="D676" i="11"/>
  <c r="D4487" i="11"/>
  <c r="D1514" i="11"/>
  <c r="D3867" i="11"/>
  <c r="D1944" i="11"/>
  <c r="D2576" i="11"/>
  <c r="D2310" i="11"/>
  <c r="D670" i="11"/>
  <c r="D3834" i="11"/>
  <c r="D3910" i="11"/>
  <c r="D4097" i="11"/>
  <c r="D4241" i="11"/>
  <c r="D4580" i="11"/>
  <c r="D721" i="11"/>
  <c r="D4409" i="11"/>
  <c r="D2915" i="11"/>
  <c r="D2376" i="11"/>
  <c r="D4466" i="11"/>
  <c r="D4552" i="11"/>
  <c r="D4634" i="11"/>
  <c r="D3925" i="11"/>
  <c r="D3764" i="11"/>
  <c r="D4464" i="11"/>
  <c r="D3113" i="11"/>
  <c r="D352" i="11"/>
  <c r="D475" i="11"/>
  <c r="D2583" i="11"/>
  <c r="D1306" i="11"/>
  <c r="D2017" i="11"/>
  <c r="D3690" i="11"/>
  <c r="D3869" i="11"/>
  <c r="D2174" i="11"/>
  <c r="D2120" i="11"/>
  <c r="D762" i="11"/>
  <c r="D100" i="11"/>
  <c r="D767" i="11"/>
  <c r="D2423" i="11"/>
  <c r="D176" i="11"/>
  <c r="D3194" i="11"/>
  <c r="D1870" i="11"/>
  <c r="D1596" i="11"/>
  <c r="D1866" i="11"/>
  <c r="D2261" i="11"/>
  <c r="D3656" i="11"/>
  <c r="D3603" i="11"/>
  <c r="D3939" i="11"/>
  <c r="D4299" i="11"/>
  <c r="D4267" i="11"/>
  <c r="D3190" i="11"/>
  <c r="D4316" i="11"/>
  <c r="D4505" i="11"/>
  <c r="D3399" i="11"/>
  <c r="D2468" i="11"/>
  <c r="D34" i="11"/>
  <c r="D4517" i="11"/>
  <c r="D72" i="11"/>
  <c r="D42" i="11"/>
  <c r="D4531" i="11"/>
  <c r="D193" i="11"/>
  <c r="D38" i="11"/>
  <c r="D329" i="11"/>
  <c r="D299" i="11"/>
  <c r="D135" i="11"/>
  <c r="D263" i="11"/>
  <c r="D576" i="11"/>
  <c r="D233" i="11"/>
  <c r="D631" i="11"/>
  <c r="D596" i="11"/>
  <c r="D350" i="11"/>
  <c r="D804" i="11"/>
  <c r="D519" i="11"/>
  <c r="D888" i="11"/>
  <c r="D896" i="11"/>
  <c r="D899" i="11"/>
  <c r="D1076" i="11"/>
  <c r="D1125" i="11"/>
  <c r="D912" i="11"/>
  <c r="D1432" i="11"/>
  <c r="D1127" i="11"/>
  <c r="D1565" i="11"/>
  <c r="D1701" i="11"/>
  <c r="D1512" i="11"/>
  <c r="D1561" i="11"/>
  <c r="D560" i="11"/>
  <c r="D1827" i="11"/>
  <c r="D816" i="11"/>
  <c r="D1860" i="11"/>
  <c r="D2024" i="11"/>
  <c r="D2121" i="11"/>
  <c r="D1129" i="11"/>
  <c r="D1883" i="11"/>
  <c r="D2227" i="11"/>
  <c r="D2243" i="11"/>
  <c r="D394" i="11"/>
  <c r="D2346" i="11"/>
  <c r="D2282" i="11"/>
  <c r="D3054" i="11"/>
  <c r="D2483" i="11"/>
  <c r="D2375" i="11"/>
  <c r="D3954" i="11"/>
  <c r="D2973" i="11"/>
  <c r="D3059" i="11"/>
  <c r="D3138" i="11"/>
  <c r="D2181" i="11"/>
  <c r="D2521" i="11"/>
  <c r="D2225" i="11"/>
  <c r="D2497" i="11"/>
  <c r="D3221" i="11"/>
  <c r="D3257" i="11"/>
  <c r="D3223" i="11"/>
  <c r="D3356" i="11"/>
  <c r="D3514" i="11"/>
  <c r="D2292" i="11"/>
  <c r="D3596" i="11"/>
  <c r="D3557" i="11"/>
  <c r="D3273" i="11"/>
  <c r="D2245" i="11"/>
  <c r="D3338" i="11"/>
  <c r="D3665" i="11"/>
  <c r="D3550" i="11"/>
  <c r="D3747" i="11"/>
  <c r="D2795" i="11"/>
  <c r="D3403" i="11"/>
  <c r="D3919" i="11"/>
  <c r="D4536" i="11"/>
  <c r="D3555" i="11"/>
  <c r="D3912" i="11"/>
  <c r="D3930" i="11"/>
  <c r="D3882" i="11"/>
  <c r="D2805" i="11"/>
  <c r="D3965" i="11"/>
  <c r="D3997" i="11"/>
  <c r="D3849" i="11"/>
  <c r="D4000" i="11"/>
  <c r="D3229" i="11"/>
  <c r="D2957" i="11"/>
  <c r="D4228" i="11"/>
  <c r="D4234" i="11"/>
  <c r="D3964" i="11"/>
  <c r="D4315" i="11"/>
  <c r="D4268" i="11"/>
  <c r="D4328" i="11"/>
  <c r="D4348" i="11"/>
  <c r="D4052" i="11"/>
  <c r="D4362" i="11"/>
  <c r="D4337" i="11"/>
  <c r="D4460" i="11"/>
  <c r="D4396" i="11"/>
  <c r="D4307" i="11"/>
  <c r="D4355" i="11"/>
  <c r="D4426" i="11"/>
  <c r="D4407" i="11"/>
  <c r="D4462" i="11"/>
  <c r="D4465" i="11"/>
  <c r="D4501" i="11"/>
  <c r="D4422" i="11"/>
  <c r="D3578" i="11"/>
  <c r="D4029" i="11"/>
  <c r="D4526" i="11"/>
  <c r="D3893" i="11"/>
  <c r="D3372" i="11"/>
  <c r="D2476" i="11"/>
  <c r="D382" i="11"/>
  <c r="D4351" i="11"/>
  <c r="D2524" i="11"/>
  <c r="D4354" i="11"/>
  <c r="D4295" i="11"/>
  <c r="D4530" i="11"/>
  <c r="D4067" i="11"/>
  <c r="D2406" i="11"/>
  <c r="D4305" i="11"/>
  <c r="D4404" i="11"/>
  <c r="D4273" i="11"/>
  <c r="D4393" i="11"/>
  <c r="D3579" i="11"/>
  <c r="D225" i="11"/>
  <c r="D1627" i="11"/>
  <c r="D271" i="11"/>
  <c r="D4521" i="11"/>
  <c r="D3518" i="11"/>
  <c r="D2518" i="11"/>
  <c r="D2590" i="11"/>
  <c r="D3203" i="11"/>
  <c r="D2620" i="11"/>
  <c r="D3319" i="11"/>
  <c r="D3781" i="11"/>
  <c r="D4451" i="11"/>
  <c r="D21" i="11"/>
  <c r="D4077" i="11"/>
  <c r="D2506" i="11"/>
  <c r="D3085" i="11"/>
  <c r="D122" i="11"/>
  <c r="D362" i="11"/>
  <c r="D597" i="11"/>
  <c r="D911" i="11"/>
  <c r="D562" i="11"/>
  <c r="D128" i="11"/>
  <c r="D372" i="11"/>
  <c r="D1494" i="11"/>
  <c r="D1725" i="11"/>
  <c r="D717" i="11"/>
  <c r="D3796" i="11"/>
  <c r="D2273" i="11"/>
  <c r="D1348" i="11"/>
  <c r="D2342" i="11"/>
  <c r="D2432" i="11"/>
  <c r="D4502" i="11"/>
  <c r="D3580" i="11"/>
  <c r="D2618" i="11"/>
  <c r="D2808" i="11"/>
  <c r="D2009" i="11"/>
  <c r="D3803" i="11"/>
  <c r="D3630" i="11"/>
  <c r="D4560" i="11"/>
  <c r="D4034" i="11"/>
  <c r="D4330" i="11"/>
  <c r="D4377" i="11"/>
  <c r="D3443" i="11"/>
  <c r="D4424" i="11"/>
  <c r="D4437" i="11"/>
  <c r="D4471" i="11"/>
  <c r="D3373" i="11"/>
  <c r="D577" i="11"/>
  <c r="D3852" i="11"/>
  <c r="D343" i="11"/>
  <c r="D3988" i="11"/>
  <c r="D463" i="11"/>
  <c r="D412" i="11"/>
  <c r="D903" i="11"/>
  <c r="D782" i="11"/>
  <c r="D3396" i="11"/>
  <c r="D1406" i="11"/>
  <c r="D1881" i="11"/>
  <c r="D4382" i="11"/>
  <c r="D920" i="11"/>
  <c r="D660" i="11"/>
  <c r="D147" i="11"/>
  <c r="D142" i="11"/>
  <c r="D172" i="11"/>
  <c r="D84" i="11"/>
  <c r="D247" i="11"/>
  <c r="D248" i="11"/>
  <c r="D4081" i="11"/>
  <c r="D278" i="11"/>
  <c r="D255" i="11"/>
  <c r="D274" i="11"/>
  <c r="D250" i="11"/>
  <c r="D345" i="11"/>
  <c r="D324" i="11"/>
  <c r="D366" i="11"/>
  <c r="D315" i="11"/>
  <c r="D388" i="11"/>
  <c r="D279" i="11"/>
  <c r="D471" i="11"/>
  <c r="D405" i="11"/>
  <c r="D369" i="11"/>
  <c r="D337" i="11"/>
  <c r="D4432" i="11"/>
  <c r="D584" i="11"/>
  <c r="D546" i="11"/>
  <c r="D591" i="11"/>
  <c r="D621" i="11"/>
  <c r="D737" i="11"/>
  <c r="D442" i="11"/>
  <c r="D768" i="11"/>
  <c r="D842" i="11"/>
  <c r="D739" i="11"/>
  <c r="D780" i="11"/>
  <c r="D735" i="11"/>
  <c r="D793" i="11"/>
  <c r="D808" i="11"/>
  <c r="D890" i="11"/>
  <c r="D873" i="11"/>
  <c r="D878" i="11"/>
  <c r="D902" i="11"/>
  <c r="D697" i="11"/>
  <c r="D1620" i="11"/>
  <c r="D686" i="11"/>
  <c r="D1403" i="11"/>
  <c r="D1337" i="11"/>
  <c r="D3029" i="11"/>
  <c r="D934" i="11"/>
  <c r="D1476" i="11"/>
  <c r="D1491" i="11"/>
  <c r="D1560" i="11"/>
  <c r="D962" i="11"/>
  <c r="D1265" i="11"/>
  <c r="D892" i="11"/>
  <c r="D1506" i="11"/>
  <c r="D1320" i="11"/>
  <c r="D1775" i="11"/>
  <c r="D1181" i="11"/>
  <c r="D1914" i="11"/>
  <c r="D1353" i="11"/>
  <c r="D1721" i="11"/>
  <c r="D1391" i="11"/>
  <c r="D1966" i="11"/>
  <c r="D1696" i="11"/>
  <c r="D2000" i="11"/>
  <c r="D1954" i="11"/>
  <c r="D2062" i="11"/>
  <c r="D2512" i="11"/>
  <c r="D2186" i="11"/>
  <c r="D1968" i="11"/>
  <c r="D2151" i="11"/>
  <c r="D2141" i="11"/>
  <c r="D2007" i="11"/>
  <c r="D1887" i="11"/>
  <c r="D2057" i="11"/>
  <c r="D2270" i="11"/>
  <c r="D2291" i="11"/>
  <c r="D2312" i="11"/>
  <c r="D2345" i="11"/>
  <c r="D2139" i="11"/>
  <c r="D3782" i="11"/>
  <c r="D2536" i="11"/>
  <c r="D2510" i="11"/>
  <c r="D2155" i="11"/>
  <c r="D3129" i="11"/>
  <c r="D2216" i="11"/>
  <c r="D3146" i="11"/>
  <c r="D2651" i="11"/>
  <c r="D3393" i="11"/>
  <c r="D3330" i="11"/>
  <c r="D3442" i="11"/>
  <c r="D2638" i="11"/>
  <c r="D3402" i="11"/>
  <c r="D3870" i="11"/>
  <c r="D2936" i="11"/>
  <c r="D3499" i="11"/>
  <c r="D3825" i="11"/>
  <c r="D3708" i="11"/>
  <c r="D2727" i="11"/>
  <c r="D3689" i="11"/>
  <c r="D3470" i="11"/>
  <c r="D3776" i="11"/>
  <c r="D2492" i="11"/>
  <c r="D3791" i="11"/>
  <c r="D3963" i="11"/>
  <c r="D4317" i="11"/>
  <c r="D3546" i="11"/>
  <c r="D4053" i="11"/>
  <c r="D3857" i="11"/>
  <c r="D3902" i="11"/>
  <c r="D3932" i="11"/>
  <c r="D3985" i="11"/>
  <c r="D3718" i="11"/>
  <c r="D3991" i="11"/>
  <c r="D4039" i="11"/>
  <c r="D4028" i="11"/>
  <c r="D4537" i="11"/>
  <c r="D4504" i="11"/>
  <c r="D3660" i="11"/>
  <c r="D3670" i="11"/>
  <c r="D4175" i="11"/>
  <c r="D4259" i="11"/>
  <c r="D4493" i="11"/>
  <c r="D3765" i="11"/>
  <c r="D3663" i="11"/>
  <c r="D4075" i="11"/>
  <c r="D2116" i="11"/>
  <c r="D4346" i="11"/>
  <c r="D4080" i="11"/>
  <c r="D3854" i="11"/>
  <c r="D4261" i="11"/>
  <c r="D3978" i="11"/>
  <c r="D4395" i="11"/>
  <c r="D4693" i="11"/>
  <c r="D4236" i="11"/>
  <c r="D4387" i="11"/>
  <c r="D4022" i="11"/>
  <c r="D3230" i="11"/>
  <c r="D4445" i="11"/>
  <c r="D3231" i="11"/>
  <c r="D2554" i="11"/>
  <c r="D3232" i="11"/>
  <c r="D3233" i="11"/>
  <c r="D3234" i="11"/>
  <c r="D2246" i="11"/>
  <c r="D102" i="11"/>
  <c r="D258" i="11"/>
  <c r="D2218" i="11"/>
  <c r="D3382" i="11"/>
  <c r="D3950" i="11"/>
  <c r="D3147" i="11"/>
  <c r="D3746" i="11"/>
  <c r="D783" i="11"/>
  <c r="D4301" i="11"/>
  <c r="D4310" i="11"/>
  <c r="D2323" i="11"/>
  <c r="D4294" i="11"/>
  <c r="D60" i="11"/>
  <c r="D136" i="11"/>
  <c r="D105" i="11"/>
  <c r="D338" i="11"/>
  <c r="D1874" i="11"/>
  <c r="D3148" i="11"/>
  <c r="D944" i="11"/>
  <c r="D497" i="11"/>
  <c r="D695" i="11"/>
  <c r="D656" i="11"/>
  <c r="D4290" i="11"/>
  <c r="D742" i="11"/>
  <c r="D806" i="11"/>
  <c r="D1015" i="11"/>
  <c r="D3235" i="11"/>
  <c r="D843" i="11"/>
  <c r="D1473" i="11"/>
  <c r="D752" i="11"/>
  <c r="D776" i="11"/>
  <c r="D1429" i="11"/>
  <c r="D1697" i="11"/>
  <c r="D1708" i="11"/>
  <c r="D639" i="11"/>
  <c r="D1994" i="11"/>
  <c r="D1830" i="11"/>
  <c r="D1656" i="11"/>
  <c r="D2107" i="11"/>
  <c r="D2326" i="11"/>
  <c r="D699" i="11"/>
  <c r="D2050" i="11"/>
  <c r="D2892" i="11"/>
  <c r="D2398" i="11"/>
  <c r="D2463" i="11"/>
  <c r="D2187" i="11"/>
  <c r="D3696" i="11"/>
  <c r="D4802" i="11"/>
  <c r="D3662" i="11"/>
  <c r="D4079" i="11"/>
  <c r="D3166" i="11"/>
  <c r="D4180" i="11"/>
  <c r="D4124" i="11"/>
  <c r="D4250" i="11"/>
  <c r="D3984" i="11"/>
  <c r="D4281" i="11"/>
  <c r="D4334" i="11"/>
  <c r="D2612" i="11"/>
  <c r="D2555" i="11"/>
  <c r="D3458" i="11"/>
  <c r="D678" i="11"/>
  <c r="D159" i="11"/>
  <c r="D1610" i="11"/>
  <c r="D2214" i="11"/>
  <c r="D2047" i="11"/>
  <c r="D2479" i="11"/>
  <c r="D4020" i="11"/>
  <c r="D618" i="11"/>
  <c r="D646" i="11"/>
  <c r="D62" i="11"/>
  <c r="D794" i="11"/>
  <c r="D938" i="11"/>
  <c r="D1214" i="11"/>
  <c r="D2271" i="11"/>
  <c r="D2028" i="11"/>
  <c r="D2340" i="11"/>
  <c r="D3238" i="11"/>
  <c r="D3309" i="11"/>
  <c r="D4373" i="11"/>
  <c r="D2958" i="11"/>
  <c r="D3772" i="11"/>
  <c r="D2668" i="11"/>
  <c r="D2640" i="11"/>
  <c r="D3967" i="11"/>
  <c r="D3823" i="11"/>
  <c r="D4035" i="11"/>
  <c r="D4115" i="11"/>
  <c r="D1987" i="11"/>
  <c r="D1880" i="11"/>
  <c r="D4297" i="11"/>
  <c r="D3653" i="11"/>
  <c r="D4287" i="11"/>
  <c r="D4322" i="11"/>
  <c r="D4276" i="11"/>
  <c r="D2959" i="11"/>
  <c r="D3293" i="11"/>
  <c r="D287" i="11"/>
  <c r="D291" i="11"/>
  <c r="D347" i="11"/>
  <c r="D3019" i="11"/>
  <c r="D402" i="11"/>
  <c r="D427" i="11"/>
  <c r="D689" i="11"/>
  <c r="D745" i="11"/>
  <c r="D754" i="11"/>
  <c r="D1111" i="11"/>
  <c r="D834" i="11"/>
  <c r="D1554" i="11"/>
  <c r="D1595" i="11"/>
  <c r="D1869" i="11"/>
  <c r="D1242" i="11"/>
  <c r="D1598" i="11"/>
  <c r="D2018" i="11"/>
  <c r="D2211" i="11"/>
  <c r="D2480" i="11"/>
  <c r="D3086" i="11"/>
  <c r="D2953" i="11"/>
  <c r="D4379" i="11"/>
  <c r="D3619" i="11"/>
  <c r="D3712" i="11"/>
  <c r="D3751" i="11"/>
  <c r="D4246" i="11"/>
  <c r="D2800" i="11"/>
  <c r="D4043" i="11"/>
  <c r="D2801" i="11"/>
  <c r="D3308" i="11"/>
  <c r="D3821" i="11"/>
  <c r="D1631" i="11"/>
  <c r="D4448" i="11"/>
  <c r="D57" i="11"/>
  <c r="D110" i="11"/>
  <c r="D173" i="11"/>
  <c r="D2659" i="11"/>
  <c r="D156" i="11"/>
  <c r="D2611" i="11"/>
  <c r="D242" i="11"/>
  <c r="D355" i="11"/>
  <c r="D113" i="11"/>
  <c r="D4349" i="11"/>
  <c r="D2369" i="11"/>
  <c r="D2802" i="11"/>
  <c r="D514" i="11"/>
  <c r="D529" i="11"/>
  <c r="D478" i="11"/>
  <c r="D493" i="11"/>
  <c r="D524" i="11"/>
  <c r="D548" i="11"/>
  <c r="D194" i="11"/>
  <c r="D610" i="11"/>
  <c r="D593" i="11"/>
  <c r="D620" i="11"/>
  <c r="D511" i="11"/>
  <c r="D606" i="11"/>
  <c r="D839" i="11"/>
  <c r="D857" i="11"/>
  <c r="D1346" i="11"/>
  <c r="D894" i="11"/>
  <c r="D759" i="11"/>
  <c r="D404" i="11"/>
  <c r="D948" i="11"/>
  <c r="D930" i="11"/>
  <c r="D953" i="11"/>
  <c r="D1492" i="11"/>
  <c r="D448" i="11"/>
  <c r="D1436" i="11"/>
  <c r="D1481" i="11"/>
  <c r="D1407" i="11"/>
  <c r="D1582" i="11"/>
  <c r="D1599" i="11"/>
  <c r="D1504" i="11"/>
  <c r="D664" i="11"/>
  <c r="D1759" i="11"/>
  <c r="D1825" i="11"/>
  <c r="D1840" i="11"/>
  <c r="D1862" i="11"/>
  <c r="D1921" i="11"/>
  <c r="D1879" i="11"/>
  <c r="D1976" i="11"/>
  <c r="D1311" i="11"/>
  <c r="D1751" i="11"/>
  <c r="D1998" i="11"/>
  <c r="D1566" i="11"/>
  <c r="D1764" i="11"/>
  <c r="D1654" i="11"/>
  <c r="D2069" i="11"/>
  <c r="D2351" i="11"/>
  <c r="D1732" i="11"/>
  <c r="D1890" i="11"/>
  <c r="D2188" i="11"/>
  <c r="D2244" i="11"/>
  <c r="D4372" i="11"/>
  <c r="D2543" i="11"/>
  <c r="D2324" i="11"/>
  <c r="D2206" i="11"/>
  <c r="D3652" i="11"/>
  <c r="D2366" i="11"/>
  <c r="D2030" i="11"/>
  <c r="D2626" i="11"/>
  <c r="D2411" i="11"/>
  <c r="D2356" i="11"/>
  <c r="D3021" i="11"/>
  <c r="D2129" i="11"/>
  <c r="D1937" i="11"/>
  <c r="D2357" i="11"/>
  <c r="D3493" i="11"/>
  <c r="D3424" i="11"/>
  <c r="D3141" i="11"/>
  <c r="D3091" i="11"/>
  <c r="D479" i="11"/>
  <c r="D2954" i="11"/>
  <c r="D2884" i="11"/>
  <c r="D3064" i="11"/>
  <c r="D3423" i="11"/>
  <c r="D3429" i="11"/>
  <c r="D2491" i="11"/>
  <c r="D3567" i="11"/>
  <c r="D3531" i="11"/>
  <c r="D3610" i="11"/>
  <c r="D3254" i="11"/>
  <c r="D2883" i="11"/>
  <c r="D2090" i="11"/>
  <c r="D3623" i="11"/>
  <c r="D3644" i="11"/>
  <c r="D3647" i="11"/>
  <c r="D3679" i="11"/>
  <c r="D3687" i="11"/>
  <c r="D4417" i="11"/>
  <c r="D3345" i="11"/>
  <c r="D3348" i="11"/>
  <c r="D3737" i="11"/>
  <c r="D2384" i="11"/>
  <c r="D2641" i="11"/>
  <c r="D3810" i="11"/>
  <c r="D3836" i="11"/>
  <c r="D3824" i="11"/>
  <c r="D3828" i="11"/>
  <c r="D2134" i="11"/>
  <c r="D3698" i="11"/>
  <c r="D3981" i="11"/>
  <c r="D3853" i="11"/>
  <c r="D3847" i="11"/>
  <c r="D3856" i="11"/>
  <c r="D3891" i="11"/>
  <c r="D765" i="11"/>
  <c r="D3895" i="11"/>
  <c r="D3878" i="11"/>
  <c r="D4021" i="11"/>
  <c r="D3457" i="11"/>
  <c r="D4363" i="11"/>
  <c r="D2642" i="11"/>
  <c r="D4096" i="11"/>
  <c r="D4110" i="11"/>
  <c r="D4177" i="11"/>
  <c r="D2591" i="11"/>
  <c r="D4247" i="11"/>
  <c r="D3684" i="11"/>
  <c r="D4274" i="11"/>
  <c r="D4311" i="11"/>
  <c r="D2643" i="11"/>
  <c r="D4332" i="11"/>
  <c r="D3446" i="11"/>
  <c r="D4333" i="11"/>
  <c r="D4320" i="11"/>
  <c r="D3807" i="11"/>
  <c r="D4036" i="11"/>
  <c r="D4352" i="11"/>
  <c r="D4356" i="11"/>
  <c r="D2644" i="11"/>
  <c r="D2645" i="11"/>
  <c r="D3483" i="11"/>
  <c r="D2646" i="11"/>
  <c r="D2647" i="11"/>
  <c r="D4357" i="11"/>
  <c r="D2648" i="11"/>
  <c r="D1515" i="11"/>
  <c r="D4335" i="11"/>
  <c r="D285" i="11"/>
  <c r="D594" i="11"/>
  <c r="D4742" i="11"/>
  <c r="D330" i="11"/>
  <c r="D4313" i="11"/>
  <c r="D668" i="11"/>
  <c r="D800" i="11"/>
  <c r="D363" i="11"/>
  <c r="D533" i="11"/>
  <c r="D1666" i="11"/>
  <c r="D1765" i="11"/>
  <c r="D2127" i="11"/>
  <c r="D2202" i="11"/>
  <c r="D2577" i="11"/>
  <c r="D2203" i="11"/>
  <c r="D4326" i="11"/>
  <c r="D2334" i="11"/>
  <c r="D3412" i="11"/>
  <c r="D3456" i="11"/>
  <c r="D3685" i="11"/>
  <c r="D3714" i="11"/>
  <c r="D3922" i="11"/>
  <c r="D3865" i="11"/>
  <c r="D2592" i="11"/>
  <c r="D3971" i="11"/>
  <c r="D4140" i="11"/>
  <c r="D4401" i="11"/>
  <c r="D4324" i="11"/>
  <c r="D2852" i="11"/>
  <c r="D4091" i="11"/>
  <c r="D516" i="11"/>
  <c r="D2011" i="11"/>
  <c r="D119" i="11"/>
  <c r="D23" i="11"/>
  <c r="D583" i="11"/>
  <c r="D408" i="11"/>
  <c r="D871" i="11"/>
  <c r="D907" i="11"/>
  <c r="D1753" i="11"/>
  <c r="D2359" i="11"/>
  <c r="D2474" i="11"/>
  <c r="D3425" i="11"/>
  <c r="D2893" i="11"/>
  <c r="D4367" i="11"/>
  <c r="D3224" i="11"/>
  <c r="D3671" i="11"/>
  <c r="D3616" i="11"/>
  <c r="D3202" i="11"/>
  <c r="D3032" i="11"/>
  <c r="D3633" i="11"/>
  <c r="D3707" i="11"/>
  <c r="D3759" i="11"/>
  <c r="D3921" i="11"/>
  <c r="D3797" i="11"/>
  <c r="D3801" i="11"/>
  <c r="D1847" i="11"/>
  <c r="D4233" i="11"/>
  <c r="D3398" i="11"/>
  <c r="D2477" i="11"/>
  <c r="D581" i="11"/>
  <c r="D1814" i="11"/>
  <c r="D4037" i="11"/>
  <c r="D55" i="11"/>
  <c r="D104" i="11"/>
  <c r="D153" i="11"/>
  <c r="D470" i="11"/>
  <c r="D379" i="11"/>
  <c r="D751" i="11"/>
  <c r="D787" i="11"/>
  <c r="D2401" i="11"/>
  <c r="D823" i="11"/>
  <c r="D901" i="11"/>
  <c r="D1651" i="11"/>
  <c r="D718" i="11"/>
  <c r="D891" i="11"/>
  <c r="D1877" i="11"/>
  <c r="D1961" i="11"/>
  <c r="D2383" i="11"/>
  <c r="D2677" i="11"/>
  <c r="D2347" i="11"/>
  <c r="D4524" i="11"/>
  <c r="D3976" i="11"/>
  <c r="D3075" i="11"/>
  <c r="D941" i="11"/>
  <c r="D3080" i="11"/>
  <c r="D2163" i="11"/>
  <c r="D4769" i="11"/>
  <c r="D3744" i="11"/>
  <c r="D2169" i="11"/>
  <c r="D3460" i="11"/>
  <c r="D3030" i="11"/>
  <c r="D3511" i="11"/>
  <c r="D3560" i="11"/>
  <c r="D3779" i="11"/>
  <c r="D3941" i="11"/>
  <c r="D4227" i="11"/>
  <c r="D3757" i="11"/>
  <c r="D3541" i="11"/>
  <c r="D3905" i="11"/>
  <c r="D3958" i="11"/>
  <c r="D4248" i="11"/>
  <c r="D1978" i="11"/>
  <c r="D2930" i="11"/>
  <c r="D4076" i="11"/>
  <c r="D1897" i="11"/>
  <c r="D4231" i="11"/>
  <c r="D3913" i="11"/>
  <c r="D3661" i="11"/>
  <c r="D1219" i="11"/>
  <c r="D2609" i="11"/>
  <c r="D2445" i="11"/>
  <c r="D2402" i="11"/>
  <c r="D2772" i="11"/>
  <c r="D967" i="11"/>
  <c r="D855" i="11"/>
  <c r="D2786" i="11"/>
  <c r="D970" i="11"/>
  <c r="D1609" i="11"/>
  <c r="D188" i="11"/>
  <c r="D1780" i="11"/>
  <c r="D1673" i="11"/>
  <c r="D2363" i="11"/>
  <c r="D2335" i="11"/>
  <c r="D3122" i="11"/>
  <c r="D1358" i="11"/>
  <c r="D3448" i="11"/>
  <c r="D3259" i="11"/>
  <c r="D3850" i="11"/>
  <c r="D2371" i="11"/>
  <c r="D4249" i="11"/>
  <c r="D4229" i="11"/>
  <c r="D774" i="11"/>
  <c r="D4418" i="11"/>
  <c r="D39" i="11"/>
  <c r="D97" i="11"/>
  <c r="D195" i="11"/>
  <c r="D2678" i="11"/>
  <c r="D148" i="11"/>
  <c r="D232" i="11"/>
  <c r="D184" i="11"/>
  <c r="D222" i="11"/>
  <c r="D240" i="11"/>
  <c r="D294" i="11"/>
  <c r="D353" i="11"/>
  <c r="D164" i="11"/>
  <c r="D542" i="11"/>
  <c r="D406" i="11"/>
  <c r="D432" i="11"/>
  <c r="D595" i="11"/>
  <c r="D509" i="11"/>
  <c r="D3986" i="11"/>
  <c r="D826" i="11"/>
  <c r="D413" i="11"/>
  <c r="D574" i="11"/>
  <c r="D640" i="11"/>
  <c r="D732" i="11"/>
  <c r="D740" i="11"/>
  <c r="D685" i="11"/>
  <c r="D743" i="11"/>
  <c r="D747" i="11"/>
  <c r="D607" i="11"/>
  <c r="D1254" i="11"/>
  <c r="D756" i="11"/>
  <c r="D904" i="11"/>
  <c r="D908" i="11"/>
  <c r="D829" i="11"/>
  <c r="D919" i="11"/>
  <c r="D957" i="11"/>
  <c r="D921" i="11"/>
  <c r="D1781" i="11"/>
  <c r="D1447" i="11"/>
  <c r="D1352" i="11"/>
  <c r="D1581" i="11"/>
  <c r="D1681" i="11"/>
  <c r="D1096" i="11"/>
  <c r="D1703" i="11"/>
  <c r="D1613" i="11"/>
  <c r="D1678" i="11"/>
  <c r="D1657" i="11"/>
  <c r="D1698" i="11"/>
  <c r="D2293" i="11"/>
  <c r="D1779" i="11"/>
  <c r="D1813" i="11"/>
  <c r="D1728" i="11"/>
  <c r="D2096" i="11"/>
  <c r="D1859" i="11"/>
  <c r="D1913" i="11"/>
  <c r="D2455" i="11"/>
  <c r="D1307" i="11"/>
  <c r="D1967" i="11"/>
  <c r="D1970" i="11"/>
  <c r="D2294" i="11"/>
  <c r="D1975" i="11"/>
  <c r="D1722" i="11"/>
  <c r="D3272" i="11"/>
  <c r="D1760" i="11"/>
  <c r="D2079" i="11"/>
  <c r="D2106" i="11"/>
  <c r="D2006" i="11"/>
  <c r="D2207" i="11"/>
  <c r="D2748" i="11"/>
  <c r="D803" i="11"/>
  <c r="D2066" i="11"/>
  <c r="D1871" i="11"/>
  <c r="D2284" i="11"/>
  <c r="D2251" i="11"/>
  <c r="D2264" i="11"/>
  <c r="D2288" i="11"/>
  <c r="D2071" i="11"/>
  <c r="D1984" i="11"/>
  <c r="D2424" i="11"/>
  <c r="D1873" i="11"/>
  <c r="D2561" i="11"/>
  <c r="D2321" i="11"/>
  <c r="D2417" i="11"/>
  <c r="D2230" i="11"/>
  <c r="D4078" i="11"/>
  <c r="D2573" i="11"/>
  <c r="D2114" i="11"/>
  <c r="D2686" i="11"/>
  <c r="D2682" i="11"/>
  <c r="D848" i="11"/>
  <c r="D4243" i="11"/>
  <c r="D2408" i="11"/>
  <c r="D2901" i="11"/>
  <c r="D3709" i="11"/>
  <c r="D2295" i="11"/>
  <c r="D3720" i="11"/>
  <c r="D2774" i="11"/>
  <c r="D2410" i="11"/>
  <c r="D3027" i="11"/>
  <c r="D3058" i="11"/>
  <c r="D2235" i="11"/>
  <c r="D3004" i="11"/>
  <c r="D3060" i="11"/>
  <c r="D3097" i="11"/>
  <c r="D4026" i="11"/>
  <c r="D3213" i="11"/>
  <c r="D3168" i="11"/>
  <c r="D3219" i="11"/>
  <c r="D101" i="11"/>
  <c r="D3248" i="11"/>
  <c r="D3244" i="11"/>
  <c r="D3315" i="11"/>
  <c r="D3740" i="11"/>
  <c r="D2262" i="11"/>
  <c r="D3673" i="11"/>
  <c r="D3686" i="11"/>
  <c r="D3351" i="11"/>
  <c r="D3339" i="11"/>
  <c r="D3318" i="11"/>
  <c r="D4412" i="11"/>
  <c r="D3360" i="11"/>
  <c r="D3378" i="11"/>
  <c r="D3377" i="11"/>
  <c r="D3982" i="11"/>
  <c r="D3584" i="11"/>
  <c r="D3449" i="11"/>
  <c r="D3391" i="11"/>
  <c r="D3597" i="11"/>
  <c r="D3464" i="11"/>
  <c r="D3500" i="11"/>
  <c r="D3529" i="11"/>
  <c r="D3540" i="11"/>
  <c r="D3434" i="11"/>
  <c r="D3572" i="11"/>
  <c r="D3576" i="11"/>
  <c r="D3357" i="11"/>
  <c r="D3574" i="11"/>
  <c r="D3642" i="11"/>
  <c r="D2787" i="11"/>
  <c r="D3649" i="11"/>
  <c r="D3750" i="11"/>
  <c r="D3675" i="11"/>
  <c r="D4344" i="11"/>
  <c r="D3732" i="11"/>
  <c r="D3735" i="11"/>
  <c r="D2296" i="11"/>
  <c r="D3733" i="11"/>
  <c r="D3771" i="11"/>
  <c r="D3691" i="11"/>
  <c r="D3283" i="11"/>
  <c r="D3775" i="11"/>
  <c r="D3904" i="11"/>
  <c r="D3809" i="11"/>
  <c r="D3175" i="11"/>
  <c r="D3814" i="11"/>
  <c r="D3566" i="11"/>
  <c r="D3120" i="11"/>
  <c r="D3838" i="11"/>
  <c r="D3889" i="11"/>
  <c r="D3883" i="11"/>
  <c r="D3900" i="11"/>
  <c r="D3855" i="11"/>
  <c r="D2297" i="11"/>
  <c r="D3931" i="11"/>
  <c r="D3938" i="11"/>
  <c r="D3947" i="11"/>
  <c r="D3953" i="11"/>
  <c r="D4023" i="11"/>
  <c r="D4817" i="11"/>
  <c r="D4009" i="11"/>
  <c r="D4025" i="11"/>
  <c r="D2743" i="11"/>
  <c r="D4017" i="11"/>
  <c r="D4038" i="11"/>
  <c r="D4058" i="11"/>
  <c r="D4565" i="11"/>
  <c r="D4302" i="11"/>
  <c r="D4068" i="11"/>
  <c r="D3577" i="11"/>
  <c r="D4816" i="11"/>
  <c r="D4131" i="11"/>
  <c r="D4099" i="11"/>
  <c r="D4142" i="11"/>
  <c r="D4159" i="11"/>
  <c r="D4800" i="11"/>
  <c r="D4060" i="11"/>
  <c r="D4272" i="11"/>
  <c r="D4147" i="11"/>
  <c r="D4197" i="11"/>
  <c r="D977" i="11"/>
  <c r="D2649" i="11"/>
  <c r="D2298" i="11"/>
  <c r="D2299" i="11"/>
  <c r="D2300" i="11"/>
  <c r="D2301" i="11"/>
  <c r="D2302" i="11"/>
  <c r="D2981" i="11"/>
  <c r="D3699" i="11"/>
  <c r="D4116" i="11"/>
  <c r="D82" i="11"/>
  <c r="D306" i="11"/>
  <c r="D690" i="11"/>
  <c r="D840" i="11"/>
  <c r="D268" i="11"/>
  <c r="D1433" i="11"/>
  <c r="D2247" i="11"/>
  <c r="D59" i="11"/>
  <c r="D1435" i="11"/>
  <c r="D706" i="11"/>
  <c r="D2960" i="11"/>
  <c r="D2123" i="11"/>
  <c r="D714" i="11"/>
  <c r="D3819" i="11"/>
  <c r="D3114" i="11"/>
  <c r="D1615" i="11"/>
  <c r="D3538" i="11"/>
  <c r="D3949" i="11"/>
  <c r="D2482" i="11"/>
  <c r="D3654" i="11"/>
  <c r="D4071" i="11"/>
  <c r="D2248" i="11"/>
  <c r="D3942" i="11"/>
  <c r="D3880" i="11"/>
  <c r="D3973" i="11"/>
  <c r="D4012" i="11"/>
  <c r="D4102" i="11"/>
  <c r="D613" i="11"/>
  <c r="D2420" i="11"/>
  <c r="D2307" i="11"/>
  <c r="D3474" i="11"/>
  <c r="D2736" i="11"/>
  <c r="D138" i="11"/>
  <c r="D221" i="11"/>
  <c r="D241" i="11"/>
  <c r="D190" i="11"/>
  <c r="D332" i="11"/>
  <c r="D439" i="11"/>
  <c r="D477" i="11"/>
  <c r="D557" i="11"/>
  <c r="D3016" i="11"/>
  <c r="D3681" i="11"/>
  <c r="D582" i="11"/>
  <c r="D658" i="11"/>
  <c r="D731" i="11"/>
  <c r="D663" i="11"/>
  <c r="D837" i="11"/>
  <c r="D622" i="11"/>
  <c r="D789" i="11"/>
  <c r="D1248" i="11"/>
  <c r="D375" i="11"/>
  <c r="D972" i="11"/>
  <c r="D1472" i="11"/>
  <c r="D1303" i="11"/>
  <c r="D1180" i="11"/>
  <c r="D1815" i="11"/>
  <c r="D1748" i="11"/>
  <c r="D2315" i="11"/>
  <c r="D2117" i="11"/>
  <c r="D2113" i="11"/>
  <c r="D1557" i="11"/>
  <c r="D964" i="11"/>
  <c r="D2191" i="11"/>
  <c r="D2266" i="11"/>
  <c r="D2143" i="11"/>
  <c r="D4024" i="11"/>
  <c r="D2330" i="11"/>
  <c r="D3822" i="11"/>
  <c r="D2355" i="11"/>
  <c r="D2666" i="11"/>
  <c r="D2879" i="11"/>
  <c r="D2862" i="11"/>
  <c r="D2098" i="11"/>
  <c r="D2924" i="11"/>
  <c r="D3053" i="11"/>
  <c r="D3753" i="11"/>
  <c r="D3119" i="11"/>
  <c r="D3081" i="11"/>
  <c r="D3622" i="11"/>
  <c r="D3241" i="11"/>
  <c r="D2192" i="11"/>
  <c r="D3447" i="11"/>
  <c r="D3631" i="11"/>
  <c r="D3093" i="11"/>
  <c r="D3581" i="11"/>
  <c r="D3638" i="11"/>
  <c r="D3639" i="11"/>
  <c r="D3741" i="11"/>
  <c r="D3361" i="11"/>
  <c r="D3748" i="11"/>
  <c r="D3250" i="11"/>
  <c r="D3859" i="11"/>
  <c r="D3756" i="11"/>
  <c r="D3877" i="11"/>
  <c r="D3815" i="11"/>
  <c r="D3908" i="11"/>
  <c r="D3858" i="11"/>
  <c r="D3884" i="11"/>
  <c r="D3811" i="11"/>
  <c r="D3599" i="11"/>
  <c r="D2608" i="11"/>
  <c r="D3993" i="11"/>
  <c r="D3957" i="11"/>
  <c r="D2193" i="11"/>
  <c r="D4171" i="11"/>
  <c r="D2194" i="11"/>
  <c r="D3693" i="11"/>
  <c r="D1416" i="11"/>
  <c r="D2195" i="11"/>
  <c r="D3832" i="11"/>
  <c r="D1848" i="11"/>
  <c r="D2182" i="11"/>
  <c r="D1989" i="11"/>
  <c r="D224" i="11"/>
  <c r="D368" i="11"/>
  <c r="D2196" i="11"/>
  <c r="D769" i="11"/>
  <c r="D792" i="11"/>
  <c r="D2267" i="11"/>
  <c r="D1774" i="11"/>
  <c r="D3650" i="11"/>
  <c r="D2197" i="11"/>
  <c r="D3987" i="11"/>
  <c r="D313" i="11"/>
  <c r="D389" i="11"/>
  <c r="D481" i="11"/>
  <c r="D474" i="11"/>
  <c r="D403" i="11"/>
  <c r="D438" i="11"/>
  <c r="D2539" i="11"/>
  <c r="D586" i="11"/>
  <c r="D4475" i="11"/>
  <c r="D1521" i="11"/>
  <c r="D496" i="11"/>
  <c r="D1629" i="11"/>
  <c r="D969" i="11"/>
  <c r="D1505" i="11"/>
  <c r="D2520" i="11"/>
  <c r="D1915" i="11"/>
  <c r="D2022" i="11"/>
  <c r="D945" i="11"/>
  <c r="D2281" i="11"/>
  <c r="D932" i="11"/>
  <c r="D2344" i="11"/>
  <c r="D2579" i="11"/>
  <c r="D566" i="11"/>
  <c r="D3860" i="11"/>
  <c r="D2834" i="11"/>
  <c r="D3220" i="11"/>
  <c r="D1979" i="11"/>
  <c r="D3302" i="11"/>
  <c r="D2059" i="11"/>
  <c r="D1736" i="11"/>
  <c r="D727" i="11"/>
  <c r="D3503" i="11"/>
  <c r="D3727" i="11"/>
  <c r="D2928" i="11"/>
  <c r="D3783" i="11"/>
  <c r="D3629" i="11"/>
  <c r="D3992" i="11"/>
  <c r="D3879" i="11"/>
  <c r="D1245" i="11"/>
  <c r="D3901" i="11"/>
  <c r="D3917" i="11"/>
  <c r="D3977" i="11"/>
  <c r="D3969" i="11"/>
  <c r="D1849" i="11"/>
  <c r="D2135" i="11"/>
  <c r="D3745" i="11"/>
  <c r="D638" i="11"/>
  <c r="D3955" i="11"/>
  <c r="D1246" i="11"/>
  <c r="D898" i="11"/>
  <c r="D959" i="11"/>
  <c r="D2509" i="11"/>
  <c r="D3261" i="11"/>
  <c r="D3013" i="11"/>
  <c r="D314" i="11"/>
  <c r="D187" i="11"/>
  <c r="D334" i="11"/>
  <c r="D716" i="11"/>
  <c r="D504" i="11"/>
  <c r="D730" i="11"/>
  <c r="D887" i="11"/>
  <c r="D949" i="11"/>
  <c r="D889" i="11"/>
  <c r="D1299" i="11"/>
  <c r="D3743" i="11"/>
  <c r="D1178" i="11"/>
  <c r="D1206" i="11"/>
  <c r="D2977" i="11"/>
  <c r="D1938" i="11"/>
  <c r="D1480" i="11"/>
  <c r="D2092" i="11"/>
  <c r="D1829" i="11"/>
  <c r="D1777" i="11"/>
  <c r="D2048" i="11"/>
  <c r="D2178" i="11"/>
  <c r="D2650" i="11"/>
  <c r="D757" i="11"/>
  <c r="D2350" i="11"/>
  <c r="D2665" i="11"/>
  <c r="D2687" i="11"/>
  <c r="D2820" i="11"/>
  <c r="D2913" i="11"/>
  <c r="D3017" i="11"/>
  <c r="D2433" i="11"/>
  <c r="D2998" i="11"/>
  <c r="D3349" i="11"/>
  <c r="D523" i="11"/>
  <c r="D2807" i="11"/>
  <c r="D3512" i="11"/>
  <c r="D2085" i="11"/>
  <c r="D3641" i="11"/>
  <c r="D3695" i="11"/>
  <c r="D3669" i="11"/>
  <c r="D3626" i="11"/>
  <c r="D3794" i="11"/>
  <c r="D3861" i="11"/>
  <c r="D3842" i="11"/>
  <c r="D3863" i="11"/>
  <c r="D4010" i="11"/>
  <c r="D3022" i="11"/>
  <c r="D1850" i="11"/>
  <c r="D3898" i="11"/>
  <c r="D3773" i="11"/>
  <c r="D3936" i="11"/>
  <c r="D2086" i="11"/>
  <c r="D2087" i="11"/>
  <c r="D3813" i="11"/>
  <c r="D3020" i="11"/>
  <c r="D3513" i="11"/>
  <c r="D4042" i="11"/>
  <c r="D4112" i="11"/>
  <c r="D3862" i="11"/>
  <c r="D3909" i="11"/>
  <c r="D3459" i="11"/>
  <c r="D41" i="11"/>
  <c r="D24" i="11"/>
  <c r="D93" i="11"/>
  <c r="D98" i="11"/>
  <c r="D85" i="11"/>
  <c r="D178" i="11"/>
  <c r="D174" i="11"/>
  <c r="D151" i="11"/>
  <c r="D243" i="11"/>
  <c r="D3906" i="11"/>
  <c r="D319" i="11"/>
  <c r="D4732" i="11"/>
  <c r="D331" i="11"/>
  <c r="D436" i="11"/>
  <c r="D435" i="11"/>
  <c r="D551" i="11"/>
  <c r="D521" i="11"/>
  <c r="D587" i="11"/>
  <c r="D592" i="11"/>
  <c r="D272" i="11"/>
  <c r="D589" i="11"/>
  <c r="D446" i="11"/>
  <c r="D682" i="11"/>
  <c r="D771" i="11"/>
  <c r="D724" i="11"/>
  <c r="D809" i="11"/>
  <c r="D810" i="11"/>
  <c r="D2031" i="11"/>
  <c r="D915" i="11"/>
  <c r="D968" i="11"/>
  <c r="D917" i="11"/>
  <c r="D929" i="11"/>
  <c r="D1075" i="11"/>
  <c r="D1616" i="11"/>
  <c r="D772" i="11"/>
  <c r="D1431" i="11"/>
  <c r="D784" i="11"/>
  <c r="D3940" i="11"/>
  <c r="D1573" i="11"/>
  <c r="D1508" i="11"/>
  <c r="D1649" i="11"/>
  <c r="D1626" i="11"/>
  <c r="D3545" i="11"/>
  <c r="D1646" i="11"/>
  <c r="D1341" i="11"/>
  <c r="D1674" i="11"/>
  <c r="D1733" i="11"/>
  <c r="D1822" i="11"/>
  <c r="D713" i="11"/>
  <c r="D1841" i="11"/>
  <c r="D1824" i="11"/>
  <c r="D1568" i="11"/>
  <c r="D1864" i="11"/>
  <c r="D1872" i="11"/>
  <c r="D1893" i="11"/>
  <c r="D1828" i="11"/>
  <c r="D1628" i="11"/>
  <c r="D1951" i="11"/>
  <c r="D1930" i="11"/>
  <c r="D1624" i="11"/>
  <c r="D1999" i="11"/>
  <c r="D2073" i="11"/>
  <c r="D2159" i="11"/>
  <c r="D2005" i="11"/>
  <c r="D1997" i="11"/>
  <c r="D2001" i="11"/>
  <c r="D2213" i="11"/>
  <c r="D2265" i="11"/>
  <c r="D2277" i="11"/>
  <c r="D2201" i="11"/>
  <c r="D2370" i="11"/>
  <c r="D2905" i="11"/>
  <c r="D2290" i="11"/>
  <c r="D2316" i="11"/>
  <c r="D2486" i="11"/>
  <c r="D2252" i="11"/>
  <c r="D2070" i="11"/>
  <c r="D2558" i="11"/>
  <c r="D2619" i="11"/>
  <c r="D2703" i="11"/>
  <c r="D2737" i="11"/>
  <c r="D2502" i="11"/>
  <c r="D2850" i="11"/>
  <c r="D3039" i="11"/>
  <c r="D3589" i="11"/>
  <c r="D3028" i="11"/>
  <c r="D3056" i="11"/>
  <c r="D2918" i="11"/>
  <c r="D3010" i="11"/>
  <c r="D3507" i="11"/>
  <c r="D3088" i="11"/>
  <c r="D3134" i="11"/>
  <c r="D3384" i="11"/>
  <c r="D3216" i="11"/>
  <c r="D3179" i="11"/>
  <c r="D2629" i="11"/>
  <c r="D3245" i="11"/>
  <c r="D3240" i="11"/>
  <c r="D3285" i="11"/>
  <c r="D3247" i="11"/>
  <c r="D2484" i="11"/>
  <c r="D3313" i="11"/>
  <c r="D3328" i="11"/>
  <c r="D3397" i="11"/>
  <c r="D3355" i="11"/>
  <c r="D3703" i="11"/>
  <c r="D3380" i="11"/>
  <c r="D3400" i="11"/>
  <c r="D3427" i="11"/>
  <c r="D3325" i="11"/>
  <c r="D3519" i="11"/>
  <c r="D3521" i="11"/>
  <c r="D3438" i="11"/>
  <c r="D3592" i="11"/>
  <c r="D3600" i="11"/>
  <c r="D3614" i="11"/>
  <c r="D3624" i="11"/>
  <c r="D3667" i="11"/>
  <c r="D3937" i="11"/>
  <c r="D3461" i="11"/>
  <c r="D3952" i="11"/>
  <c r="D4055" i="11"/>
  <c r="D3767" i="11"/>
  <c r="D3778" i="11"/>
  <c r="D3789" i="11"/>
  <c r="D3788" i="11"/>
  <c r="D3820" i="11"/>
  <c r="D4085" i="11"/>
  <c r="D3334" i="11"/>
  <c r="D3668" i="11"/>
  <c r="D3371" i="11"/>
  <c r="D3866" i="11"/>
  <c r="D3875" i="11"/>
  <c r="D4114" i="11"/>
  <c r="D4807" i="11"/>
  <c r="D4178" i="11"/>
  <c r="D1737" i="11"/>
  <c r="D3894" i="11"/>
  <c r="D2032" i="11"/>
  <c r="D3897" i="11"/>
  <c r="D4365" i="11"/>
  <c r="D3899" i="11"/>
  <c r="D2303" i="11"/>
  <c r="D1633" i="11"/>
  <c r="D2033" i="11"/>
  <c r="D2034" i="11"/>
  <c r="D2035" i="11"/>
  <c r="D2036" i="11"/>
  <c r="D462" i="11"/>
  <c r="D525" i="11"/>
  <c r="D835" i="11"/>
  <c r="D3040" i="11"/>
  <c r="D2014" i="11"/>
  <c r="D273" i="11"/>
  <c r="D3848" i="11"/>
  <c r="D145" i="11"/>
  <c r="D116" i="11"/>
  <c r="D80" i="11"/>
  <c r="D253" i="11"/>
  <c r="D2037" i="11"/>
  <c r="D464" i="11"/>
  <c r="D491" i="11"/>
  <c r="D738" i="11"/>
  <c r="D766" i="11"/>
  <c r="D1990" i="11"/>
  <c r="D573" i="11"/>
  <c r="D813" i="11"/>
  <c r="D1217" i="11"/>
  <c r="D1516" i="11"/>
  <c r="D1833" i="11"/>
  <c r="D1513" i="11"/>
  <c r="D1731" i="11"/>
  <c r="D1719" i="11"/>
  <c r="D1985" i="11"/>
  <c r="D1911" i="11"/>
  <c r="D1995" i="11"/>
  <c r="D2744" i="11"/>
  <c r="D1991" i="11"/>
  <c r="D2498" i="11"/>
  <c r="D2550" i="11"/>
  <c r="D2557" i="11"/>
  <c r="D2255" i="11"/>
  <c r="D2587" i="11"/>
  <c r="D2494" i="11"/>
  <c r="D2239" i="11"/>
  <c r="D1992" i="11"/>
  <c r="D2778" i="11"/>
  <c r="D3439" i="11"/>
  <c r="D2547" i="11"/>
  <c r="D811" i="11"/>
  <c r="D3089" i="11"/>
  <c r="D3155" i="11"/>
  <c r="D3249" i="11"/>
  <c r="D3841" i="11"/>
  <c r="D4237" i="11"/>
  <c r="D4065" i="11"/>
  <c r="D3564" i="11"/>
  <c r="D3593" i="11"/>
  <c r="D3678" i="11"/>
  <c r="D3710" i="11"/>
  <c r="D3994" i="11"/>
  <c r="D3787" i="11"/>
  <c r="D3217" i="11"/>
  <c r="D4128" i="11"/>
  <c r="D4782" i="11"/>
  <c r="D1898" i="11"/>
  <c r="D3885" i="11"/>
  <c r="D3833" i="11"/>
  <c r="D3752" i="11"/>
  <c r="D376" i="11"/>
  <c r="D397" i="11"/>
  <c r="D624" i="11"/>
  <c r="D2493" i="11"/>
  <c r="D2982" i="11"/>
  <c r="D4119" i="11"/>
  <c r="D3368" i="11"/>
  <c r="D2722" i="11"/>
  <c r="D4094" i="11"/>
  <c r="D3481" i="11"/>
  <c r="D3471" i="11"/>
  <c r="D3998" i="11"/>
  <c r="D189" i="11"/>
  <c r="D3798" i="11"/>
  <c r="D434" i="11"/>
  <c r="D252" i="11"/>
  <c r="D4593" i="11"/>
  <c r="D626" i="11"/>
  <c r="D325" i="11"/>
  <c r="D650" i="11"/>
  <c r="D554" i="11"/>
  <c r="D788" i="11"/>
  <c r="D836" i="11"/>
  <c r="D850" i="11"/>
  <c r="D748" i="11"/>
  <c r="D1405" i="11"/>
  <c r="D1766" i="11"/>
  <c r="D1580" i="11"/>
  <c r="D725" i="11"/>
  <c r="D3786" i="11"/>
  <c r="D579" i="11"/>
  <c r="D749" i="11"/>
  <c r="D2102" i="11"/>
  <c r="D1875" i="11"/>
  <c r="D1896" i="11"/>
  <c r="D1811" i="11"/>
  <c r="D694" i="11"/>
  <c r="D2184" i="11"/>
  <c r="D2046" i="11"/>
  <c r="D2074" i="11"/>
  <c r="D1752" i="11"/>
  <c r="D963" i="11"/>
  <c r="D2438" i="11"/>
  <c r="D3298" i="11"/>
  <c r="D3018" i="11"/>
  <c r="D3278" i="11"/>
  <c r="D2540" i="11"/>
  <c r="D3112" i="11"/>
  <c r="D3289" i="11"/>
  <c r="D3387" i="11"/>
  <c r="D3418" i="11"/>
  <c r="D2399" i="11"/>
  <c r="D3480" i="11"/>
  <c r="D3487" i="11"/>
  <c r="D1942" i="11"/>
  <c r="D3491" i="11"/>
  <c r="D3604" i="11"/>
  <c r="D2325" i="11"/>
  <c r="D4779" i="11"/>
  <c r="D3473" i="11"/>
  <c r="D3676" i="11"/>
  <c r="D2481" i="11"/>
  <c r="D3725" i="11"/>
  <c r="D2341" i="11"/>
  <c r="D2987" i="11"/>
  <c r="D3728" i="11"/>
  <c r="D4126" i="11"/>
  <c r="D3389" i="11"/>
  <c r="D3738" i="11"/>
  <c r="D3774" i="11"/>
  <c r="D700" i="11"/>
  <c r="D3768" i="11"/>
  <c r="D1816" i="11"/>
  <c r="D3682" i="11"/>
  <c r="D1928" i="11"/>
  <c r="D2133" i="11"/>
  <c r="D2549" i="11"/>
  <c r="D2844" i="11"/>
  <c r="D1434" i="11"/>
  <c r="D2985" i="11"/>
  <c r="D3777" i="11"/>
  <c r="D2198" i="11"/>
  <c r="D3200" i="11"/>
  <c r="D3342" i="11"/>
  <c r="D3144" i="11"/>
  <c r="D3522" i="11"/>
  <c r="D3868" i="11"/>
  <c r="D3697" i="11"/>
  <c r="D3657" i="11"/>
  <c r="D1758" i="11"/>
  <c r="D3835" i="11"/>
  <c r="D753" i="11"/>
  <c r="D3717" i="11"/>
  <c r="D3702" i="11"/>
  <c r="D53" i="11"/>
  <c r="D29" i="11"/>
  <c r="D260" i="11"/>
  <c r="D3583" i="11"/>
  <c r="D482" i="11"/>
  <c r="D312" i="11"/>
  <c r="D410" i="11"/>
  <c r="D383" i="11"/>
  <c r="D429" i="11"/>
  <c r="D385" i="11"/>
  <c r="D495" i="11"/>
  <c r="D450" i="11"/>
  <c r="D501" i="11"/>
  <c r="D528" i="11"/>
  <c r="D927" i="11"/>
  <c r="D960" i="11"/>
  <c r="D506" i="11"/>
  <c r="D1645" i="11"/>
  <c r="D723" i="11"/>
  <c r="D1060" i="11"/>
  <c r="D642" i="11"/>
  <c r="D1899" i="11"/>
  <c r="D1584" i="11"/>
  <c r="D1583" i="11"/>
  <c r="D1601" i="11"/>
  <c r="D1611" i="11"/>
  <c r="D1612" i="11"/>
  <c r="D1820" i="11"/>
  <c r="D1715" i="11"/>
  <c r="D1885" i="11"/>
  <c r="D1920" i="11"/>
  <c r="D179" i="11"/>
  <c r="D2020" i="11"/>
  <c r="D1917" i="11"/>
  <c r="D1900" i="11"/>
  <c r="D2103" i="11"/>
  <c r="D966" i="11"/>
  <c r="D2078" i="11"/>
  <c r="D1901" i="11"/>
  <c r="D2241" i="11"/>
  <c r="D1576" i="11"/>
  <c r="D3077" i="11"/>
  <c r="D2287" i="11"/>
  <c r="D2160" i="11"/>
  <c r="D2311" i="11"/>
  <c r="D2362" i="11"/>
  <c r="D1767" i="11"/>
  <c r="D3340" i="11"/>
  <c r="D2597" i="11"/>
  <c r="D2552" i="11"/>
  <c r="D3422" i="11"/>
  <c r="D1902" i="11"/>
  <c r="D3506" i="11"/>
  <c r="D3068" i="11"/>
  <c r="D4756" i="11"/>
  <c r="D2988" i="11"/>
  <c r="D2416" i="11"/>
  <c r="D4765" i="11"/>
  <c r="D3205" i="11"/>
  <c r="D2055" i="11"/>
  <c r="D3181" i="11"/>
  <c r="D3109" i="11"/>
  <c r="D2921" i="11"/>
  <c r="D3369" i="11"/>
  <c r="D3408" i="11"/>
  <c r="D3297" i="11"/>
  <c r="D3413" i="11"/>
  <c r="D3414" i="11"/>
  <c r="D3430" i="11"/>
  <c r="D3530" i="11"/>
  <c r="D3590" i="11"/>
  <c r="D4820" i="11"/>
  <c r="D1903" i="11"/>
  <c r="D3612" i="11"/>
  <c r="D3484" i="11"/>
  <c r="D3359" i="11"/>
  <c r="D3634" i="11"/>
  <c r="D3643" i="11"/>
  <c r="D3719" i="11"/>
  <c r="D3651" i="11"/>
  <c r="D3694" i="11"/>
  <c r="D3704" i="11"/>
  <c r="D3586" i="11"/>
  <c r="D3716" i="11"/>
  <c r="D3730" i="11"/>
  <c r="D3454" i="11"/>
  <c r="D4086" i="11"/>
  <c r="D3722" i="11"/>
  <c r="D4818" i="11"/>
  <c r="D3724" i="11"/>
  <c r="D4162" i="11"/>
  <c r="D1658" i="11"/>
  <c r="D3731" i="11"/>
  <c r="D654" i="11"/>
  <c r="D1904" i="11"/>
  <c r="D4210" i="11"/>
  <c r="D1905" i="11"/>
  <c r="D3739" i="11"/>
  <c r="D316" i="11"/>
  <c r="D1212" i="11"/>
  <c r="D1906" i="11"/>
  <c r="D599" i="11"/>
  <c r="D3729" i="11"/>
  <c r="D1878" i="11"/>
  <c r="D1907" i="11"/>
  <c r="D126" i="11"/>
  <c r="D5" i="11"/>
  <c r="D1218" i="11"/>
  <c r="D228" i="11"/>
  <c r="D4216" i="11"/>
  <c r="D311" i="11"/>
  <c r="D380" i="11"/>
  <c r="D505" i="11"/>
  <c r="D659" i="11"/>
  <c r="D692" i="11"/>
  <c r="D1908" i="11"/>
  <c r="D702" i="11"/>
  <c r="D1969" i="11"/>
  <c r="D791" i="11"/>
  <c r="D874" i="11"/>
  <c r="D914" i="11"/>
  <c r="D924" i="11"/>
  <c r="D1727" i="11"/>
  <c r="D1851" i="11"/>
  <c r="D946" i="11"/>
  <c r="D1933" i="11"/>
  <c r="D2093" i="11"/>
  <c r="D1852" i="11"/>
  <c r="D3416" i="11"/>
  <c r="D935" i="11"/>
  <c r="D1853" i="11"/>
  <c r="D2440" i="11"/>
  <c r="D2467" i="11"/>
  <c r="D2205" i="11"/>
  <c r="D2473" i="11"/>
  <c r="D2515" i="11"/>
  <c r="D1400" i="11"/>
  <c r="D2854" i="11"/>
  <c r="D2963" i="11"/>
  <c r="D3350" i="11"/>
  <c r="D2993" i="11"/>
  <c r="D3784" i="11"/>
  <c r="D3428" i="11"/>
  <c r="D3478" i="11"/>
  <c r="D3494" i="11"/>
  <c r="D2504" i="11"/>
  <c r="D2015" i="11"/>
  <c r="D3498" i="11"/>
  <c r="D1854" i="11"/>
  <c r="D4105" i="11"/>
  <c r="D3658" i="11"/>
  <c r="D395" i="11"/>
  <c r="D1909" i="11"/>
  <c r="D600" i="11"/>
  <c r="D1855" i="11"/>
  <c r="D3871" i="11"/>
  <c r="D4812" i="11"/>
  <c r="D2352" i="11"/>
  <c r="D3409" i="11"/>
  <c r="D1986" i="11"/>
  <c r="D623" i="11"/>
  <c r="D6" i="11"/>
  <c r="D2588" i="11"/>
  <c r="D1929" i="11"/>
  <c r="D3646" i="11"/>
  <c r="D4062" i="11"/>
  <c r="D3611" i="11"/>
  <c r="D3292" i="11"/>
  <c r="D1856" i="11"/>
  <c r="D144" i="11"/>
  <c r="D1857" i="11"/>
  <c r="D371" i="11"/>
  <c r="D346" i="11"/>
  <c r="D445" i="11"/>
  <c r="D377" i="11"/>
  <c r="D498" i="11"/>
  <c r="D722" i="11"/>
  <c r="D500" i="11"/>
  <c r="D601" i="11"/>
  <c r="D452" i="11"/>
  <c r="D709" i="11"/>
  <c r="D1784" i="11"/>
  <c r="D675" i="11"/>
  <c r="D230" i="11"/>
  <c r="D952" i="11"/>
  <c r="D931" i="11"/>
  <c r="D867" i="11"/>
  <c r="D2233" i="11"/>
  <c r="D741" i="11"/>
  <c r="D1889" i="11"/>
  <c r="D1241" i="11"/>
  <c r="D1785" i="11"/>
  <c r="D965" i="11"/>
  <c r="D1267" i="11"/>
  <c r="D1932" i="11"/>
  <c r="D657" i="11"/>
  <c r="D1333" i="11"/>
  <c r="D1213" i="11"/>
  <c r="D1412" i="11"/>
  <c r="D1390" i="11"/>
  <c r="D1519" i="11"/>
  <c r="D1559" i="11"/>
  <c r="D1597" i="11"/>
  <c r="D1927" i="11"/>
  <c r="D1602" i="11"/>
  <c r="D1567" i="11"/>
  <c r="D1749" i="11"/>
  <c r="D1818" i="11"/>
  <c r="D1778" i="11"/>
  <c r="D4574" i="11"/>
  <c r="D1786" i="11"/>
  <c r="D1672" i="11"/>
  <c r="D2204" i="11"/>
  <c r="D2049" i="11"/>
  <c r="D1812" i="11"/>
  <c r="D2053" i="11"/>
  <c r="D2149" i="11"/>
  <c r="D1787" i="11"/>
  <c r="D3073" i="11"/>
  <c r="D2158" i="11"/>
  <c r="D2002" i="11"/>
  <c r="D1318" i="11"/>
  <c r="D2180" i="11"/>
  <c r="D3528" i="11"/>
  <c r="D2257" i="11"/>
  <c r="D2259" i="11"/>
  <c r="D2285" i="11"/>
  <c r="D2452" i="11"/>
  <c r="D1788" i="11"/>
  <c r="D3888" i="11"/>
  <c r="D1983" i="11"/>
  <c r="D2052" i="11"/>
  <c r="D1623" i="11"/>
  <c r="D3269" i="11"/>
  <c r="D2027" i="11"/>
  <c r="D2152" i="11"/>
  <c r="D2472" i="11"/>
  <c r="D2478" i="11"/>
  <c r="D703" i="11"/>
  <c r="D2538" i="11"/>
  <c r="D3648" i="11"/>
  <c r="D2603" i="11"/>
  <c r="D2633" i="11"/>
  <c r="D2354" i="11"/>
  <c r="D2756" i="11"/>
  <c r="D3005" i="11"/>
  <c r="D1789" i="11"/>
  <c r="D2967" i="11"/>
  <c r="D2997" i="11"/>
  <c r="D2450" i="11"/>
  <c r="D4495" i="11"/>
  <c r="D3052" i="11"/>
  <c r="D3133" i="11"/>
  <c r="D3793" i="11"/>
  <c r="D2856" i="11"/>
  <c r="D3116" i="11"/>
  <c r="D3149" i="11"/>
  <c r="D2812" i="11"/>
  <c r="D3176" i="11"/>
  <c r="D3189" i="11"/>
  <c r="D3031" i="11"/>
  <c r="D3839" i="11"/>
  <c r="D1790" i="11"/>
  <c r="D1947" i="11"/>
  <c r="D3715" i="11"/>
  <c r="D3242" i="11"/>
  <c r="D3251" i="11"/>
  <c r="D3322" i="11"/>
  <c r="D3282" i="11"/>
  <c r="D3385" i="11"/>
  <c r="D3501" i="11"/>
  <c r="D3323" i="11"/>
  <c r="D564" i="11"/>
  <c r="D3406" i="11"/>
  <c r="D3404" i="11"/>
  <c r="D3537" i="11"/>
  <c r="D3452" i="11"/>
  <c r="D3463" i="11"/>
  <c r="D1734" i="11"/>
  <c r="D3795" i="11"/>
  <c r="D3049" i="11"/>
  <c r="D3502" i="11"/>
  <c r="D3358" i="11"/>
  <c r="D3508" i="11"/>
  <c r="D3525" i="11"/>
  <c r="D3485" i="11"/>
  <c r="D4120" i="11"/>
  <c r="D1791" i="11"/>
  <c r="D3526" i="11"/>
  <c r="D3548" i="11"/>
  <c r="D3150" i="11"/>
  <c r="D3543" i="11"/>
  <c r="D3553" i="11"/>
  <c r="D3556" i="11"/>
  <c r="D4083" i="11"/>
  <c r="D3570" i="11"/>
  <c r="D3571" i="11"/>
  <c r="D3582" i="11"/>
  <c r="D3588" i="11"/>
  <c r="D4695" i="11"/>
  <c r="D3001" i="11"/>
  <c r="D4150" i="11"/>
  <c r="D4088" i="11"/>
  <c r="D3169" i="11"/>
  <c r="D3598" i="11"/>
  <c r="D4158" i="11"/>
  <c r="D3266" i="11"/>
  <c r="D3606" i="11"/>
  <c r="D4169" i="11"/>
  <c r="D3344" i="11"/>
  <c r="D4190" i="11"/>
  <c r="D3605" i="11"/>
  <c r="D1792" i="11"/>
  <c r="D3617" i="11"/>
  <c r="D3615" i="11"/>
  <c r="D3469" i="11"/>
  <c r="D3270" i="11"/>
  <c r="D4172" i="11"/>
  <c r="D1793" i="11"/>
  <c r="D3620" i="11"/>
  <c r="D3621" i="11"/>
  <c r="D3364" i="11"/>
  <c r="D1794" i="11"/>
  <c r="D1795" i="11"/>
  <c r="D1588" i="11"/>
  <c r="D1796" i="11"/>
  <c r="D1797" i="11"/>
  <c r="D3618" i="11"/>
  <c r="D1798" i="11"/>
  <c r="D1799" i="11"/>
  <c r="D1800" i="11"/>
  <c r="D1801" i="11"/>
  <c r="D3607" i="11"/>
  <c r="D1802" i="11"/>
  <c r="D1803" i="11"/>
  <c r="D3191" i="11"/>
  <c r="D3417" i="11"/>
  <c r="D569" i="11"/>
  <c r="D1804" i="11"/>
  <c r="D790" i="11"/>
  <c r="D1805" i="11"/>
  <c r="D3524" i="11"/>
  <c r="D2396" i="11"/>
  <c r="D1761" i="11"/>
  <c r="D729" i="11"/>
  <c r="D3415" i="11"/>
  <c r="D1754" i="11"/>
  <c r="D4182" i="11"/>
  <c r="D3136" i="11"/>
  <c r="D1806" i="11"/>
  <c r="D4811" i="11"/>
  <c r="D3226" i="11"/>
  <c r="D1712" i="11"/>
  <c r="D3212" i="11"/>
  <c r="D384" i="11"/>
  <c r="D861" i="11"/>
  <c r="D3363" i="11"/>
  <c r="D672" i="11"/>
  <c r="D483" i="11"/>
  <c r="D1807" i="11"/>
  <c r="D940" i="11"/>
  <c r="D1072" i="11"/>
  <c r="D1198" i="11"/>
  <c r="D1783" i="11"/>
  <c r="D414" i="11"/>
  <c r="D2013" i="11"/>
  <c r="D2101" i="11"/>
  <c r="D3026" i="11"/>
  <c r="D2112" i="11"/>
  <c r="D370" i="11"/>
  <c r="D2209" i="11"/>
  <c r="D3495" i="11"/>
  <c r="D2578" i="11"/>
  <c r="D3805" i="11"/>
  <c r="D3826" i="11"/>
  <c r="D3057" i="11"/>
  <c r="D3222" i="11"/>
  <c r="D3160" i="11"/>
  <c r="D3956" i="11"/>
  <c r="D1738" i="11"/>
  <c r="D3341" i="11"/>
  <c r="D3441" i="11"/>
  <c r="D3208" i="11"/>
  <c r="D4069" i="11"/>
  <c r="D4087" i="11"/>
  <c r="D2446" i="11"/>
  <c r="D4809" i="11"/>
  <c r="D3523" i="11"/>
  <c r="D3532" i="11"/>
  <c r="D3489" i="11"/>
  <c r="D3700" i="11"/>
  <c r="D2249" i="11"/>
  <c r="D4618" i="11"/>
  <c r="D3477" i="11"/>
  <c r="D4222" i="11"/>
  <c r="D1739" i="11"/>
  <c r="D78" i="11"/>
  <c r="D1726" i="11"/>
  <c r="D1740" i="11"/>
  <c r="D4167" i="11"/>
  <c r="D2279" i="11"/>
  <c r="D3544" i="11"/>
  <c r="D1963" i="11"/>
  <c r="D818" i="11"/>
  <c r="D1517" i="11"/>
  <c r="D1926" i="11"/>
  <c r="D1741" i="11"/>
  <c r="D4527" i="11"/>
  <c r="D2228" i="11"/>
  <c r="D3365" i="11"/>
  <c r="D973" i="11"/>
  <c r="D4016" i="11"/>
  <c r="D1742" i="11"/>
  <c r="D1684" i="11"/>
  <c r="D3201" i="11"/>
  <c r="D3479" i="11"/>
  <c r="D364" i="11"/>
  <c r="D3083" i="11"/>
  <c r="D3337" i="11"/>
  <c r="D4057" i="11"/>
  <c r="D4032" i="11"/>
  <c r="D3944" i="11"/>
  <c r="D297" i="11"/>
  <c r="D1667" i="11"/>
  <c r="D3504" i="11"/>
  <c r="D1706" i="11"/>
  <c r="D231" i="11"/>
  <c r="D458" i="11"/>
  <c r="D1250" i="11"/>
  <c r="D3153" i="11"/>
  <c r="D99" i="11"/>
  <c r="D420" i="11"/>
  <c r="D518" i="11"/>
  <c r="D627" i="11"/>
  <c r="D728" i="11"/>
  <c r="D828" i="11"/>
  <c r="D906" i="11"/>
  <c r="D1603" i="11"/>
  <c r="D947" i="11"/>
  <c r="D942" i="11"/>
  <c r="D1665" i="11"/>
  <c r="D1685" i="11"/>
  <c r="D1655" i="11"/>
  <c r="D1686" i="11"/>
  <c r="D1846" i="11"/>
  <c r="D1768" i="11"/>
  <c r="D2064" i="11"/>
  <c r="D2076" i="11"/>
  <c r="D2909" i="11"/>
  <c r="D2099" i="11"/>
  <c r="D2124" i="11"/>
  <c r="D2605" i="11"/>
  <c r="D2164" i="11"/>
  <c r="D2110" i="11"/>
  <c r="D1687" i="11"/>
  <c r="D2500" i="11"/>
  <c r="D1707" i="11"/>
  <c r="D2083" i="11"/>
  <c r="D538" i="11"/>
  <c r="D3692" i="11"/>
  <c r="D2675" i="11"/>
  <c r="D2514" i="11"/>
  <c r="D1688" i="11"/>
  <c r="D3128" i="11"/>
  <c r="D3106" i="11"/>
  <c r="D2268" i="11"/>
  <c r="D3246" i="11"/>
  <c r="D3394" i="11"/>
  <c r="D3274" i="11"/>
  <c r="D3320" i="11"/>
  <c r="D3352" i="11"/>
  <c r="D2979" i="11"/>
  <c r="D3346" i="11"/>
  <c r="D3401" i="11"/>
  <c r="D3440" i="11"/>
  <c r="D1689" i="11"/>
  <c r="D3324" i="11"/>
  <c r="D2154" i="11"/>
  <c r="D3437" i="11"/>
  <c r="D3450" i="11"/>
  <c r="D3451" i="11"/>
  <c r="D4170" i="11"/>
  <c r="D3455" i="11"/>
  <c r="D3465" i="11"/>
  <c r="D3466" i="11"/>
  <c r="D3468" i="11"/>
  <c r="D3475" i="11"/>
  <c r="D4654" i="11"/>
  <c r="D3476" i="11"/>
  <c r="D4815" i="11"/>
  <c r="D2403" i="11"/>
  <c r="D1690" i="11"/>
  <c r="D1691" i="11"/>
  <c r="D4198" i="11"/>
  <c r="D3426" i="11"/>
  <c r="D1692" i="11"/>
  <c r="D3608" i="11"/>
  <c r="D3554" i="11"/>
  <c r="D1693" i="11"/>
  <c r="D234" i="11"/>
  <c r="D750" i="11"/>
  <c r="D1108" i="11"/>
  <c r="D1671" i="11"/>
  <c r="D1650" i="11"/>
  <c r="D2190" i="11"/>
  <c r="D2162" i="11"/>
  <c r="D3595" i="11"/>
  <c r="D3044" i="11"/>
  <c r="D2437" i="11"/>
  <c r="D3123" i="11"/>
  <c r="D3131" i="11"/>
  <c r="D3209" i="11"/>
  <c r="D2453" i="11"/>
  <c r="D4106" i="11"/>
  <c r="D4653" i="11"/>
  <c r="D3431" i="11"/>
  <c r="D1659" i="11"/>
  <c r="D565" i="11"/>
  <c r="D3280" i="11"/>
  <c r="D1660" i="11"/>
  <c r="D3290" i="11"/>
  <c r="D3094" i="11"/>
  <c r="D1910" i="11"/>
  <c r="D1524" i="11"/>
  <c r="D3316" i="11"/>
  <c r="D3307" i="11"/>
  <c r="D322" i="11"/>
  <c r="D2319" i="11"/>
  <c r="D131" i="11"/>
  <c r="D1661" i="11"/>
  <c r="D736" i="11"/>
  <c r="D143" i="11"/>
  <c r="D259" i="11"/>
  <c r="D1102" i="11"/>
  <c r="D801" i="11"/>
  <c r="D204" i="11"/>
  <c r="D1486" i="11"/>
  <c r="D909" i="11"/>
  <c r="D893" i="11"/>
  <c r="D1972" i="11"/>
  <c r="D863" i="11"/>
  <c r="D688" i="11"/>
  <c r="D1237" i="11"/>
  <c r="D1440" i="11"/>
  <c r="D1630" i="11"/>
  <c r="D4127" i="11"/>
  <c r="D1763" i="11"/>
  <c r="D2168" i="11"/>
  <c r="D1919" i="11"/>
  <c r="D1388" i="11"/>
  <c r="D2937" i="11"/>
  <c r="D2119" i="11"/>
  <c r="D2172" i="11"/>
  <c r="D2072" i="11"/>
  <c r="D1313" i="11"/>
  <c r="D2043" i="11"/>
  <c r="D2223" i="11"/>
  <c r="D215" i="11"/>
  <c r="D2289" i="11"/>
  <c r="D1062" i="11"/>
  <c r="D2505" i="11"/>
  <c r="D2541" i="11"/>
  <c r="D2516" i="11"/>
  <c r="D2183" i="11"/>
  <c r="D2508" i="11"/>
  <c r="D2563" i="11"/>
  <c r="D2674" i="11"/>
  <c r="D2781" i="11"/>
  <c r="D2695" i="11"/>
  <c r="D2927" i="11"/>
  <c r="D2970" i="11"/>
  <c r="D3035" i="11"/>
  <c r="D3204" i="11"/>
  <c r="D3253" i="11"/>
  <c r="D2656" i="11"/>
  <c r="D3264" i="11"/>
  <c r="D3276" i="11"/>
  <c r="D3301" i="11"/>
  <c r="D3299" i="11"/>
  <c r="D4018" i="11"/>
  <c r="D3288" i="11"/>
  <c r="D1634" i="11"/>
  <c r="D3163" i="11"/>
  <c r="D3482" i="11"/>
  <c r="D4651" i="11"/>
  <c r="D3296" i="11"/>
  <c r="D4047" i="11"/>
  <c r="D3591" i="11"/>
  <c r="D3379" i="11"/>
  <c r="D4109" i="11"/>
  <c r="D3124" i="11"/>
  <c r="D3395" i="11"/>
  <c r="D3370" i="11"/>
  <c r="D3376" i="11"/>
  <c r="D1635" i="11"/>
  <c r="D3405" i="11"/>
  <c r="D3388" i="11"/>
  <c r="D1636" i="11"/>
  <c r="D1637" i="11"/>
  <c r="D1638" i="11"/>
  <c r="D1639" i="11"/>
  <c r="D1640" i="11"/>
  <c r="D775" i="11"/>
  <c r="D2584" i="11"/>
  <c r="D1641" i="11"/>
  <c r="D1724" i="11"/>
  <c r="D1642" i="11"/>
  <c r="D3846" i="11"/>
  <c r="D3386" i="11"/>
  <c r="D3392" i="11"/>
  <c r="D1124" i="11"/>
  <c r="D2710" i="11"/>
  <c r="D3260" i="11"/>
  <c r="D4225" i="11"/>
  <c r="D3196" i="11"/>
  <c r="D328" i="11"/>
  <c r="D3362" i="11"/>
  <c r="D522" i="11"/>
  <c r="D568" i="11"/>
  <c r="D1016" i="11"/>
  <c r="D1679" i="11"/>
  <c r="D2051" i="11"/>
  <c r="D2231" i="11"/>
  <c r="D1621" i="11"/>
  <c r="D2394" i="11"/>
  <c r="D2863" i="11"/>
  <c r="D3063" i="11"/>
  <c r="D2980" i="11"/>
  <c r="D3228" i="11"/>
  <c r="D3215" i="11"/>
  <c r="D3305" i="11"/>
  <c r="D3367" i="11"/>
  <c r="D3366" i="11"/>
  <c r="D1622" i="11"/>
  <c r="D3158" i="11"/>
  <c r="D833" i="11"/>
  <c r="D2847" i="11"/>
  <c r="D3585" i="11"/>
  <c r="D1451" i="11"/>
  <c r="D3182" i="11"/>
  <c r="D67" i="11"/>
  <c r="D140" i="11"/>
  <c r="D177" i="11"/>
  <c r="D245" i="11"/>
  <c r="D246" i="11"/>
  <c r="D553" i="11"/>
  <c r="D4758" i="11"/>
  <c r="D719" i="11"/>
  <c r="D786" i="11"/>
  <c r="D1475" i="11"/>
  <c r="D1619" i="11"/>
  <c r="D1702" i="11"/>
  <c r="D1868" i="11"/>
  <c r="D1834" i="11"/>
  <c r="D1563" i="11"/>
  <c r="D1953" i="11"/>
  <c r="D1946" i="11"/>
  <c r="D1605" i="11"/>
  <c r="D2165" i="11"/>
  <c r="D2210" i="11"/>
  <c r="D3432" i="11"/>
  <c r="D3061" i="11"/>
  <c r="D2234" i="11"/>
  <c r="D2444" i="11"/>
  <c r="D2278" i="11"/>
  <c r="D1982" i="11"/>
  <c r="D2128" i="11"/>
  <c r="D2368" i="11"/>
  <c r="D2553" i="11"/>
  <c r="D2466" i="11"/>
  <c r="D2600" i="11"/>
  <c r="D2306" i="11"/>
  <c r="D2745" i="11"/>
  <c r="D2622" i="11"/>
  <c r="D2830" i="11"/>
  <c r="D2990" i="11"/>
  <c r="D2903" i="11"/>
  <c r="D3915" i="11"/>
  <c r="D2952" i="11"/>
  <c r="D3047" i="11"/>
  <c r="D2976" i="11"/>
  <c r="D3103" i="11"/>
  <c r="D3082" i="11"/>
  <c r="D3174" i="11"/>
  <c r="D3192" i="11"/>
  <c r="D4070" i="11"/>
  <c r="D1604" i="11"/>
  <c r="D3187" i="11"/>
  <c r="D1589" i="11"/>
  <c r="D4146" i="11"/>
  <c r="D3291" i="11"/>
  <c r="D3312" i="11"/>
  <c r="D4165" i="11"/>
  <c r="D3327" i="11"/>
  <c r="D3252" i="11"/>
  <c r="D3326" i="11"/>
  <c r="D3329" i="11"/>
  <c r="D1677" i="11"/>
  <c r="D3332" i="11"/>
  <c r="D4206" i="11"/>
  <c r="D1590" i="11"/>
  <c r="D1720" i="11"/>
  <c r="D3734" i="11"/>
  <c r="D1591" i="11"/>
  <c r="D1592" i="11"/>
  <c r="D1586" i="11"/>
  <c r="D2945" i="11"/>
  <c r="D3335" i="11"/>
  <c r="D4031" i="11"/>
  <c r="D3142" i="11"/>
  <c r="D1593" i="11"/>
  <c r="D1625" i="11"/>
  <c r="D4213" i="11"/>
  <c r="D4805" i="11"/>
  <c r="D4193" i="11"/>
  <c r="D895" i="11"/>
  <c r="D3065" i="11"/>
  <c r="D2562" i="11"/>
  <c r="D4133" i="11"/>
  <c r="D3311" i="11"/>
  <c r="D4107" i="11"/>
  <c r="D103" i="11"/>
  <c r="D499" i="11"/>
  <c r="D619" i="11"/>
  <c r="D870" i="11"/>
  <c r="D1474" i="11"/>
  <c r="D1571" i="11"/>
  <c r="D2857" i="11"/>
  <c r="D3214" i="11"/>
  <c r="D2995" i="11"/>
  <c r="D2569" i="11"/>
  <c r="D3188" i="11"/>
  <c r="D1493" i="11"/>
  <c r="D3304" i="11"/>
  <c r="D3121" i="11"/>
  <c r="D4089" i="11"/>
  <c r="D3306" i="11"/>
  <c r="D4019" i="11"/>
  <c r="D3542" i="11"/>
  <c r="D3236" i="11"/>
  <c r="D4208" i="11"/>
  <c r="D4438" i="11"/>
  <c r="D1452" i="11"/>
  <c r="D3294" i="11"/>
  <c r="D1572" i="11"/>
  <c r="D1556" i="11"/>
  <c r="D4101" i="11"/>
  <c r="D320" i="11"/>
  <c r="D293" i="11"/>
  <c r="D456" i="11"/>
  <c r="D440" i="11"/>
  <c r="D520" i="11"/>
  <c r="D235" i="11"/>
  <c r="D603" i="11"/>
  <c r="D680" i="11"/>
  <c r="D704" i="11"/>
  <c r="D693" i="11"/>
  <c r="D552" i="11"/>
  <c r="D856" i="11"/>
  <c r="D1525" i="11"/>
  <c r="D956" i="11"/>
  <c r="D883" i="11"/>
  <c r="D1526" i="11"/>
  <c r="D933" i="11"/>
  <c r="D1527" i="11"/>
  <c r="D1401" i="11"/>
  <c r="D1389" i="11"/>
  <c r="D1735" i="11"/>
  <c r="D1349" i="11"/>
  <c r="D1614" i="11"/>
  <c r="D1716" i="11"/>
  <c r="D1744" i="11"/>
  <c r="D1865" i="11"/>
  <c r="D1417" i="11"/>
  <c r="D1861" i="11"/>
  <c r="D1773" i="11"/>
  <c r="D1528" i="11"/>
  <c r="D1579" i="11"/>
  <c r="D2873" i="11"/>
  <c r="D1632" i="11"/>
  <c r="D2016" i="11"/>
  <c r="D1755" i="11"/>
  <c r="D1955" i="11"/>
  <c r="D2118" i="11"/>
  <c r="D1891" i="11"/>
  <c r="D1529" i="11"/>
  <c r="D1530" i="11"/>
  <c r="D2094" i="11"/>
  <c r="D35" i="11"/>
  <c r="D2104" i="11"/>
  <c r="D2061" i="11"/>
  <c r="D1981" i="11"/>
  <c r="D2089" i="11"/>
  <c r="D2145" i="11"/>
  <c r="D2150" i="11"/>
  <c r="D1936" i="11"/>
  <c r="D2171" i="11"/>
  <c r="D2105" i="11"/>
  <c r="D2212" i="11"/>
  <c r="D1940" i="11"/>
  <c r="D2373" i="11"/>
  <c r="D1402" i="11"/>
  <c r="D1694" i="11"/>
  <c r="D1531" i="11"/>
  <c r="D2238" i="11"/>
  <c r="D2471" i="11"/>
  <c r="D1120" i="11"/>
  <c r="D2348" i="11"/>
  <c r="D2349" i="11"/>
  <c r="D2388" i="11"/>
  <c r="D3069" i="11"/>
  <c r="D1532" i="11"/>
  <c r="D2535" i="11"/>
  <c r="D1533" i="11"/>
  <c r="D2580" i="11"/>
  <c r="D3829" i="11"/>
  <c r="D2654" i="11"/>
  <c r="D1534" i="11"/>
  <c r="D2669" i="11"/>
  <c r="D2716" i="11"/>
  <c r="D3927" i="11"/>
  <c r="D2878" i="11"/>
  <c r="D2838" i="11"/>
  <c r="D2735" i="11"/>
  <c r="D2885" i="11"/>
  <c r="D1535" i="11"/>
  <c r="D3008" i="11"/>
  <c r="D2771" i="11"/>
  <c r="D3036" i="11"/>
  <c r="D3111" i="11"/>
  <c r="D3186" i="11"/>
  <c r="D3185" i="11"/>
  <c r="D3066" i="11"/>
  <c r="D3087" i="11"/>
  <c r="D3258" i="11"/>
  <c r="D2986" i="11"/>
  <c r="D1536" i="11"/>
  <c r="D3211" i="11"/>
  <c r="D3331" i="11"/>
  <c r="D3256" i="11"/>
  <c r="D4151" i="11"/>
  <c r="D4155" i="11"/>
  <c r="D1309" i="11"/>
  <c r="D4157" i="11"/>
  <c r="D3267" i="11"/>
  <c r="D1399" i="11"/>
  <c r="D3000" i="11"/>
  <c r="D1537" i="11"/>
  <c r="D430" i="11"/>
  <c r="D3275" i="11"/>
  <c r="D3279" i="11"/>
  <c r="D1538" i="11"/>
  <c r="D1539" i="11"/>
  <c r="D1322" i="11"/>
  <c r="D1540" i="11"/>
  <c r="D3277" i="11"/>
  <c r="D1808" i="11"/>
  <c r="D1541" i="11"/>
  <c r="D1542" i="11"/>
  <c r="D1543" i="11"/>
  <c r="D1544" i="11"/>
  <c r="D1545" i="11"/>
  <c r="D1546" i="11"/>
  <c r="D1547" i="11"/>
  <c r="D4753" i="11"/>
  <c r="D3165" i="11"/>
  <c r="D1266" i="11"/>
  <c r="D1359" i="11"/>
  <c r="D648" i="11"/>
  <c r="D2968" i="11"/>
  <c r="D3125" i="11"/>
  <c r="D3107" i="11"/>
  <c r="D4152" i="11"/>
  <c r="D1548" i="11"/>
  <c r="D2414" i="11"/>
  <c r="D1509" i="11"/>
  <c r="D3199" i="11"/>
  <c r="D1510" i="11"/>
  <c r="D4051" i="11"/>
  <c r="D1549" i="11"/>
  <c r="D3206" i="11"/>
  <c r="D1511" i="11"/>
  <c r="D3210" i="11"/>
  <c r="D4226" i="11"/>
  <c r="D336" i="11"/>
  <c r="D1496" i="11"/>
  <c r="D561" i="11"/>
  <c r="D1497" i="11"/>
  <c r="D1498" i="11"/>
  <c r="D3006" i="11"/>
  <c r="D2840" i="11"/>
  <c r="D2868" i="11"/>
  <c r="D4813" i="11"/>
  <c r="D1499" i="11"/>
  <c r="D2308" i="11"/>
  <c r="D3170" i="11"/>
  <c r="D4050" i="11"/>
  <c r="D3173" i="11"/>
  <c r="D2974" i="11"/>
  <c r="D4145" i="11"/>
  <c r="D4819" i="11"/>
  <c r="D4093" i="11"/>
  <c r="D3046" i="11"/>
  <c r="D4532" i="11"/>
  <c r="D4161" i="11"/>
  <c r="D4166" i="11"/>
  <c r="D3227" i="11"/>
  <c r="D200" i="11"/>
  <c r="D1487" i="11"/>
  <c r="D1488" i="11"/>
  <c r="D1489" i="11"/>
  <c r="D3237" i="11"/>
  <c r="D3104" i="11"/>
  <c r="D3790" i="11"/>
  <c r="D4164" i="11"/>
  <c r="D1843" i="11"/>
  <c r="D4803" i="11"/>
  <c r="D1500" i="11"/>
  <c r="D4792" i="11"/>
  <c r="D1478" i="11"/>
  <c r="D4004" i="11"/>
  <c r="D3079" i="11"/>
  <c r="D428" i="11"/>
  <c r="D223" i="11"/>
  <c r="D3183" i="11"/>
  <c r="D1013" i="11"/>
  <c r="D677" i="11"/>
  <c r="D763" i="11"/>
  <c r="D831" i="11"/>
  <c r="D4738" i="11"/>
  <c r="D936" i="11"/>
  <c r="D3509" i="11"/>
  <c r="D910" i="11"/>
  <c r="D1501" i="11"/>
  <c r="D1453" i="11"/>
  <c r="D1454" i="11"/>
  <c r="D841" i="11"/>
  <c r="D1455" i="11"/>
  <c r="D1699" i="11"/>
  <c r="D2111" i="11"/>
  <c r="D1456" i="11"/>
  <c r="D3551" i="11"/>
  <c r="D2060" i="11"/>
  <c r="D1477" i="11"/>
  <c r="D2250" i="11"/>
  <c r="D309" i="11"/>
  <c r="D2258" i="11"/>
  <c r="D2386" i="11"/>
  <c r="D2322" i="11"/>
  <c r="D1457" i="11"/>
  <c r="D2385" i="11"/>
  <c r="D3762" i="11"/>
  <c r="D3645" i="11"/>
  <c r="D2390" i="11"/>
  <c r="D1916" i="11"/>
  <c r="D2475" i="11"/>
  <c r="D1458" i="11"/>
  <c r="D3914" i="11"/>
  <c r="D2670" i="11"/>
  <c r="D2712" i="11"/>
  <c r="D3218" i="11"/>
  <c r="D2813" i="11"/>
  <c r="D2900" i="11"/>
  <c r="D2912" i="11"/>
  <c r="D2972" i="11"/>
  <c r="D3076" i="11"/>
  <c r="D1459" i="11"/>
  <c r="D3115" i="11"/>
  <c r="D2943" i="11"/>
  <c r="D3118" i="11"/>
  <c r="D4046" i="11"/>
  <c r="D1502" i="11"/>
  <c r="D3140" i="11"/>
  <c r="D3154" i="11"/>
  <c r="D3157" i="11"/>
  <c r="D3078" i="11"/>
  <c r="D2881" i="11"/>
  <c r="D2919" i="11"/>
  <c r="D3177" i="11"/>
  <c r="D3184" i="11"/>
  <c r="D3573" i="11"/>
  <c r="D3831" i="11"/>
  <c r="D3051" i="11"/>
  <c r="D3928" i="11"/>
  <c r="D1460" i="11"/>
  <c r="D3178" i="11"/>
  <c r="D2827" i="11"/>
  <c r="D3195" i="11"/>
  <c r="D3193" i="11"/>
  <c r="D1461" i="11"/>
  <c r="D1462" i="11"/>
  <c r="D1463" i="11"/>
  <c r="D1464" i="11"/>
  <c r="D3197" i="11"/>
  <c r="D1448" i="11"/>
  <c r="D1465" i="11"/>
  <c r="D1466" i="11"/>
  <c r="D1467" i="11"/>
  <c r="D1468" i="11"/>
  <c r="D1469" i="11"/>
  <c r="D4733" i="11"/>
  <c r="D1271" i="11"/>
  <c r="D1441" i="11"/>
  <c r="D56" i="11"/>
  <c r="D3180" i="11"/>
  <c r="D3172" i="11"/>
  <c r="D2367" i="11"/>
  <c r="D4143" i="11"/>
  <c r="D1695" i="11"/>
  <c r="D3143" i="11"/>
  <c r="D2848" i="11"/>
  <c r="D3171" i="11"/>
  <c r="D2617" i="11"/>
  <c r="D852" i="11"/>
  <c r="D1430" i="11"/>
  <c r="D651" i="11"/>
  <c r="D310" i="11"/>
  <c r="D1550" i="11"/>
  <c r="D1176" i="11"/>
  <c r="D1177" i="11"/>
  <c r="D2041" i="11"/>
  <c r="D1437" i="11"/>
  <c r="D1418" i="11"/>
  <c r="D1419" i="11"/>
  <c r="D1420" i="11"/>
  <c r="D1272" i="11"/>
  <c r="D1443" i="11"/>
  <c r="D2232" i="11"/>
  <c r="D2269" i="11"/>
  <c r="D2443" i="11"/>
  <c r="D1653" i="11"/>
  <c r="D1421" i="11"/>
  <c r="D2495" i="11"/>
  <c r="D2673" i="11"/>
  <c r="D1140" i="11"/>
  <c r="D3072" i="11"/>
  <c r="D4134" i="11"/>
  <c r="D3126" i="11"/>
  <c r="D4512" i="11"/>
  <c r="D3135" i="11"/>
  <c r="D3139" i="11"/>
  <c r="D3132" i="11"/>
  <c r="D1422" i="11"/>
  <c r="D1141" i="11"/>
  <c r="D1423" i="11"/>
  <c r="D1424" i="11"/>
  <c r="D3145" i="11"/>
  <c r="D1425" i="11"/>
  <c r="D1426" i="11"/>
  <c r="D1427" i="11"/>
  <c r="D1413" i="11"/>
  <c r="D1408" i="11"/>
  <c r="D373" i="11"/>
  <c r="D2532" i="11"/>
  <c r="D2740" i="11"/>
  <c r="D2077" i="11"/>
  <c r="D2365" i="11"/>
  <c r="D3023" i="11"/>
  <c r="D1409" i="11"/>
  <c r="D4209" i="11"/>
  <c r="D3117" i="11"/>
  <c r="D1470" i="11"/>
  <c r="D2336" i="11"/>
  <c r="D1483" i="11"/>
  <c r="D1404" i="11"/>
  <c r="D3012" i="11"/>
  <c r="D3946" i="11"/>
  <c r="D1314" i="11"/>
  <c r="D1395" i="11"/>
  <c r="D4014" i="11"/>
  <c r="D2404" i="11"/>
  <c r="D2469" i="11"/>
  <c r="D1396" i="11"/>
  <c r="D125" i="11"/>
  <c r="D563" i="11"/>
  <c r="D1397" i="11"/>
  <c r="D1394" i="11"/>
  <c r="D1931" i="11"/>
  <c r="D764" i="11"/>
  <c r="D303" i="11"/>
  <c r="D1439" i="11"/>
  <c r="D1704" i="11"/>
  <c r="D4130" i="11"/>
  <c r="D922" i="11"/>
  <c r="D1664" i="11"/>
  <c r="D425" i="11"/>
  <c r="D615" i="11"/>
  <c r="D1756" i="11"/>
  <c r="D1360" i="11"/>
  <c r="D1361" i="11"/>
  <c r="D1444" i="11"/>
  <c r="D2088" i="11"/>
  <c r="D1747" i="11"/>
  <c r="D1204" i="11"/>
  <c r="D1956" i="11"/>
  <c r="D1495" i="11"/>
  <c r="D1362" i="11"/>
  <c r="D1912" i="11"/>
  <c r="D1594" i="11"/>
  <c r="D2125" i="11"/>
  <c r="D4154" i="11"/>
  <c r="D1363" i="11"/>
  <c r="D2220" i="11"/>
  <c r="D1364" i="11"/>
  <c r="D1365" i="11"/>
  <c r="D3683" i="11"/>
  <c r="D1366" i="11"/>
  <c r="D2372" i="11"/>
  <c r="D2318" i="11"/>
  <c r="D2332" i="11"/>
  <c r="D2364" i="11"/>
  <c r="D3792" i="11"/>
  <c r="D2448" i="11"/>
  <c r="D2038" i="11"/>
  <c r="D3970" i="11"/>
  <c r="D2499" i="11"/>
  <c r="D2581" i="11"/>
  <c r="D2582" i="11"/>
  <c r="D3934" i="11"/>
  <c r="D1367" i="11"/>
  <c r="D2598" i="11"/>
  <c r="D2634" i="11"/>
  <c r="D1368" i="11"/>
  <c r="D2914" i="11"/>
  <c r="D2789" i="11"/>
  <c r="D2773" i="11"/>
  <c r="D3933" i="11"/>
  <c r="D2741" i="11"/>
  <c r="D2718" i="11"/>
  <c r="D2853" i="11"/>
  <c r="D2908" i="11"/>
  <c r="D2861" i="11"/>
  <c r="D2831" i="11"/>
  <c r="D3038" i="11"/>
  <c r="D2701" i="11"/>
  <c r="D1369" i="11"/>
  <c r="D3084" i="11"/>
  <c r="D4132" i="11"/>
  <c r="D4072" i="11"/>
  <c r="D3070" i="11"/>
  <c r="D3090" i="11"/>
  <c r="D2130" i="11"/>
  <c r="D3071" i="11"/>
  <c r="D3100" i="11"/>
  <c r="D3265" i="11"/>
  <c r="D3101" i="11"/>
  <c r="D3105" i="11"/>
  <c r="D4176" i="11"/>
  <c r="D1370" i="11"/>
  <c r="D1371" i="11"/>
  <c r="D134" i="11"/>
  <c r="D1372" i="11"/>
  <c r="D3108" i="11"/>
  <c r="D1373" i="11"/>
  <c r="D1374" i="11"/>
  <c r="D1375" i="11"/>
  <c r="D1376" i="11"/>
  <c r="D1377" i="11"/>
  <c r="D1121" i="11"/>
  <c r="D1378" i="11"/>
  <c r="D1379" i="11"/>
  <c r="D1380" i="11"/>
  <c r="D212" i="11"/>
  <c r="D1381" i="11"/>
  <c r="D2461" i="11"/>
  <c r="D1355" i="11"/>
  <c r="D1382" i="11"/>
  <c r="D2545" i="11"/>
  <c r="D1383" i="11"/>
  <c r="D3099" i="11"/>
  <c r="D1347" i="11"/>
  <c r="D2560" i="11"/>
  <c r="D1384" i="11"/>
  <c r="D1867" i="11"/>
  <c r="D1410" i="11"/>
  <c r="D1750" i="11"/>
  <c r="D1600" i="11"/>
  <c r="D290" i="11"/>
  <c r="D2895" i="11"/>
  <c r="D4773" i="11"/>
  <c r="D2253" i="11"/>
  <c r="D1344" i="11"/>
  <c r="D1385" i="11"/>
  <c r="D1343" i="11"/>
  <c r="D1342" i="11"/>
  <c r="D1340" i="11"/>
  <c r="D167" i="11"/>
  <c r="D860" i="11"/>
  <c r="D3945" i="11"/>
  <c r="D2636" i="11"/>
  <c r="D3041" i="11"/>
  <c r="D4306" i="11"/>
  <c r="D4015" i="11"/>
  <c r="D3067" i="11"/>
  <c r="D2039" i="11"/>
  <c r="D1339" i="11"/>
  <c r="D1336" i="11"/>
  <c r="D1323" i="11"/>
  <c r="D720" i="11"/>
  <c r="D858" i="11"/>
  <c r="D1647" i="11"/>
  <c r="D2754" i="11"/>
  <c r="D1973" i="11"/>
  <c r="D1324" i="11"/>
  <c r="D1325" i="11"/>
  <c r="D886" i="11"/>
  <c r="D2382" i="11"/>
  <c r="D1191" i="11"/>
  <c r="D2441" i="11"/>
  <c r="D1398" i="11"/>
  <c r="D2916" i="11"/>
  <c r="D4059" i="11"/>
  <c r="D4066" i="11"/>
  <c r="D2602" i="11"/>
  <c r="D2975" i="11"/>
  <c r="D2358" i="11"/>
  <c r="D2672" i="11"/>
  <c r="D2042" i="11"/>
  <c r="D3042" i="11"/>
  <c r="D3043" i="11"/>
  <c r="D251" i="11"/>
  <c r="D3050" i="11"/>
  <c r="D3045" i="11"/>
  <c r="D3827" i="11"/>
  <c r="D3510" i="11"/>
  <c r="D3048" i="11"/>
  <c r="D3025" i="11"/>
  <c r="D1326" i="11"/>
  <c r="D1327" i="11"/>
  <c r="D1428" i="11"/>
  <c r="D2412" i="11"/>
  <c r="D2947" i="11"/>
  <c r="D4123" i="11"/>
  <c r="D1328" i="11"/>
  <c r="D2906" i="11"/>
  <c r="D1329" i="11"/>
  <c r="D1316" i="11"/>
  <c r="D3034" i="11"/>
  <c r="D4100" i="11"/>
  <c r="D1312" i="11"/>
  <c r="D4203" i="11"/>
  <c r="D1315" i="11"/>
  <c r="D354" i="11"/>
  <c r="D1255" i="11"/>
  <c r="D1330" i="11"/>
  <c r="D825" i="11"/>
  <c r="D1617" i="11"/>
  <c r="D2991" i="11"/>
  <c r="D2026" i="11"/>
  <c r="D1310" i="11"/>
  <c r="D1304" i="11"/>
  <c r="D1183" i="11"/>
  <c r="D1317" i="11"/>
  <c r="D1331" i="11"/>
  <c r="D1449" i="11"/>
  <c r="D4111" i="11"/>
  <c r="D3907" i="11"/>
  <c r="D3024" i="11"/>
  <c r="D1222" i="11"/>
  <c r="D1300" i="11"/>
  <c r="D1301" i="11"/>
  <c r="D1302" i="11"/>
  <c r="D1345" i="11"/>
  <c r="D2965" i="11"/>
  <c r="D1273" i="11"/>
  <c r="D1943" i="11"/>
  <c r="D1274" i="11"/>
  <c r="D1275" i="11"/>
  <c r="D2224" i="11"/>
  <c r="D2082" i="11"/>
  <c r="D1276" i="11"/>
  <c r="D2084" i="11"/>
  <c r="D2029" i="11"/>
  <c r="D2097" i="11"/>
  <c r="D817" i="11"/>
  <c r="D1277" i="11"/>
  <c r="D1240" i="11"/>
  <c r="D3062" i="11"/>
  <c r="D2343" i="11"/>
  <c r="D3837" i="11"/>
  <c r="D2430" i="11"/>
  <c r="D2409" i="11"/>
  <c r="D2429" i="11"/>
  <c r="D1278" i="11"/>
  <c r="D2353" i="11"/>
  <c r="D3916" i="11"/>
  <c r="D1279" i="11"/>
  <c r="D2530" i="11"/>
  <c r="D3929" i="11"/>
  <c r="D2548" i="11"/>
  <c r="D3966" i="11"/>
  <c r="D2565" i="11"/>
  <c r="D2635" i="11"/>
  <c r="D2652" i="11"/>
  <c r="D2309" i="11"/>
  <c r="D3816" i="11"/>
  <c r="D2723" i="11"/>
  <c r="D2610" i="11"/>
  <c r="D2872" i="11"/>
  <c r="D2818" i="11"/>
  <c r="D2811" i="11"/>
  <c r="D2866" i="11"/>
  <c r="D4074" i="11"/>
  <c r="D2935" i="11"/>
  <c r="D4185" i="11"/>
  <c r="D4121" i="11"/>
  <c r="D3095" i="11"/>
  <c r="D2136" i="11"/>
  <c r="D3314" i="11"/>
  <c r="D4135" i="11"/>
  <c r="D2996" i="11"/>
  <c r="D4179" i="11"/>
  <c r="D3161" i="11"/>
  <c r="D3800" i="11"/>
  <c r="D4196" i="11"/>
  <c r="D4104" i="11"/>
  <c r="D4174" i="11"/>
  <c r="D2956" i="11"/>
  <c r="D1280" i="11"/>
  <c r="D2719" i="11"/>
  <c r="D2989" i="11"/>
  <c r="D3688" i="11"/>
  <c r="D4219" i="11"/>
  <c r="D4223" i="11"/>
  <c r="D3014" i="11"/>
  <c r="D1281" i="11"/>
  <c r="D1003" i="11"/>
  <c r="D1282" i="11"/>
  <c r="D1283" i="11"/>
  <c r="D1284" i="11"/>
  <c r="D4214" i="11"/>
  <c r="D1285" i="11"/>
  <c r="D3037" i="11"/>
  <c r="D1286" i="11"/>
  <c r="D1993" i="11"/>
  <c r="D1287" i="11"/>
  <c r="D1288" i="11"/>
  <c r="D3015" i="11"/>
  <c r="D4221" i="11"/>
  <c r="D1289" i="11"/>
  <c r="D1290" i="11"/>
  <c r="D1291" i="11"/>
  <c r="D1292" i="11"/>
  <c r="D1192" i="11"/>
  <c r="D1293" i="11"/>
  <c r="D1294" i="11"/>
  <c r="D2460" i="11"/>
  <c r="D2799" i="11"/>
  <c r="D1268" i="11"/>
  <c r="D3011" i="11"/>
  <c r="D4117" i="11"/>
  <c r="D1223" i="11"/>
  <c r="D2940" i="11"/>
  <c r="D2313" i="11"/>
  <c r="D4187" i="11"/>
  <c r="D1126" i="11"/>
  <c r="D2526" i="11"/>
  <c r="D2950" i="11"/>
  <c r="D696" i="11"/>
  <c r="D4044" i="11"/>
  <c r="D1256" i="11"/>
  <c r="D1257" i="11"/>
  <c r="D2381" i="11"/>
  <c r="D2019" i="11"/>
  <c r="D1258" i="11"/>
  <c r="D2568" i="11"/>
  <c r="D4082" i="11"/>
  <c r="D4794" i="11"/>
  <c r="D2865" i="11"/>
  <c r="D1259" i="11"/>
  <c r="D2923" i="11"/>
  <c r="D1260" i="11"/>
  <c r="D1261" i="11"/>
  <c r="D1262" i="11"/>
  <c r="D1263" i="11"/>
  <c r="D2389" i="11"/>
  <c r="D2777" i="11"/>
  <c r="D1295" i="11"/>
  <c r="D1251" i="11"/>
  <c r="D3436" i="11"/>
  <c r="D1249" i="11"/>
  <c r="D779" i="11"/>
  <c r="D3002" i="11"/>
  <c r="D2680" i="11"/>
  <c r="D2842" i="11"/>
  <c r="D2421" i="11"/>
  <c r="D2823" i="11"/>
  <c r="D1243" i="11"/>
  <c r="D1244" i="11"/>
  <c r="D1238" i="11"/>
  <c r="D4005" i="11"/>
  <c r="D2374" i="11"/>
  <c r="D4001" i="11"/>
  <c r="D2763" i="11"/>
  <c r="D2934" i="11"/>
  <c r="D1239" i="11"/>
  <c r="D4728" i="11"/>
  <c r="D2971" i="11"/>
  <c r="D2978" i="11"/>
  <c r="D807" i="11"/>
  <c r="D1710" i="11"/>
  <c r="D2025" i="11"/>
  <c r="D1224" i="11"/>
  <c r="D2272" i="11"/>
  <c r="D2274" i="11"/>
  <c r="D2260" i="11"/>
  <c r="D4163" i="11"/>
  <c r="D2137" i="11"/>
  <c r="D1247" i="11"/>
  <c r="D2427" i="11"/>
  <c r="D2599" i="11"/>
  <c r="D507" i="11"/>
  <c r="D1225" i="11"/>
  <c r="D2768" i="11"/>
  <c r="D4007" i="11"/>
  <c r="D2855" i="11"/>
  <c r="D2527" i="11"/>
  <c r="D2896" i="11"/>
  <c r="D2898" i="11"/>
  <c r="D4129" i="11"/>
  <c r="D1226" i="11"/>
  <c r="D2902" i="11"/>
  <c r="D2926" i="11"/>
  <c r="D1227" i="11"/>
  <c r="D2932" i="11"/>
  <c r="D2939" i="11"/>
  <c r="D2929" i="11"/>
  <c r="D2946" i="11"/>
  <c r="D2942" i="11"/>
  <c r="D1228" i="11"/>
  <c r="D2966" i="11"/>
  <c r="D2961" i="11"/>
  <c r="D3007" i="11"/>
  <c r="D1229" i="11"/>
  <c r="D2931" i="11"/>
  <c r="D1063" i="11"/>
  <c r="D1230" i="11"/>
  <c r="D1231" i="11"/>
  <c r="D1232" i="11"/>
  <c r="D1551" i="11"/>
  <c r="D1233" i="11"/>
  <c r="D1296" i="11"/>
  <c r="D1234" i="11"/>
  <c r="D1570" i="11"/>
  <c r="D1235" i="11"/>
  <c r="D1297" i="11"/>
  <c r="D63" i="11"/>
  <c r="D2899" i="11"/>
  <c r="D1215" i="11"/>
  <c r="D2938" i="11"/>
  <c r="D1298" i="11"/>
  <c r="D1392" i="11"/>
  <c r="D4153" i="11"/>
  <c r="D1208" i="11"/>
  <c r="D1205" i="11"/>
  <c r="D2462" i="11"/>
  <c r="D1193" i="11"/>
  <c r="D2664" i="11"/>
  <c r="D2824" i="11"/>
  <c r="D2882" i="11"/>
  <c r="D2837" i="11"/>
  <c r="D2962" i="11"/>
  <c r="D4398" i="11"/>
  <c r="D1552" i="11"/>
  <c r="D1209" i="11"/>
  <c r="D1252" i="11"/>
  <c r="D2887" i="11"/>
  <c r="D2944" i="11"/>
  <c r="D1200" i="11"/>
  <c r="D1201" i="11"/>
  <c r="D1199" i="11"/>
  <c r="D1669" i="11"/>
  <c r="D1194" i="11"/>
  <c r="D1195" i="11"/>
  <c r="D2487" i="11"/>
  <c r="D2040" i="11"/>
  <c r="D1196" i="11"/>
  <c r="D1197" i="11"/>
  <c r="D1211" i="11"/>
  <c r="D1269" i="11"/>
  <c r="D489" i="11"/>
  <c r="D1700" i="11"/>
  <c r="D1202" i="11"/>
  <c r="D2922" i="11"/>
  <c r="D2829" i="11"/>
  <c r="D2229" i="11"/>
  <c r="D2170" i="11"/>
  <c r="D1184" i="11"/>
  <c r="D3239" i="11"/>
  <c r="D2593" i="11"/>
  <c r="D2542" i="11"/>
  <c r="D2546" i="11"/>
  <c r="D2331" i="11"/>
  <c r="D3156" i="11"/>
  <c r="D2825" i="11"/>
  <c r="D2904" i="11"/>
  <c r="D2907" i="11"/>
  <c r="D2910" i="11"/>
  <c r="D1236" i="11"/>
  <c r="D2911" i="11"/>
  <c r="D1185" i="11"/>
  <c r="D1186" i="11"/>
  <c r="D1187" i="11"/>
  <c r="D2679" i="11"/>
  <c r="D1188" i="11"/>
  <c r="D1189" i="11"/>
  <c r="D1190" i="11"/>
  <c r="D1924" i="11"/>
  <c r="D2835" i="11"/>
  <c r="D2671" i="11"/>
  <c r="D4148" i="11"/>
  <c r="D2969" i="11"/>
  <c r="D1809" i="11"/>
  <c r="D2894" i="11"/>
  <c r="D2435" i="11"/>
  <c r="D1170" i="11"/>
  <c r="D1171" i="11"/>
  <c r="D1133" i="11"/>
  <c r="D1210" i="11"/>
  <c r="D1142" i="11"/>
  <c r="D170" i="11"/>
  <c r="D1172" i="11"/>
  <c r="D1558" i="11"/>
  <c r="D1143" i="11"/>
  <c r="D866" i="11"/>
  <c r="D1203" i="11"/>
  <c r="D1717" i="11"/>
  <c r="D1836" i="11"/>
  <c r="D1709" i="11"/>
  <c r="D1894" i="11"/>
  <c r="D1770" i="11"/>
  <c r="D2109" i="11"/>
  <c r="D4814" i="11"/>
  <c r="D2256" i="11"/>
  <c r="D2167" i="11"/>
  <c r="D512" i="11"/>
  <c r="D2157" i="11"/>
  <c r="D1144" i="11"/>
  <c r="D2387" i="11"/>
  <c r="D1145" i="11"/>
  <c r="D3874" i="11"/>
  <c r="D2574" i="11"/>
  <c r="D1173" i="11"/>
  <c r="D2328" i="11"/>
  <c r="D3923" i="11"/>
  <c r="D3873" i="11"/>
  <c r="D2490" i="11"/>
  <c r="D132" i="11"/>
  <c r="D3881" i="11"/>
  <c r="D3983" i="11"/>
  <c r="D3972" i="11"/>
  <c r="D2556" i="11"/>
  <c r="D2379" i="11"/>
  <c r="D2596" i="11"/>
  <c r="D2676" i="11"/>
  <c r="D652" i="11"/>
  <c r="D2621" i="11"/>
  <c r="D2616" i="11"/>
  <c r="D1146" i="11"/>
  <c r="D1415" i="11"/>
  <c r="D2724" i="11"/>
  <c r="D2759" i="11"/>
  <c r="D2780" i="11"/>
  <c r="D1858" i="11"/>
  <c r="D2785" i="11"/>
  <c r="D3009" i="11"/>
  <c r="D2814" i="11"/>
  <c r="D2815" i="11"/>
  <c r="D2819" i="11"/>
  <c r="D4090" i="11"/>
  <c r="D4098" i="11"/>
  <c r="D2870" i="11"/>
  <c r="D4137" i="11"/>
  <c r="D2845" i="11"/>
  <c r="D4252" i="11"/>
  <c r="D2809" i="11"/>
  <c r="D2846" i="11"/>
  <c r="D2864" i="11"/>
  <c r="D4156" i="11"/>
  <c r="D4183" i="11"/>
  <c r="D2843" i="11"/>
  <c r="D2871" i="11"/>
  <c r="D2874" i="11"/>
  <c r="D2949" i="11"/>
  <c r="D2858" i="11"/>
  <c r="D2791" i="11"/>
  <c r="D2886" i="11"/>
  <c r="D1147" i="11"/>
  <c r="D4207" i="11"/>
  <c r="D2888" i="11"/>
  <c r="D1148" i="11"/>
  <c r="D2889" i="11"/>
  <c r="D2880" i="11"/>
  <c r="D2890" i="11"/>
  <c r="D4220" i="11"/>
  <c r="D1149" i="11"/>
  <c r="D2891" i="11"/>
  <c r="D2964" i="11"/>
  <c r="D1150" i="11"/>
  <c r="D1151" i="11"/>
  <c r="D1152" i="11"/>
  <c r="D1153" i="11"/>
  <c r="D1154" i="11"/>
  <c r="D1155" i="11"/>
  <c r="D1156" i="11"/>
  <c r="D1157" i="11"/>
  <c r="D1078" i="11"/>
  <c r="D1158" i="11"/>
  <c r="D1159" i="11"/>
  <c r="D1160" i="11"/>
  <c r="D1161" i="11"/>
  <c r="D1162" i="11"/>
  <c r="D1163" i="11"/>
  <c r="D1164" i="11"/>
  <c r="D1165" i="11"/>
  <c r="D1166" i="11"/>
  <c r="D1167" i="11"/>
  <c r="D4011" i="11"/>
  <c r="D1134" i="11"/>
  <c r="D1135" i="11"/>
  <c r="D1136" i="11"/>
  <c r="D1132" i="11"/>
  <c r="D2126" i="11"/>
  <c r="D2877" i="11"/>
  <c r="D2630" i="11"/>
  <c r="D1386" i="11"/>
  <c r="D2709" i="11"/>
  <c r="D2810" i="11"/>
  <c r="D4122" i="11"/>
  <c r="D1826" i="11"/>
  <c r="D2869" i="11"/>
  <c r="D298" i="11"/>
  <c r="D2783" i="11"/>
  <c r="D918" i="11"/>
  <c r="D2729" i="11"/>
  <c r="D1130" i="11"/>
  <c r="D1168" i="11"/>
  <c r="D2661" i="11"/>
  <c r="D3979" i="11"/>
  <c r="D2860" i="11"/>
  <c r="D1079" i="11"/>
  <c r="D1137" i="11"/>
  <c r="D1004" i="11"/>
  <c r="D2240" i="11"/>
  <c r="D2378" i="11"/>
  <c r="D2689" i="11"/>
  <c r="D2567" i="11"/>
  <c r="D4217" i="11"/>
  <c r="D1128" i="11"/>
  <c r="D1122" i="11"/>
  <c r="D2832" i="11"/>
  <c r="D1123" i="11"/>
  <c r="D4195" i="11"/>
  <c r="D2817" i="11"/>
  <c r="D2851" i="11"/>
  <c r="D2637" i="11"/>
  <c r="D175" i="11"/>
  <c r="D1113" i="11"/>
  <c r="D2339" i="11"/>
  <c r="D2419" i="11"/>
  <c r="D3755" i="11"/>
  <c r="D2796" i="11"/>
  <c r="D2833" i="11"/>
  <c r="D950" i="11"/>
  <c r="D1114" i="11"/>
  <c r="D2841" i="11"/>
  <c r="D2867" i="11"/>
  <c r="D1115" i="11"/>
  <c r="D1116" i="11"/>
  <c r="D1117" i="11"/>
  <c r="D2215" i="11"/>
  <c r="D3968" i="11"/>
  <c r="D2657" i="11"/>
  <c r="D1169" i="11"/>
  <c r="D2012" i="11"/>
  <c r="D2522" i="11"/>
  <c r="D2525" i="11"/>
  <c r="D2836" i="11"/>
  <c r="D2544" i="11"/>
  <c r="D1118" i="11"/>
  <c r="D4168" i="11"/>
  <c r="D1069" i="11"/>
  <c r="D1104" i="11"/>
  <c r="D1105" i="11"/>
  <c r="D1101" i="11"/>
  <c r="D1109" i="11"/>
  <c r="D2489" i="11"/>
  <c r="D121" i="11"/>
  <c r="D1939" i="11"/>
  <c r="D1106" i="11"/>
  <c r="D2788" i="11"/>
  <c r="D2821" i="11"/>
  <c r="D2822" i="11"/>
  <c r="D4191" i="11"/>
  <c r="D1070" i="11"/>
  <c r="D1119" i="11"/>
  <c r="D1099" i="11"/>
  <c r="D1100" i="11"/>
  <c r="D2733" i="11"/>
  <c r="D2816" i="11"/>
  <c r="D1097" i="11"/>
  <c r="D1080" i="11"/>
  <c r="D805" i="11"/>
  <c r="D1098" i="11"/>
  <c r="D698" i="11"/>
  <c r="D880" i="11"/>
  <c r="D1745" i="11"/>
  <c r="D3736" i="11"/>
  <c r="D2314" i="11"/>
  <c r="D2456" i="11"/>
  <c r="D3975" i="11"/>
  <c r="D2551" i="11"/>
  <c r="D2613" i="11"/>
  <c r="D2586" i="11"/>
  <c r="D2660" i="11"/>
  <c r="D2627" i="11"/>
  <c r="D2628" i="11"/>
  <c r="D2653" i="11"/>
  <c r="D2702" i="11"/>
  <c r="D2753" i="11"/>
  <c r="D2760" i="11"/>
  <c r="D2764" i="11"/>
  <c r="D2775" i="11"/>
  <c r="D4136" i="11"/>
  <c r="D2776" i="11"/>
  <c r="D2983" i="11"/>
  <c r="D2779" i="11"/>
  <c r="D1081" i="11"/>
  <c r="D2790" i="11"/>
  <c r="D2782" i="11"/>
  <c r="D655" i="11"/>
  <c r="D2794" i="11"/>
  <c r="D2803" i="11"/>
  <c r="D2766" i="11"/>
  <c r="D2804" i="11"/>
  <c r="D2806" i="11"/>
  <c r="D1387" i="11"/>
  <c r="D1082" i="11"/>
  <c r="D1005" i="11"/>
  <c r="D4139" i="11"/>
  <c r="D1083" i="11"/>
  <c r="D1084" i="11"/>
  <c r="D1085" i="11"/>
  <c r="D1061" i="11"/>
  <c r="D1086" i="11"/>
  <c r="D1087" i="11"/>
  <c r="D1024" i="11"/>
  <c r="D1088" i="11"/>
  <c r="D1089" i="11"/>
  <c r="D2798" i="11"/>
  <c r="D1090" i="11"/>
  <c r="D1578" i="11"/>
  <c r="D1077" i="11"/>
  <c r="D2501" i="11"/>
  <c r="D2917" i="11"/>
  <c r="D1091" i="11"/>
  <c r="D2738" i="11"/>
  <c r="D2797" i="11"/>
  <c r="D1073" i="11"/>
  <c r="D2531" i="11"/>
  <c r="D1074" i="11"/>
  <c r="D2459" i="11"/>
  <c r="D4366" i="11"/>
  <c r="D630" i="11"/>
  <c r="D2859" i="11"/>
  <c r="D198" i="11"/>
  <c r="D4054" i="11"/>
  <c r="D2594" i="11"/>
  <c r="D2566" i="11"/>
  <c r="D2742" i="11"/>
  <c r="D2631" i="11"/>
  <c r="D2714" i="11"/>
  <c r="D1092" i="11"/>
  <c r="D2767" i="11"/>
  <c r="D611" i="11"/>
  <c r="D1093" i="11"/>
  <c r="D1107" i="11"/>
  <c r="D4204" i="11"/>
  <c r="D1131" i="11"/>
  <c r="D1071" i="11"/>
  <c r="D1068" i="11"/>
  <c r="D2681" i="11"/>
  <c r="D2485" i="11"/>
  <c r="D1067" i="11"/>
  <c r="D3336" i="11"/>
  <c r="D2784" i="11"/>
  <c r="D2761" i="11"/>
  <c r="D2393" i="11"/>
  <c r="D4189" i="11"/>
  <c r="D1064" i="11"/>
  <c r="D588" i="11"/>
  <c r="D1065" i="11"/>
  <c r="D4149" i="11"/>
  <c r="D1059" i="11"/>
  <c r="D4184" i="11"/>
  <c r="D3754" i="11"/>
  <c r="D2595" i="11"/>
  <c r="D2156" i="11"/>
  <c r="D2564" i="11"/>
  <c r="D2517" i="11"/>
  <c r="D2732" i="11"/>
  <c r="D2624" i="11"/>
  <c r="D1052" i="11"/>
  <c r="D1053" i="11"/>
  <c r="D4202" i="11"/>
  <c r="D2769" i="11"/>
  <c r="D2752" i="11"/>
  <c r="D2765" i="11"/>
  <c r="D2755" i="11"/>
  <c r="D1066" i="11"/>
  <c r="D4240" i="11"/>
  <c r="D4224" i="11"/>
  <c r="D1054" i="11"/>
  <c r="D2770" i="11"/>
  <c r="D1055" i="11"/>
  <c r="D1094" i="11"/>
  <c r="D1041" i="11"/>
  <c r="D1056" i="11"/>
  <c r="D2711" i="11"/>
  <c r="D1977" i="11"/>
  <c r="D2380" i="11"/>
  <c r="D1051" i="11"/>
  <c r="D2400" i="11"/>
  <c r="D2537" i="11"/>
  <c r="D2607" i="11"/>
  <c r="D2625" i="11"/>
  <c r="D1057" i="11"/>
  <c r="D2699" i="11"/>
  <c r="D2730" i="11"/>
  <c r="D2734" i="11"/>
  <c r="D2713" i="11"/>
  <c r="D2426" i="11"/>
  <c r="D1058" i="11"/>
  <c r="D2739" i="11"/>
  <c r="D4199" i="11"/>
  <c r="D2758" i="11"/>
  <c r="D4200" i="11"/>
  <c r="D2762" i="11"/>
  <c r="D1042" i="11"/>
  <c r="D1043" i="11"/>
  <c r="D1044" i="11"/>
  <c r="D1045" i="11"/>
  <c r="D1046" i="11"/>
  <c r="D1047" i="11"/>
  <c r="D1040" i="11"/>
  <c r="D1039" i="11"/>
  <c r="D1048" i="11"/>
  <c r="D4186" i="11"/>
  <c r="D1049" i="11"/>
  <c r="D2746" i="11"/>
  <c r="D2606" i="11"/>
  <c r="D1006" i="11"/>
  <c r="D2338" i="11"/>
  <c r="D1553" i="11"/>
  <c r="D1030" i="11"/>
  <c r="D2361" i="11"/>
  <c r="D2415" i="11"/>
  <c r="D1031" i="11"/>
  <c r="D2692" i="11"/>
  <c r="D2503" i="11"/>
  <c r="D2747" i="11"/>
  <c r="D4194" i="11"/>
  <c r="D2728" i="11"/>
  <c r="D2715" i="11"/>
  <c r="D2511" i="11"/>
  <c r="D1032" i="11"/>
  <c r="D1050" i="11"/>
  <c r="D1949" i="11"/>
  <c r="D4173" i="11"/>
  <c r="D1025" i="11"/>
  <c r="D4212" i="11"/>
  <c r="D1033" i="11"/>
  <c r="D2757" i="11"/>
  <c r="D1034" i="11"/>
  <c r="D1332" i="11"/>
  <c r="D1035" i="11"/>
  <c r="D1036" i="11"/>
  <c r="D2615" i="11"/>
  <c r="D2663" i="11"/>
  <c r="D2226" i="11"/>
  <c r="D1029" i="11"/>
  <c r="D1028" i="11"/>
  <c r="D2571" i="11"/>
  <c r="D1844" i="11"/>
  <c r="D1037" i="11"/>
  <c r="D2458" i="11"/>
  <c r="D2100" i="11"/>
  <c r="D2897" i="11"/>
  <c r="D2720" i="11"/>
  <c r="D862" i="11"/>
  <c r="D1026" i="11"/>
  <c r="D2751" i="11"/>
  <c r="D1027" i="11"/>
  <c r="D2750" i="11"/>
  <c r="D2242" i="11"/>
  <c r="D2199" i="11"/>
  <c r="D1021" i="11"/>
  <c r="D4125" i="11"/>
  <c r="D1022" i="11"/>
  <c r="D1017" i="11"/>
  <c r="D2559" i="11"/>
  <c r="D1023" i="11"/>
  <c r="D1018" i="11"/>
  <c r="D1019" i="11"/>
  <c r="D1014" i="11"/>
  <c r="D1020" i="11"/>
  <c r="D1810" i="11"/>
  <c r="D1012" i="11"/>
  <c r="D2065" i="11"/>
  <c r="D1351" i="11"/>
  <c r="D980" i="11"/>
  <c r="D2442" i="11"/>
  <c r="D2317" i="11"/>
  <c r="D3995" i="11"/>
  <c r="D1007" i="11"/>
  <c r="D2706" i="11"/>
  <c r="D981" i="11"/>
  <c r="D2749" i="11"/>
  <c r="D1008" i="11"/>
  <c r="D1264" i="11"/>
  <c r="D1009" i="11"/>
  <c r="D1010" i="11"/>
  <c r="D1675" i="11"/>
  <c r="D999" i="11"/>
  <c r="D2425" i="11"/>
  <c r="D4201" i="11"/>
  <c r="D2655" i="11"/>
  <c r="D1001" i="11"/>
  <c r="D1996" i="11"/>
  <c r="D2726" i="11"/>
  <c r="D2731" i="11"/>
  <c r="D997" i="11"/>
  <c r="D1011" i="11"/>
  <c r="D1000" i="11"/>
  <c r="D2058" i="11"/>
  <c r="D2667" i="11"/>
  <c r="D995" i="11"/>
  <c r="D990" i="11"/>
  <c r="D991" i="11"/>
  <c r="D992" i="11"/>
  <c r="D1471" i="11"/>
  <c r="D993" i="11"/>
  <c r="D988" i="11"/>
  <c r="D989" i="11"/>
  <c r="D2691" i="11"/>
  <c r="D2683" i="11"/>
  <c r="D1002" i="11"/>
  <c r="D987" i="11"/>
  <c r="D4138" i="11"/>
  <c r="D994" i="11"/>
  <c r="D4205" i="11"/>
  <c r="D2685" i="11"/>
  <c r="D996" i="11"/>
  <c r="D4218" i="11"/>
  <c r="D2439" i="11"/>
  <c r="D2725" i="11"/>
  <c r="D2449" i="11"/>
  <c r="D4338" i="11"/>
  <c r="D985" i="11"/>
  <c r="D2572" i="11"/>
  <c r="D986" i="11"/>
  <c r="D984" i="11"/>
  <c r="D982" i="11"/>
  <c r="D979" i="11"/>
  <c r="D2693" i="11"/>
  <c r="D978" i="11"/>
  <c r="D2708" i="11"/>
  <c r="D983" i="11"/>
  <c r="D2694" i="11"/>
  <c r="D2697" i="11"/>
  <c r="D2623" i="11"/>
  <c r="D976" i="11"/>
  <c r="D2876" i="11"/>
  <c r="D1038" i="11"/>
  <c r="D2658" i="11"/>
  <c r="D2707" i="11"/>
  <c r="D2523" i="11"/>
  <c r="D975" i="11"/>
  <c r="D2721" i="11"/>
  <c r="D974" i="11"/>
  <c r="D4215" i="11"/>
  <c r="D2704" i="11"/>
  <c r="D2" i="11"/>
  <c r="G5" i="11"/>
  <c r="G3" i="11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G2234" i="9" s="1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G2310" i="9" s="1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G2140" i="9"/>
  <c r="G1421" i="9"/>
  <c r="G1958" i="9"/>
  <c r="G862" i="9"/>
  <c r="G888" i="9"/>
  <c r="G482" i="9"/>
  <c r="G402" i="9"/>
  <c r="G613" i="9"/>
  <c r="E4" i="9"/>
  <c r="G880" i="9"/>
  <c r="G984" i="9"/>
  <c r="G2245" i="9"/>
  <c r="G1445" i="9"/>
  <c r="G1535" i="9"/>
  <c r="G509" i="9"/>
  <c r="G2393" i="9"/>
  <c r="G985" i="9"/>
  <c r="G404" i="9"/>
  <c r="G1446" i="9"/>
  <c r="G1907" i="9"/>
  <c r="G1737" i="9"/>
  <c r="G2246" i="9"/>
  <c r="G687" i="9"/>
  <c r="G1179" i="9"/>
  <c r="G1085" i="9"/>
  <c r="G1598" i="9"/>
  <c r="G1180" i="9"/>
  <c r="G510" i="9"/>
  <c r="G789" i="9"/>
  <c r="G1610" i="9"/>
  <c r="G1447" i="9"/>
  <c r="G405" i="9"/>
  <c r="G48" i="9"/>
  <c r="G1349" i="9"/>
  <c r="G1526" i="9"/>
  <c r="G2247" i="9"/>
  <c r="G2286" i="9"/>
  <c r="G1261" i="9"/>
  <c r="G406" i="9"/>
  <c r="G1536" i="9"/>
  <c r="G1262" i="9"/>
  <c r="G338" i="9"/>
  <c r="G2351" i="9"/>
  <c r="G585" i="9"/>
  <c r="G1962" i="9"/>
  <c r="G2190" i="9"/>
  <c r="G2025" i="9"/>
  <c r="G760" i="9"/>
  <c r="G1350" i="9"/>
  <c r="G1797" i="9"/>
  <c r="G594" i="9"/>
  <c r="G2248" i="9"/>
  <c r="G790" i="9"/>
  <c r="G481" i="9"/>
  <c r="G126" i="9"/>
  <c r="G284" i="9"/>
  <c r="G227" i="9"/>
  <c r="G881" i="9"/>
  <c r="G407" i="9"/>
  <c r="G691" i="9"/>
  <c r="G2191" i="9"/>
  <c r="G136" i="9"/>
  <c r="G137" i="9"/>
  <c r="G849" i="9"/>
  <c r="G785" i="9"/>
  <c r="G2139" i="9"/>
  <c r="G1611" i="9"/>
  <c r="G1448" i="9"/>
  <c r="G595" i="9"/>
  <c r="G2400" i="9"/>
  <c r="G280" i="9"/>
  <c r="G1351" i="9"/>
  <c r="G1345" i="9"/>
  <c r="G100" i="9"/>
  <c r="G327" i="9"/>
  <c r="G177" i="9"/>
  <c r="G596" i="9"/>
  <c r="G1612" i="9"/>
  <c r="G2262" i="9"/>
  <c r="G408" i="9"/>
  <c r="G409" i="9"/>
  <c r="G1352" i="9"/>
  <c r="G1181" i="9"/>
  <c r="G1537" i="9"/>
  <c r="G39" i="9"/>
  <c r="G1449" i="9"/>
  <c r="G791" i="9"/>
  <c r="G1450" i="9"/>
  <c r="G1451" i="9"/>
  <c r="G1353" i="9"/>
  <c r="G1054" i="9"/>
  <c r="G597" i="9"/>
  <c r="G1538" i="9"/>
  <c r="G2233" i="9"/>
  <c r="G1354" i="9"/>
  <c r="G339" i="9"/>
  <c r="G986" i="9"/>
  <c r="G49" i="9"/>
  <c r="G575" i="9"/>
  <c r="G987" i="9"/>
  <c r="G961" i="9"/>
  <c r="G792" i="9"/>
  <c r="G1086" i="9"/>
  <c r="G761" i="9"/>
  <c r="G1539" i="9"/>
  <c r="G1452" i="9"/>
  <c r="G138" i="9"/>
  <c r="G1263" i="9"/>
  <c r="G340" i="9"/>
  <c r="G2249" i="9"/>
  <c r="G751" i="9"/>
  <c r="G133" i="9"/>
  <c r="G598" i="9"/>
  <c r="G1680" i="9"/>
  <c r="G1854" i="9"/>
  <c r="G1954" i="9"/>
  <c r="G62" i="9"/>
  <c r="G228" i="9"/>
  <c r="G2016" i="9"/>
  <c r="G1453" i="9"/>
  <c r="G1727" i="9"/>
  <c r="G882" i="9"/>
  <c r="G1334" i="9"/>
  <c r="G394" i="9"/>
  <c r="G2095" i="9"/>
  <c r="G1540" i="9"/>
  <c r="G599" i="9"/>
  <c r="G410" i="9"/>
  <c r="G1963" i="9"/>
  <c r="G82" i="9"/>
  <c r="G2287" i="9"/>
  <c r="G1525" i="9"/>
  <c r="G1161" i="9"/>
  <c r="G1964" i="9"/>
  <c r="G2352" i="9"/>
  <c r="G1613" i="9"/>
  <c r="G1965" i="9"/>
  <c r="G883" i="9"/>
  <c r="G341" i="9"/>
  <c r="G1855" i="9"/>
  <c r="G178" i="9"/>
  <c r="G600" i="9"/>
  <c r="G1681" i="9"/>
  <c r="G101" i="9"/>
  <c r="G678" i="9"/>
  <c r="G680" i="9"/>
  <c r="G511" i="9"/>
  <c r="G1264" i="9"/>
  <c r="G2371" i="9"/>
  <c r="G1738" i="9"/>
  <c r="G1541" i="9"/>
  <c r="G63" i="9"/>
  <c r="G1682" i="9"/>
  <c r="G1087" i="9"/>
  <c r="G601" i="9"/>
  <c r="G988" i="9"/>
  <c r="G2353" i="9"/>
  <c r="G2333" i="9"/>
  <c r="G989" i="9"/>
  <c r="G19" i="9"/>
  <c r="G1182" i="9"/>
  <c r="G793" i="9"/>
  <c r="G2250" i="9"/>
  <c r="G749" i="9"/>
  <c r="G884" i="9"/>
  <c r="G602" i="9"/>
  <c r="G1856" i="9"/>
  <c r="G692" i="9"/>
  <c r="G1614" i="9"/>
  <c r="G2365" i="9"/>
  <c r="G854" i="9"/>
  <c r="G1527" i="9"/>
  <c r="G1055" i="9"/>
  <c r="G885" i="9"/>
  <c r="G2026" i="9"/>
  <c r="G1051" i="9"/>
  <c r="G1088" i="9"/>
  <c r="G1160" i="9"/>
  <c r="G179" i="9"/>
  <c r="G1895" i="9"/>
  <c r="G502" i="9"/>
  <c r="G1265" i="9"/>
  <c r="G1615" i="9"/>
  <c r="G168" i="9"/>
  <c r="G2063" i="9"/>
  <c r="G411" i="9"/>
  <c r="G1454" i="9"/>
  <c r="G1253" i="9"/>
  <c r="G1183" i="9"/>
  <c r="G603" i="9"/>
  <c r="G1184" i="9"/>
  <c r="G693" i="9"/>
  <c r="G342" i="9"/>
  <c r="G1857" i="9"/>
  <c r="G1266" i="9"/>
  <c r="G229" i="9"/>
  <c r="G2096" i="9"/>
  <c r="G1616" i="9"/>
  <c r="G2097" i="9"/>
  <c r="G79" i="9"/>
  <c r="G1542" i="9"/>
  <c r="G1056" i="9"/>
  <c r="G794" i="9"/>
  <c r="G285" i="9"/>
  <c r="G1242" i="9"/>
  <c r="G1455" i="9"/>
  <c r="G20" i="9"/>
  <c r="G2141" i="9"/>
  <c r="G286" i="9"/>
  <c r="G604" i="9"/>
  <c r="G2061" i="9"/>
  <c r="G694" i="9"/>
  <c r="G1798" i="9"/>
  <c r="G886" i="9"/>
  <c r="G75" i="9"/>
  <c r="G1858" i="9"/>
  <c r="G1799" i="9"/>
  <c r="G962" i="9"/>
  <c r="G1185" i="9"/>
  <c r="G2311" i="9"/>
  <c r="G2323" i="9"/>
  <c r="G586" i="9"/>
  <c r="G2188" i="9"/>
  <c r="G1800" i="9"/>
  <c r="G287" i="9"/>
  <c r="G343" i="9"/>
  <c r="G1966" i="9"/>
  <c r="G1786" i="9"/>
  <c r="G1246" i="9"/>
  <c r="G1959" i="9"/>
  <c r="G2354" i="9"/>
  <c r="G1436" i="9"/>
  <c r="G2098" i="9"/>
  <c r="G695" i="9"/>
  <c r="G696" i="9"/>
  <c r="G1739" i="9"/>
  <c r="G756" i="9"/>
  <c r="G215" i="9"/>
  <c r="G990" i="9"/>
  <c r="G871" i="9"/>
  <c r="G1456" i="9"/>
  <c r="G1951" i="9"/>
  <c r="G1355" i="9"/>
  <c r="G2099" i="9"/>
  <c r="G1267" i="9"/>
  <c r="G1801" i="9"/>
  <c r="G1740" i="9"/>
  <c r="G2378" i="9"/>
  <c r="G1802" i="9"/>
  <c r="G1418" i="9"/>
  <c r="G605" i="9"/>
  <c r="G1268" i="9"/>
  <c r="G2312" i="9"/>
  <c r="G1896" i="9"/>
  <c r="G2213" i="9"/>
  <c r="G1177" i="9"/>
  <c r="G2192" i="9"/>
  <c r="G512" i="9"/>
  <c r="G1356" i="9"/>
  <c r="G697" i="9"/>
  <c r="G944" i="9"/>
  <c r="G344" i="9"/>
  <c r="G1186" i="9"/>
  <c r="G876" i="9"/>
  <c r="G139" i="9"/>
  <c r="G513" i="9"/>
  <c r="G1335" i="9"/>
  <c r="G2138" i="9"/>
  <c r="G180" i="9"/>
  <c r="G1851" i="9"/>
  <c r="G2269" i="9"/>
  <c r="G1617" i="9"/>
  <c r="G2324" i="9"/>
  <c r="G1618" i="9"/>
  <c r="G337" i="9"/>
  <c r="G1269" i="9"/>
  <c r="G2142" i="9"/>
  <c r="G2064" i="9"/>
  <c r="G2170" i="9"/>
  <c r="G1187" i="9"/>
  <c r="G2093" i="9"/>
  <c r="G887" i="9"/>
  <c r="G1543" i="9"/>
  <c r="G1188" i="9"/>
  <c r="G1357" i="9"/>
  <c r="G387" i="9"/>
  <c r="G1173" i="9"/>
  <c r="G698" i="9"/>
  <c r="G1162" i="9"/>
  <c r="G514" i="9"/>
  <c r="G1619" i="9"/>
  <c r="G1620" i="9"/>
  <c r="G977" i="9"/>
  <c r="G1908" i="9"/>
  <c r="G981" i="9"/>
  <c r="G1270" i="9"/>
  <c r="G50" i="9"/>
  <c r="G795" i="9"/>
  <c r="G783" i="9"/>
  <c r="G412" i="9"/>
  <c r="G2300" i="9"/>
  <c r="G140" i="9"/>
  <c r="G328" i="9"/>
  <c r="G1621" i="9"/>
  <c r="G8" i="9"/>
  <c r="G1271" i="9"/>
  <c r="G1544" i="9"/>
  <c r="G796" i="9"/>
  <c r="G1596" i="9"/>
  <c r="G2263" i="9"/>
  <c r="G21" i="9"/>
  <c r="G2027" i="9"/>
  <c r="G889" i="9"/>
  <c r="G1457" i="9"/>
  <c r="G991" i="9"/>
  <c r="G2341" i="9"/>
  <c r="G174" i="9"/>
  <c r="G699" i="9"/>
  <c r="G2143" i="9"/>
  <c r="G141" i="9"/>
  <c r="G11" i="9"/>
  <c r="G96" i="9"/>
  <c r="G1358" i="9"/>
  <c r="G1435" i="9"/>
  <c r="G1089" i="9"/>
  <c r="G2372" i="9"/>
  <c r="G1967" i="9"/>
  <c r="G1359" i="9"/>
  <c r="G1803" i="9"/>
  <c r="G2251" i="9"/>
  <c r="G230" i="9"/>
  <c r="G1458" i="9"/>
  <c r="G992" i="9"/>
  <c r="G2214" i="9"/>
  <c r="G181" i="9"/>
  <c r="G288" i="9"/>
  <c r="G182" i="9"/>
  <c r="G606" i="9"/>
  <c r="G1622" i="9"/>
  <c r="G960" i="9"/>
  <c r="G1623" i="9"/>
  <c r="G413" i="9"/>
  <c r="G2119" i="9"/>
  <c r="G1859" i="9"/>
  <c r="G2018" i="9"/>
  <c r="G289" i="9"/>
  <c r="G1189" i="9"/>
  <c r="G993" i="9"/>
  <c r="G700" i="9"/>
  <c r="G142" i="9"/>
  <c r="G2270" i="9"/>
  <c r="G1545" i="9"/>
  <c r="G1683" i="9"/>
  <c r="G1860" i="9"/>
  <c r="G2309" i="9"/>
  <c r="G753" i="9"/>
  <c r="G1510" i="9"/>
  <c r="G1090" i="9"/>
  <c r="G102" i="9"/>
  <c r="G1459" i="9"/>
  <c r="G2065" i="9"/>
  <c r="G2144" i="9"/>
  <c r="G2301" i="9"/>
  <c r="G890" i="9"/>
  <c r="G701" i="9"/>
  <c r="G1909" i="9"/>
  <c r="G83" i="9"/>
  <c r="G994" i="9"/>
  <c r="G414" i="9"/>
  <c r="G1272" i="9"/>
  <c r="G2252" i="9"/>
  <c r="G474" i="9"/>
  <c r="G2373" i="9"/>
  <c r="G2100" i="9"/>
  <c r="G2366" i="9"/>
  <c r="G1910" i="9"/>
  <c r="G590" i="9"/>
  <c r="G345" i="9"/>
  <c r="G18" i="9"/>
  <c r="G1091" i="9"/>
  <c r="G863" i="9"/>
  <c r="G1804" i="9"/>
  <c r="G143" i="9"/>
  <c r="G2193" i="9"/>
  <c r="G1666" i="9"/>
  <c r="G1092" i="9"/>
  <c r="G2028" i="9"/>
  <c r="G1624" i="9"/>
  <c r="G1360" i="9"/>
  <c r="G1093" i="9"/>
  <c r="G1517" i="9"/>
  <c r="G995" i="9"/>
  <c r="G702" i="9"/>
  <c r="G1968" i="9"/>
  <c r="G607" i="9"/>
  <c r="G1273" i="9"/>
  <c r="G608" i="9"/>
  <c r="G1094" i="9"/>
  <c r="G1684" i="9"/>
  <c r="G1460" i="9"/>
  <c r="G2210" i="9"/>
  <c r="G609" i="9"/>
  <c r="G2319" i="9"/>
  <c r="G1361" i="9"/>
  <c r="G1741" i="9"/>
  <c r="G1362" i="9"/>
  <c r="G1742" i="9"/>
  <c r="G1911" i="9"/>
  <c r="G2145" i="9"/>
  <c r="G1095" i="9"/>
  <c r="G864" i="9"/>
  <c r="G415" i="9"/>
  <c r="G2171" i="9"/>
  <c r="G1546" i="9"/>
  <c r="G416" i="9"/>
  <c r="G703" i="9"/>
  <c r="G797" i="9"/>
  <c r="G2019" i="9"/>
  <c r="G2395" i="9"/>
  <c r="G1846" i="9"/>
  <c r="G1190" i="9"/>
  <c r="G84" i="9"/>
  <c r="G979" i="9"/>
  <c r="G1912" i="9"/>
  <c r="G2302" i="9"/>
  <c r="G870" i="9"/>
  <c r="G64" i="9"/>
  <c r="G704" i="9"/>
  <c r="G2194" i="9"/>
  <c r="G1191" i="9"/>
  <c r="G13" i="9"/>
  <c r="G2334" i="9"/>
  <c r="G705" i="9"/>
  <c r="G1913" i="9"/>
  <c r="G1461" i="9"/>
  <c r="G290" i="9"/>
  <c r="G1625" i="9"/>
  <c r="G515" i="9"/>
  <c r="G85" i="9"/>
  <c r="G346" i="9"/>
  <c r="G2101" i="9"/>
  <c r="G1547" i="9"/>
  <c r="G347" i="9"/>
  <c r="G891" i="9"/>
  <c r="G1805" i="9"/>
  <c r="G1192" i="9"/>
  <c r="G348" i="9"/>
  <c r="G349" i="9"/>
  <c r="G706" i="9"/>
  <c r="G1861" i="9"/>
  <c r="G417" i="9"/>
  <c r="G1548" i="9"/>
  <c r="G2253" i="9"/>
  <c r="G291" i="9"/>
  <c r="G971" i="9"/>
  <c r="G1274" i="9"/>
  <c r="G1422" i="9"/>
  <c r="G2172" i="9"/>
  <c r="G1193" i="9"/>
  <c r="G2146" i="9"/>
  <c r="G1685" i="9"/>
  <c r="G1275" i="9"/>
  <c r="G1806" i="9"/>
  <c r="G1862" i="9"/>
  <c r="G1743" i="9"/>
  <c r="G323" i="9"/>
  <c r="G1776" i="9"/>
  <c r="G1331" i="9"/>
  <c r="G1276" i="9"/>
  <c r="G1847" i="9"/>
  <c r="G1277" i="9"/>
  <c r="G1914" i="9"/>
  <c r="G2173" i="9"/>
  <c r="G516" i="9"/>
  <c r="G2147" i="9"/>
  <c r="G1462" i="9"/>
  <c r="G610" i="9"/>
  <c r="G1549" i="9"/>
  <c r="G269" i="9"/>
  <c r="G1807" i="9"/>
  <c r="G1061" i="9"/>
  <c r="G1863" i="9"/>
  <c r="G1363" i="9"/>
  <c r="G1686" i="9"/>
  <c r="G2385" i="9"/>
  <c r="G86" i="9"/>
  <c r="G1518" i="9"/>
  <c r="G707" i="9"/>
  <c r="G2254" i="9"/>
  <c r="G2120" i="9"/>
  <c r="G1278" i="9"/>
  <c r="G1364" i="9"/>
  <c r="G1687" i="9"/>
  <c r="G851" i="9"/>
  <c r="G1096" i="9"/>
  <c r="G1550" i="9"/>
  <c r="G1463" i="9"/>
  <c r="G996" i="9"/>
  <c r="G503" i="9"/>
  <c r="G1688" i="9"/>
  <c r="G2379" i="9"/>
  <c r="G963" i="9"/>
  <c r="G611" i="9"/>
  <c r="G2102" i="9"/>
  <c r="G708" i="9"/>
  <c r="G132" i="9"/>
  <c r="G982" i="9"/>
  <c r="G1194" i="9"/>
  <c r="G2029" i="9"/>
  <c r="G1052" i="9"/>
  <c r="G1848" i="9"/>
  <c r="G1969" i="9"/>
  <c r="G612" i="9"/>
  <c r="G1279" i="9"/>
  <c r="G1097" i="9"/>
  <c r="G2271" i="9"/>
  <c r="G1159" i="9"/>
  <c r="G517" i="9"/>
  <c r="G1970" i="9"/>
  <c r="G65" i="9"/>
  <c r="G1849" i="9"/>
  <c r="G350" i="9"/>
  <c r="G172" i="9"/>
  <c r="G2335" i="9"/>
  <c r="G583" i="9"/>
  <c r="G2103" i="9"/>
  <c r="G1365" i="9"/>
  <c r="G1915" i="9"/>
  <c r="G1280" i="9"/>
  <c r="G1864" i="9"/>
  <c r="G850" i="9"/>
  <c r="G351" i="9"/>
  <c r="G1464" i="9"/>
  <c r="G1551" i="9"/>
  <c r="G1853" i="9"/>
  <c r="G798" i="9"/>
  <c r="G1953" i="9"/>
  <c r="G709" i="9"/>
  <c r="G2059" i="9"/>
  <c r="G418" i="9"/>
  <c r="G799" i="9"/>
  <c r="G292" i="9"/>
  <c r="G51" i="9"/>
  <c r="G1366" i="9"/>
  <c r="G1098" i="9"/>
  <c r="G949" i="9"/>
  <c r="G1730" i="9"/>
  <c r="G1099" i="9"/>
  <c r="G2386" i="9"/>
  <c r="G2387" i="9"/>
  <c r="G710" i="9"/>
  <c r="G581" i="9"/>
  <c r="G2017" i="9"/>
  <c r="G1076" i="9"/>
  <c r="G127" i="9"/>
  <c r="G1195" i="9"/>
  <c r="G1327" i="9"/>
  <c r="G997" i="9"/>
  <c r="G2195" i="9"/>
  <c r="G1971" i="9"/>
  <c r="G419" i="9"/>
  <c r="G103" i="9"/>
  <c r="G1626" i="9"/>
  <c r="G77" i="9"/>
  <c r="G1916" i="9"/>
  <c r="G1736" i="9"/>
  <c r="G183" i="9"/>
  <c r="G420" i="9"/>
  <c r="G998" i="9"/>
  <c r="G144" i="9"/>
  <c r="G275" i="9"/>
  <c r="G2272" i="9"/>
  <c r="G329" i="9"/>
  <c r="G2215" i="9"/>
  <c r="G1100" i="9"/>
  <c r="G2320" i="9"/>
  <c r="G2273" i="9"/>
  <c r="G1972" i="9"/>
  <c r="G231" i="9"/>
  <c r="G2121" i="9"/>
  <c r="G2174" i="9"/>
  <c r="G1281" i="9"/>
  <c r="G2066" i="9"/>
  <c r="G2067" i="9"/>
  <c r="G2255" i="9"/>
  <c r="G2374" i="9"/>
  <c r="G1419" i="9"/>
  <c r="G2030" i="9"/>
  <c r="G614" i="9"/>
  <c r="G972" i="9"/>
  <c r="G87" i="9"/>
  <c r="G232" i="9"/>
  <c r="G2122" i="9"/>
  <c r="G2355" i="9"/>
  <c r="G1627" i="9"/>
  <c r="G184" i="9"/>
  <c r="G1282" i="9"/>
  <c r="G1785" i="9"/>
  <c r="G233" i="9"/>
  <c r="G234" i="9"/>
  <c r="G1917" i="9"/>
  <c r="G499" i="9"/>
  <c r="G518" i="9"/>
  <c r="G2196" i="9"/>
  <c r="G1865" i="9"/>
  <c r="G1239" i="9"/>
  <c r="G892" i="9"/>
  <c r="G893" i="9"/>
  <c r="G711" i="9"/>
  <c r="G615" i="9"/>
  <c r="G185" i="9"/>
  <c r="G2256" i="9"/>
  <c r="G352" i="9"/>
  <c r="G217" i="9"/>
  <c r="G293" i="9"/>
  <c r="G800" i="9"/>
  <c r="G2020" i="9"/>
  <c r="G2264" i="9"/>
  <c r="G1196" i="9"/>
  <c r="G801" i="9"/>
  <c r="G1628" i="9"/>
  <c r="G2288" i="9"/>
  <c r="G712" i="9"/>
  <c r="G999" i="9"/>
  <c r="G186" i="9"/>
  <c r="G1175" i="9"/>
  <c r="G1866" i="9"/>
  <c r="G421" i="9"/>
  <c r="G1197" i="9"/>
  <c r="G335" i="9"/>
  <c r="G1465" i="9"/>
  <c r="G1744" i="9"/>
  <c r="G2265" i="9"/>
  <c r="G1466" i="9"/>
  <c r="G187" i="9"/>
  <c r="G1843" i="9"/>
  <c r="G97" i="9"/>
  <c r="G1552" i="9"/>
  <c r="G1918" i="9"/>
  <c r="G1919" i="9"/>
  <c r="G1745" i="9"/>
  <c r="G616" i="9"/>
  <c r="G2289" i="9"/>
  <c r="G1101" i="9"/>
  <c r="G1198" i="9"/>
  <c r="G2104" i="9"/>
  <c r="G1746" i="9"/>
  <c r="G145" i="9"/>
  <c r="G2056" i="9"/>
  <c r="G2148" i="9"/>
  <c r="G519" i="9"/>
  <c r="G858" i="9"/>
  <c r="G617" i="9"/>
  <c r="G2274" i="9"/>
  <c r="G294" i="9"/>
  <c r="G1467" i="9"/>
  <c r="G1102" i="9"/>
  <c r="G2031" i="9"/>
  <c r="G1468" i="9"/>
  <c r="G1553" i="9"/>
  <c r="G1199" i="9"/>
  <c r="G2303" i="9"/>
  <c r="G1973" i="9"/>
  <c r="G618" i="9"/>
  <c r="G2123" i="9"/>
  <c r="G894" i="9"/>
  <c r="G1902" i="9"/>
  <c r="G235" i="9"/>
  <c r="G1554" i="9"/>
  <c r="G504" i="9"/>
  <c r="G895" i="9"/>
  <c r="G896" i="9"/>
  <c r="G188" i="9"/>
  <c r="G964" i="9"/>
  <c r="G353" i="9"/>
  <c r="G679" i="9"/>
  <c r="G88" i="9"/>
  <c r="G354" i="9"/>
  <c r="G1103" i="9"/>
  <c r="G1974" i="9"/>
  <c r="G1065" i="9"/>
  <c r="G713" i="9"/>
  <c r="G146" i="9"/>
  <c r="G213" i="9"/>
  <c r="G295" i="9"/>
  <c r="G355" i="9"/>
  <c r="G1975" i="9"/>
  <c r="G619" i="9"/>
  <c r="G236" i="9"/>
  <c r="G1000" i="9"/>
  <c r="G1001" i="9"/>
  <c r="G778" i="9"/>
  <c r="G1200" i="9"/>
  <c r="G1629" i="9"/>
  <c r="G2403" i="9"/>
  <c r="G2068" i="9"/>
  <c r="G147" i="9"/>
  <c r="G674" i="9"/>
  <c r="G422" i="9"/>
  <c r="G1630" i="9"/>
  <c r="G281" i="9"/>
  <c r="G620" i="9"/>
  <c r="G1469" i="9"/>
  <c r="G714" i="9"/>
  <c r="G1002" i="9"/>
  <c r="G60" i="9"/>
  <c r="G1667" i="9"/>
  <c r="G76" i="9"/>
  <c r="G897" i="9"/>
  <c r="G40" i="9"/>
  <c r="G1174" i="9"/>
  <c r="G1158" i="9"/>
  <c r="G1201" i="9"/>
  <c r="G1075" i="9"/>
  <c r="G898" i="9"/>
  <c r="G1555" i="9"/>
  <c r="G1920" i="9"/>
  <c r="G872" i="9"/>
  <c r="G2304" i="9"/>
  <c r="G2069" i="9"/>
  <c r="G2383" i="9"/>
  <c r="G621" i="9"/>
  <c r="G1367" i="9"/>
  <c r="G1921" i="9"/>
  <c r="G130" i="9"/>
  <c r="G1747" i="9"/>
  <c r="G29" i="9"/>
  <c r="G1003" i="9"/>
  <c r="G1470" i="9"/>
  <c r="G423" i="9"/>
  <c r="G2367" i="9"/>
  <c r="G668" i="9"/>
  <c r="G1202" i="9"/>
  <c r="G189" i="9"/>
  <c r="G1605" i="9"/>
  <c r="G802" i="9"/>
  <c r="G1808" i="9"/>
  <c r="G1631" i="9"/>
  <c r="G980" i="9"/>
  <c r="G1689" i="9"/>
  <c r="G1283" i="9"/>
  <c r="G1104" i="9"/>
  <c r="G1632" i="9"/>
  <c r="G2356" i="9"/>
  <c r="G506" i="9"/>
  <c r="G2216" i="9"/>
  <c r="G1284" i="9"/>
  <c r="G1203" i="9"/>
  <c r="G762" i="9"/>
  <c r="G1432" i="9"/>
  <c r="G330" i="9"/>
  <c r="G752" i="9"/>
  <c r="G667" i="9"/>
  <c r="G1004" i="9"/>
  <c r="G1471" i="9"/>
  <c r="G1809" i="9"/>
  <c r="G715" i="9"/>
  <c r="G1922" i="9"/>
  <c r="G1976" i="9"/>
  <c r="G66" i="9"/>
  <c r="G847" i="9"/>
  <c r="G1423" i="9"/>
  <c r="G860" i="9"/>
  <c r="G89" i="9"/>
  <c r="G1606" i="9"/>
  <c r="G1259" i="9"/>
  <c r="G2070" i="9"/>
  <c r="G296" i="9"/>
  <c r="G803" i="9"/>
  <c r="G520" i="9"/>
  <c r="G1243" i="9"/>
  <c r="G1977" i="9"/>
  <c r="G41" i="9"/>
  <c r="G779" i="9"/>
  <c r="G1005" i="9"/>
  <c r="G684" i="9"/>
  <c r="G2401" i="9"/>
  <c r="G899" i="9"/>
  <c r="G804" i="9"/>
  <c r="G2124" i="9"/>
  <c r="G1285" i="9"/>
  <c r="G2149" i="9"/>
  <c r="G1556" i="9"/>
  <c r="G1066" i="9"/>
  <c r="G237" i="9"/>
  <c r="G622" i="9"/>
  <c r="G805" i="9"/>
  <c r="G493" i="9"/>
  <c r="G190" i="9"/>
  <c r="G1368" i="9"/>
  <c r="G104" i="9"/>
  <c r="G1955" i="9"/>
  <c r="G754" i="9"/>
  <c r="G623" i="9"/>
  <c r="G2032" i="9"/>
  <c r="G297" i="9"/>
  <c r="G2033" i="9"/>
  <c r="G666" i="9"/>
  <c r="G806" i="9"/>
  <c r="G1369" i="9"/>
  <c r="G624" i="9"/>
  <c r="G1867" i="9"/>
  <c r="G1557" i="9"/>
  <c r="G424" i="9"/>
  <c r="G494" i="9"/>
  <c r="G238" i="9"/>
  <c r="G1558" i="9"/>
  <c r="G983" i="9"/>
  <c r="G1748" i="9"/>
  <c r="G900" i="9"/>
  <c r="G1978" i="9"/>
  <c r="G1006" i="9"/>
  <c r="G1633" i="9"/>
  <c r="G807" i="9"/>
  <c r="G1007" i="9"/>
  <c r="G491" i="9"/>
  <c r="G1442" i="9"/>
  <c r="G498" i="9"/>
  <c r="G675" i="9"/>
  <c r="G625" i="9"/>
  <c r="G393" i="9"/>
  <c r="G2125" i="9"/>
  <c r="G716" i="9"/>
  <c r="G2336" i="9"/>
  <c r="G298" i="9"/>
  <c r="G2290" i="9"/>
  <c r="G521" i="9"/>
  <c r="G356" i="9"/>
  <c r="G218" i="9"/>
  <c r="G1559" i="9"/>
  <c r="G1868" i="9"/>
  <c r="G2150" i="9"/>
  <c r="G1810" i="9"/>
  <c r="G1690" i="9"/>
  <c r="G1979" i="9"/>
  <c r="G1430" i="9"/>
  <c r="G2342" i="9"/>
  <c r="G1067" i="9"/>
  <c r="G1286" i="9"/>
  <c r="G1634" i="9"/>
  <c r="G2151" i="9"/>
  <c r="G2175" i="9"/>
  <c r="G1105" i="9"/>
  <c r="G37" i="9"/>
  <c r="G2257" i="9"/>
  <c r="G1204" i="9"/>
  <c r="G105" i="9"/>
  <c r="G425" i="9"/>
  <c r="G522" i="9"/>
  <c r="G1811" i="9"/>
  <c r="G626" i="9"/>
  <c r="G1674" i="9"/>
  <c r="G627" i="9"/>
  <c r="G808" i="9"/>
  <c r="G1370" i="9"/>
  <c r="G2217" i="9"/>
  <c r="G1106" i="9"/>
  <c r="G42" i="9"/>
  <c r="G1923" i="9"/>
  <c r="G1287" i="9"/>
  <c r="G1205" i="9"/>
  <c r="G1472" i="9"/>
  <c r="G148" i="9"/>
  <c r="G1597" i="9"/>
  <c r="G106" i="9"/>
  <c r="G107" i="9"/>
  <c r="G1164" i="9"/>
  <c r="G2071" i="9"/>
  <c r="G1206" i="9"/>
  <c r="G2197" i="9"/>
  <c r="G1691" i="9"/>
  <c r="G1207" i="9"/>
  <c r="G2034" i="9"/>
  <c r="G1676" i="9"/>
  <c r="G1008" i="9"/>
  <c r="G2325" i="9"/>
  <c r="G1068" i="9"/>
  <c r="G1208" i="9"/>
  <c r="G2357" i="9"/>
  <c r="G1107" i="9"/>
  <c r="G1812" i="9"/>
  <c r="G1635" i="9"/>
  <c r="G43" i="9"/>
  <c r="G2035" i="9"/>
  <c r="G1424" i="9"/>
  <c r="G239" i="9"/>
  <c r="G1165" i="9"/>
  <c r="G2126" i="9"/>
  <c r="G191" i="9"/>
  <c r="G523" i="9"/>
  <c r="G1371" i="9"/>
  <c r="G901" i="9"/>
  <c r="G1511" i="9"/>
  <c r="G2036" i="9"/>
  <c r="G1692" i="9"/>
  <c r="G221" i="9"/>
  <c r="G1787" i="9"/>
  <c r="G628" i="9"/>
  <c r="G276" i="9"/>
  <c r="G1980" i="9"/>
  <c r="G2384" i="9"/>
  <c r="G902" i="9"/>
  <c r="G524" i="9"/>
  <c r="G1009" i="9"/>
  <c r="G1209" i="9"/>
  <c r="G1924" i="9"/>
  <c r="G1473" i="9"/>
  <c r="G1693" i="9"/>
  <c r="G717" i="9"/>
  <c r="G357" i="9"/>
  <c r="G90" i="9"/>
  <c r="G240" i="9"/>
  <c r="G192" i="9"/>
  <c r="G1636" i="9"/>
  <c r="G1437" i="9"/>
  <c r="G1637" i="9"/>
  <c r="G865" i="9"/>
  <c r="G629" i="9"/>
  <c r="G1694" i="9"/>
  <c r="G426" i="9"/>
  <c r="G2127" i="9"/>
  <c r="G241" i="9"/>
  <c r="G903" i="9"/>
  <c r="G973" i="9"/>
  <c r="G1813" i="9"/>
  <c r="G81" i="9"/>
  <c r="G1412" i="9"/>
  <c r="G1372" i="9"/>
  <c r="G1443" i="9"/>
  <c r="G1373" i="9"/>
  <c r="G1108" i="9"/>
  <c r="G780" i="9"/>
  <c r="G149" i="9"/>
  <c r="G427" i="9"/>
  <c r="G866" i="9"/>
  <c r="G495" i="9"/>
  <c r="G2235" i="9"/>
  <c r="G580" i="9"/>
  <c r="G1925" i="9"/>
  <c r="G1109" i="9"/>
  <c r="G2236" i="9"/>
  <c r="G576" i="9"/>
  <c r="G131" i="9"/>
  <c r="G1474" i="9"/>
  <c r="G965" i="9"/>
  <c r="G2198" i="9"/>
  <c r="G904" i="9"/>
  <c r="G1926" i="9"/>
  <c r="G2291" i="9"/>
  <c r="G525" i="9"/>
  <c r="G108" i="9"/>
  <c r="G2021" i="9"/>
  <c r="G428" i="9"/>
  <c r="G1010" i="9"/>
  <c r="G2013" i="9"/>
  <c r="G1110" i="9"/>
  <c r="G2072" i="9"/>
  <c r="G1560" i="9"/>
  <c r="G1561" i="9"/>
  <c r="G630" i="9"/>
  <c r="G1852" i="9"/>
  <c r="G974" i="9"/>
  <c r="G2037" i="9"/>
  <c r="G2152" i="9"/>
  <c r="G1341" i="9"/>
  <c r="G905" i="9"/>
  <c r="G906" i="9"/>
  <c r="G2313" i="9"/>
  <c r="G1475" i="9"/>
  <c r="G2396" i="9"/>
  <c r="G193" i="9"/>
  <c r="G429" i="9"/>
  <c r="G718" i="9"/>
  <c r="G430" i="9"/>
  <c r="G1695" i="9"/>
  <c r="G2292" i="9"/>
  <c r="G2153" i="9"/>
  <c r="G951" i="9"/>
  <c r="G1157" i="9"/>
  <c r="G2199" i="9"/>
  <c r="G1531" i="9"/>
  <c r="G1247" i="9"/>
  <c r="G631" i="9"/>
  <c r="G22" i="9"/>
  <c r="G1152" i="9"/>
  <c r="G873" i="9"/>
  <c r="G1288" i="9"/>
  <c r="G389" i="9"/>
  <c r="G1111" i="9"/>
  <c r="G219" i="9"/>
  <c r="G271" i="9"/>
  <c r="G1329" i="9"/>
  <c r="G1112" i="9"/>
  <c r="G632" i="9"/>
  <c r="G332" i="9"/>
  <c r="G1062" i="9"/>
  <c r="G763" i="9"/>
  <c r="G1638" i="9"/>
  <c r="G2200" i="9"/>
  <c r="G1696" i="9"/>
  <c r="G1374" i="9"/>
  <c r="G1869" i="9"/>
  <c r="G2038" i="9"/>
  <c r="G1749" i="9"/>
  <c r="G431" i="9"/>
  <c r="G1011" i="9"/>
  <c r="G764" i="9"/>
  <c r="G1244" i="9"/>
  <c r="G1927" i="9"/>
  <c r="G2275" i="9"/>
  <c r="G52" i="9"/>
  <c r="G53" i="9"/>
  <c r="G1562" i="9"/>
  <c r="G2218" i="9"/>
  <c r="G1563" i="9"/>
  <c r="G1113" i="9"/>
  <c r="G358" i="9"/>
  <c r="G809" i="9"/>
  <c r="G1289" i="9"/>
  <c r="G810" i="9"/>
  <c r="G526" i="9"/>
  <c r="G527" i="9"/>
  <c r="G432" i="9"/>
  <c r="G194" i="9"/>
  <c r="G1375" i="9"/>
  <c r="G2343" i="9"/>
  <c r="G2105" i="9"/>
  <c r="G359" i="9"/>
  <c r="G907" i="9"/>
  <c r="G1169" i="9"/>
  <c r="G1530" i="9"/>
  <c r="G1599" i="9"/>
  <c r="G2219" i="9"/>
  <c r="G1210" i="9"/>
  <c r="G966" i="9"/>
  <c r="G2237" i="9"/>
  <c r="G1814" i="9"/>
  <c r="G1476" i="9"/>
  <c r="G867" i="9"/>
  <c r="G109" i="9"/>
  <c r="G2220" i="9"/>
  <c r="G299" i="9"/>
  <c r="G1981" i="9"/>
  <c r="G1211" i="9"/>
  <c r="G1903" i="9"/>
  <c r="G2380" i="9"/>
  <c r="G633" i="9"/>
  <c r="G2039" i="9"/>
  <c r="G242" i="9"/>
  <c r="G1114" i="9"/>
  <c r="G1260" i="9"/>
  <c r="G2176" i="9"/>
  <c r="G1960" i="9"/>
  <c r="G300" i="9"/>
  <c r="G1750" i="9"/>
  <c r="G1751" i="9"/>
  <c r="G1870" i="9"/>
  <c r="G1115" i="9"/>
  <c r="G952" i="9"/>
  <c r="G1697" i="9"/>
  <c r="G2293" i="9"/>
  <c r="G1477" i="9"/>
  <c r="G747" i="9"/>
  <c r="G2128" i="9"/>
  <c r="G1982" i="9"/>
  <c r="G1012" i="9"/>
  <c r="G195" i="9"/>
  <c r="G1290" i="9"/>
  <c r="G1256" i="9"/>
  <c r="G44" i="9"/>
  <c r="G2397" i="9"/>
  <c r="G1784" i="9"/>
  <c r="G1291" i="9"/>
  <c r="G1897" i="9"/>
  <c r="G1671" i="9"/>
  <c r="G970" i="9"/>
  <c r="G1478" i="9"/>
  <c r="G321" i="9"/>
  <c r="G528" i="9"/>
  <c r="G1752" i="9"/>
  <c r="G1425" i="9"/>
  <c r="G1178" i="9"/>
  <c r="G1904" i="9"/>
  <c r="G1376" i="9"/>
  <c r="G150" i="9"/>
  <c r="G1600" i="9"/>
  <c r="G529" i="9"/>
  <c r="G7" i="9"/>
  <c r="G2177" i="9"/>
  <c r="G1735" i="9"/>
  <c r="G1639" i="9"/>
  <c r="G507" i="9"/>
  <c r="G1983" i="9"/>
  <c r="G169" i="9"/>
  <c r="G689" i="9"/>
  <c r="G1871" i="9"/>
  <c r="G110" i="9"/>
  <c r="G243" i="9"/>
  <c r="G1163" i="9"/>
  <c r="G1013" i="9"/>
  <c r="G786" i="9"/>
  <c r="G1698" i="9"/>
  <c r="G1815" i="9"/>
  <c r="G1292" i="9"/>
  <c r="G222" i="9"/>
  <c r="G1377" i="9"/>
  <c r="G1479" i="9"/>
  <c r="G1434" i="9"/>
  <c r="G244" i="9"/>
  <c r="G719" i="9"/>
  <c r="G1014" i="9"/>
  <c r="G1984" i="9"/>
  <c r="G2154" i="9"/>
  <c r="G1212" i="9"/>
  <c r="G811" i="9"/>
  <c r="G1245" i="9"/>
  <c r="G1564" i="9"/>
  <c r="G634" i="9"/>
  <c r="G2073" i="9"/>
  <c r="G301" i="9"/>
  <c r="G1753" i="9"/>
  <c r="G1293" i="9"/>
  <c r="G635" i="9"/>
  <c r="G324" i="9"/>
  <c r="G774" i="9"/>
  <c r="G1872" i="9"/>
  <c r="G720" i="9"/>
  <c r="G848" i="9"/>
  <c r="G530" i="9"/>
  <c r="G1116" i="9"/>
  <c r="G976" i="9"/>
  <c r="G360" i="9"/>
  <c r="G1153" i="9"/>
  <c r="G1722" i="9"/>
  <c r="G1699" i="9"/>
  <c r="G2276" i="9"/>
  <c r="G1792" i="9"/>
  <c r="G245" i="9"/>
  <c r="G1898" i="9"/>
  <c r="G1873" i="9"/>
  <c r="G2211" i="9"/>
  <c r="G531" i="9"/>
  <c r="G758" i="9"/>
  <c r="G1342" i="9"/>
  <c r="G1952" i="9"/>
  <c r="G1213" i="9"/>
  <c r="G1333" i="9"/>
  <c r="G1928" i="9"/>
  <c r="G1700" i="9"/>
  <c r="G868" i="9"/>
  <c r="G30" i="9"/>
  <c r="G1336" i="9"/>
  <c r="G1254" i="9"/>
  <c r="G676" i="9"/>
  <c r="G2137" i="9"/>
  <c r="G1083" i="9"/>
  <c r="G361" i="9"/>
  <c r="G1816" i="9"/>
  <c r="G1348" i="9"/>
  <c r="G1565" i="9"/>
  <c r="G1294" i="9"/>
  <c r="G500" i="9"/>
  <c r="G1528" i="9"/>
  <c r="G2074" i="9"/>
  <c r="G967" i="9"/>
  <c r="G1117" i="9"/>
  <c r="G1793" i="9"/>
  <c r="G1170" i="9"/>
  <c r="G1957" i="9"/>
  <c r="G636" i="9"/>
  <c r="G637" i="9"/>
  <c r="G1015" i="9"/>
  <c r="G1118" i="9"/>
  <c r="G1295" i="9"/>
  <c r="G1166" i="9"/>
  <c r="G1817" i="9"/>
  <c r="G433" i="9"/>
  <c r="G91" i="9"/>
  <c r="G532" i="9"/>
  <c r="G1378" i="9"/>
  <c r="G1670" i="9"/>
  <c r="G1057" i="9"/>
  <c r="G1119" i="9"/>
  <c r="G434" i="9"/>
  <c r="G1214" i="9"/>
  <c r="G1379" i="9"/>
  <c r="G787" i="9"/>
  <c r="G1777" i="9"/>
  <c r="G943" i="9"/>
  <c r="G1985" i="9"/>
  <c r="G1071" i="9"/>
  <c r="G1929" i="9"/>
  <c r="G2106" i="9"/>
  <c r="G533" i="9"/>
  <c r="G1480" i="9"/>
  <c r="G638" i="9"/>
  <c r="G1481" i="9"/>
  <c r="G435" i="9"/>
  <c r="G362" i="9"/>
  <c r="G151" i="9"/>
  <c r="G1874" i="9"/>
  <c r="G2326" i="9"/>
  <c r="G781" i="9"/>
  <c r="G639" i="9"/>
  <c r="G812" i="9"/>
  <c r="G1016" i="9"/>
  <c r="G2277" i="9"/>
  <c r="G2129" i="9"/>
  <c r="G475" i="9"/>
  <c r="G640" i="9"/>
  <c r="G2155" i="9"/>
  <c r="G1818" i="9"/>
  <c r="G2388" i="9"/>
  <c r="G1819" i="9"/>
  <c r="G111" i="9"/>
  <c r="G1413" i="9"/>
  <c r="G1930" i="9"/>
  <c r="G2024" i="9"/>
  <c r="G908" i="9"/>
  <c r="G246" i="9"/>
  <c r="G1482" i="9"/>
  <c r="G45" i="9"/>
  <c r="G1754" i="9"/>
  <c r="G196" i="9"/>
  <c r="G80" i="9"/>
  <c r="G641" i="9"/>
  <c r="G277" i="9"/>
  <c r="G1017" i="9"/>
  <c r="G1986" i="9"/>
  <c r="G1426" i="9"/>
  <c r="G534" i="9"/>
  <c r="G272" i="9"/>
  <c r="G1850" i="9"/>
  <c r="G1931" i="9"/>
  <c r="G721" i="9"/>
  <c r="G1018" i="9"/>
  <c r="G1640" i="9"/>
  <c r="G1296" i="9"/>
  <c r="G1566" i="9"/>
  <c r="G722" i="9"/>
  <c r="G247" i="9"/>
  <c r="G535" i="9"/>
  <c r="G775" i="9"/>
  <c r="G723" i="9"/>
  <c r="G31" i="9"/>
  <c r="G2221" i="9"/>
  <c r="G112" i="9"/>
  <c r="G1820" i="9"/>
  <c r="G2337" i="9"/>
  <c r="G2178" i="9"/>
  <c r="G1821" i="9"/>
  <c r="G642" i="9"/>
  <c r="G909" i="9"/>
  <c r="G1822" i="9"/>
  <c r="G724" i="9"/>
  <c r="G1483" i="9"/>
  <c r="G748" i="9"/>
  <c r="G1987" i="9"/>
  <c r="G1668" i="9"/>
  <c r="G1755" i="9"/>
  <c r="G1701" i="9"/>
  <c r="G1641" i="9"/>
  <c r="G910" i="9"/>
  <c r="G2179" i="9"/>
  <c r="G401" i="9"/>
  <c r="G2180" i="9"/>
  <c r="G1875" i="9"/>
  <c r="G248" i="9"/>
  <c r="G2201" i="9"/>
  <c r="G197" i="9"/>
  <c r="G2058" i="9"/>
  <c r="G1823" i="9"/>
  <c r="G2202" i="9"/>
  <c r="G643" i="9"/>
  <c r="G1702" i="9"/>
  <c r="G855" i="9"/>
  <c r="G113" i="9"/>
  <c r="G2258" i="9"/>
  <c r="G1414" i="9"/>
  <c r="G249" i="9"/>
  <c r="G644" i="9"/>
  <c r="G1642" i="9"/>
  <c r="G2107" i="9"/>
  <c r="G477" i="9"/>
  <c r="G2389" i="9"/>
  <c r="G536" i="9"/>
  <c r="G1756" i="9"/>
  <c r="G1703" i="9"/>
  <c r="G1484" i="9"/>
  <c r="G1932" i="9"/>
  <c r="G1601" i="9"/>
  <c r="G1297" i="9"/>
  <c r="G2338" i="9"/>
  <c r="G478" i="9"/>
  <c r="G1988" i="9"/>
  <c r="G1704" i="9"/>
  <c r="G2075" i="9"/>
  <c r="G1989" i="9"/>
  <c r="G198" i="9"/>
  <c r="G1607" i="9"/>
  <c r="G175" i="9"/>
  <c r="G1778" i="9"/>
  <c r="G946" i="9"/>
  <c r="G1757" i="9"/>
  <c r="G1058" i="9"/>
  <c r="G1215" i="9"/>
  <c r="G2040" i="9"/>
  <c r="G1758" i="9"/>
  <c r="G1380" i="9"/>
  <c r="G1824" i="9"/>
  <c r="G250" i="9"/>
  <c r="G813" i="9"/>
  <c r="G2041" i="9"/>
  <c r="G436" i="9"/>
  <c r="G1154" i="9"/>
  <c r="G2042" i="9"/>
  <c r="G492" i="9"/>
  <c r="G1567" i="9"/>
  <c r="G1643" i="9"/>
  <c r="G1019" i="9"/>
  <c r="G2108" i="9"/>
  <c r="G1485" i="9"/>
  <c r="G251" i="9"/>
  <c r="G302" i="9"/>
  <c r="G2358" i="9"/>
  <c r="G2130" i="9"/>
  <c r="G67" i="9"/>
  <c r="G252" i="9"/>
  <c r="G2390" i="9"/>
  <c r="G1825" i="9"/>
  <c r="G1381" i="9"/>
  <c r="G1486" i="9"/>
  <c r="G1602" i="9"/>
  <c r="G1216" i="9"/>
  <c r="G765" i="9"/>
  <c r="G537" i="9"/>
  <c r="G688" i="9"/>
  <c r="G1382" i="9"/>
  <c r="G1383" i="9"/>
  <c r="G68" i="9"/>
  <c r="G911" i="9"/>
  <c r="G2327" i="9"/>
  <c r="G645" i="9"/>
  <c r="G1073" i="9"/>
  <c r="G646" i="9"/>
  <c r="G253" i="9"/>
  <c r="G814" i="9"/>
  <c r="G505" i="9"/>
  <c r="G69" i="9"/>
  <c r="G1217" i="9"/>
  <c r="G1826" i="9"/>
  <c r="G254" i="9"/>
  <c r="G395" i="9"/>
  <c r="G1020" i="9"/>
  <c r="G2321" i="9"/>
  <c r="G2405" i="9"/>
  <c r="G1332" i="9"/>
  <c r="G391" i="9"/>
  <c r="G1431" i="9"/>
  <c r="G670" i="9"/>
  <c r="G32" i="9"/>
  <c r="G1487" i="9"/>
  <c r="G647" i="9"/>
  <c r="G1298" i="9"/>
  <c r="G33" i="9"/>
  <c r="G1488" i="9"/>
  <c r="G1644" i="9"/>
  <c r="G1990" i="9"/>
  <c r="G1049" i="9"/>
  <c r="G538" i="9"/>
  <c r="G1876" i="9"/>
  <c r="G1120" i="9"/>
  <c r="G539" i="9"/>
  <c r="G1991" i="9"/>
  <c r="G1759" i="9"/>
  <c r="G856" i="9"/>
  <c r="G1568" i="9"/>
  <c r="G1569" i="9"/>
  <c r="G2368" i="9"/>
  <c r="G912" i="9"/>
  <c r="G2156" i="9"/>
  <c r="G1992" i="9"/>
  <c r="G2259" i="9"/>
  <c r="G540" i="9"/>
  <c r="G152" i="9"/>
  <c r="G1827" i="9"/>
  <c r="G815" i="9"/>
  <c r="G913" i="9"/>
  <c r="G153" i="9"/>
  <c r="G1384" i="9"/>
  <c r="G2181" i="9"/>
  <c r="G483" i="9"/>
  <c r="G914" i="9"/>
  <c r="G1121" i="9"/>
  <c r="G725" i="9"/>
  <c r="G2043" i="9"/>
  <c r="G1072" i="9"/>
  <c r="G2328" i="9"/>
  <c r="G1122" i="9"/>
  <c r="G1021" i="9"/>
  <c r="G199" i="9"/>
  <c r="G648" i="9"/>
  <c r="G1218" i="9"/>
  <c r="G726" i="9"/>
  <c r="G915" i="9"/>
  <c r="G916" i="9"/>
  <c r="G2109" i="9"/>
  <c r="G1672" i="9"/>
  <c r="G816" i="9"/>
  <c r="G92" i="9"/>
  <c r="G2044" i="9"/>
  <c r="G1570" i="9"/>
  <c r="G917" i="9"/>
  <c r="G541" i="9"/>
  <c r="G1524" i="9"/>
  <c r="G1219" i="9"/>
  <c r="G363" i="9"/>
  <c r="G1385" i="9"/>
  <c r="G2131" i="9"/>
  <c r="G1705" i="9"/>
  <c r="G364" i="9"/>
  <c r="G14" i="9"/>
  <c r="G2278" i="9"/>
  <c r="G1723" i="9"/>
  <c r="G1877" i="9"/>
  <c r="G1645" i="9"/>
  <c r="G649" i="9"/>
  <c r="G918" i="9"/>
  <c r="G2238" i="9"/>
  <c r="G1386" i="9"/>
  <c r="G484" i="9"/>
  <c r="G1728" i="9"/>
  <c r="G437" i="9"/>
  <c r="G1571" i="9"/>
  <c r="G496" i="9"/>
  <c r="G1878" i="9"/>
  <c r="G273" i="9"/>
  <c r="G2314" i="9"/>
  <c r="G2279" i="9"/>
  <c r="G1489" i="9"/>
  <c r="G2203" i="9"/>
  <c r="G1879" i="9"/>
  <c r="G1123" i="9"/>
  <c r="G1124" i="9"/>
  <c r="G727" i="9"/>
  <c r="G919" i="9"/>
  <c r="G255" i="9"/>
  <c r="G2110" i="9"/>
  <c r="G23" i="9"/>
  <c r="G2045" i="9"/>
  <c r="G438" i="9"/>
  <c r="G2057" i="9"/>
  <c r="G1706" i="9"/>
  <c r="G953" i="9"/>
  <c r="G1299" i="9"/>
  <c r="G1828" i="9"/>
  <c r="G303" i="9"/>
  <c r="G1300" i="9"/>
  <c r="G1257" i="9"/>
  <c r="G1572" i="9"/>
  <c r="G1844" i="9"/>
  <c r="G163" i="9"/>
  <c r="G766" i="9"/>
  <c r="G2076" i="9"/>
  <c r="G650" i="9"/>
  <c r="G1760" i="9"/>
  <c r="G728" i="9"/>
  <c r="G114" i="9"/>
  <c r="G1514" i="9"/>
  <c r="G1993" i="9"/>
  <c r="G1829" i="9"/>
  <c r="G1301" i="9"/>
  <c r="G1933" i="9"/>
  <c r="G651" i="9"/>
  <c r="G1646" i="9"/>
  <c r="G1444" i="9"/>
  <c r="G878" i="9"/>
  <c r="G542" i="9"/>
  <c r="G1830" i="9"/>
  <c r="G200" i="9"/>
  <c r="G304" i="9"/>
  <c r="G167" i="9"/>
  <c r="G2077" i="9"/>
  <c r="G1761" i="9"/>
  <c r="G201" i="9"/>
  <c r="G1831" i="9"/>
  <c r="G2078" i="9"/>
  <c r="G1707" i="9"/>
  <c r="G1647" i="9"/>
  <c r="G2046" i="9"/>
  <c r="G1022" i="9"/>
  <c r="G1302" i="9"/>
  <c r="G1779" i="9"/>
  <c r="G2294" i="9"/>
  <c r="G671" i="9"/>
  <c r="G2222" i="9"/>
  <c r="G1573" i="9"/>
  <c r="G1934" i="9"/>
  <c r="G920" i="9"/>
  <c r="G729" i="9"/>
  <c r="G1880" i="9"/>
  <c r="G950" i="9"/>
  <c r="G1935" i="9"/>
  <c r="G817" i="9"/>
  <c r="G730" i="9"/>
  <c r="G921" i="9"/>
  <c r="G2204" i="9"/>
  <c r="G1023" i="9"/>
  <c r="G2381" i="9"/>
  <c r="G922" i="9"/>
  <c r="G170" i="9"/>
  <c r="G818" i="9"/>
  <c r="G1387" i="9"/>
  <c r="G2111" i="9"/>
  <c r="G439" i="9"/>
  <c r="G365" i="9"/>
  <c r="G1490" i="9"/>
  <c r="G440" i="9"/>
  <c r="G1509" i="9"/>
  <c r="G2266" i="9"/>
  <c r="G480" i="9"/>
  <c r="G128" i="9"/>
  <c r="G1388" i="9"/>
  <c r="G115" i="9"/>
  <c r="G441" i="9"/>
  <c r="G1881" i="9"/>
  <c r="G1648" i="9"/>
  <c r="G819" i="9"/>
  <c r="G442" i="9"/>
  <c r="G2280" i="9"/>
  <c r="G820" i="9"/>
  <c r="G1084" i="9"/>
  <c r="G969" i="9"/>
  <c r="G443" i="9"/>
  <c r="G1649" i="9"/>
  <c r="G1994" i="9"/>
  <c r="G256" i="9"/>
  <c r="G923" i="9"/>
  <c r="G1303" i="9"/>
  <c r="G1220" i="9"/>
  <c r="G652" i="9"/>
  <c r="G1574" i="9"/>
  <c r="G543" i="9"/>
  <c r="G278" i="9"/>
  <c r="G1762" i="9"/>
  <c r="G1832" i="9"/>
  <c r="G1389" i="9"/>
  <c r="G767" i="9"/>
  <c r="G1575" i="9"/>
  <c r="G283" i="9"/>
  <c r="G1788" i="9"/>
  <c r="G755" i="9"/>
  <c r="G2339" i="9"/>
  <c r="G2112" i="9"/>
  <c r="G1708" i="9"/>
  <c r="G821" i="9"/>
  <c r="G1063" i="9"/>
  <c r="G1794" i="9"/>
  <c r="G1650" i="9"/>
  <c r="G574" i="9"/>
  <c r="G2305" i="9"/>
  <c r="G1125" i="9"/>
  <c r="G1576" i="9"/>
  <c r="G202" i="9"/>
  <c r="G1882" i="9"/>
  <c r="G388" i="9"/>
  <c r="G768" i="9"/>
  <c r="G1126" i="9"/>
  <c r="G2260" i="9"/>
  <c r="G1725" i="9"/>
  <c r="G1577" i="9"/>
  <c r="G822" i="9"/>
  <c r="G1390" i="9"/>
  <c r="G54" i="9"/>
  <c r="G1789" i="9"/>
  <c r="G823" i="9"/>
  <c r="G1127" i="9"/>
  <c r="G824" i="9"/>
  <c r="G2344" i="9"/>
  <c r="G2232" i="9"/>
  <c r="G1651" i="9"/>
  <c r="G55" i="9"/>
  <c r="G2223" i="9"/>
  <c r="G2295" i="9"/>
  <c r="G2267" i="9"/>
  <c r="G1344" i="9"/>
  <c r="G685" i="9"/>
  <c r="G70" i="9"/>
  <c r="G444" i="9"/>
  <c r="G305" i="9"/>
  <c r="G1731" i="9"/>
  <c r="G2315" i="9"/>
  <c r="G1176" i="9"/>
  <c r="G1304" i="9"/>
  <c r="G1082" i="9"/>
  <c r="G1709" i="9"/>
  <c r="G924" i="9"/>
  <c r="G2205" i="9"/>
  <c r="G653" i="9"/>
  <c r="G2281" i="9"/>
  <c r="G485" i="9"/>
  <c r="G2157" i="9"/>
  <c r="G1128" i="9"/>
  <c r="G1427" i="9"/>
  <c r="G1024" i="9"/>
  <c r="G1221" i="9"/>
  <c r="G769" i="9"/>
  <c r="G326" i="9"/>
  <c r="G1652" i="9"/>
  <c r="G12" i="9"/>
  <c r="G1129" i="9"/>
  <c r="G731" i="9"/>
  <c r="G1783" i="9"/>
  <c r="G1428" i="9"/>
  <c r="G773" i="9"/>
  <c r="G945" i="9"/>
  <c r="G116" i="9"/>
  <c r="G445" i="9"/>
  <c r="G47" i="9"/>
  <c r="G1240" i="9"/>
  <c r="G947" i="9"/>
  <c r="G306" i="9"/>
  <c r="G1710" i="9"/>
  <c r="G9" i="9"/>
  <c r="G1936" i="9"/>
  <c r="G544" i="9"/>
  <c r="G2132" i="9"/>
  <c r="G1391" i="9"/>
  <c r="G446" i="9"/>
  <c r="G1763" i="9"/>
  <c r="G1248" i="9"/>
  <c r="G307" i="9"/>
  <c r="G1578" i="9"/>
  <c r="G2133" i="9"/>
  <c r="G98" i="9"/>
  <c r="G24" i="9"/>
  <c r="G1995" i="9"/>
  <c r="G225" i="9"/>
  <c r="G447" i="9"/>
  <c r="G448" i="9"/>
  <c r="G449" i="9"/>
  <c r="G545" i="9"/>
  <c r="G859" i="9"/>
  <c r="G2224" i="9"/>
  <c r="G1305" i="9"/>
  <c r="G308" i="9"/>
  <c r="G2369" i="9"/>
  <c r="G1937" i="9"/>
  <c r="G1025" i="9"/>
  <c r="G117" i="9"/>
  <c r="G1764" i="9"/>
  <c r="G1711" i="9"/>
  <c r="G1996" i="9"/>
  <c r="G546" i="9"/>
  <c r="G857" i="9"/>
  <c r="G1059" i="9"/>
  <c r="G1077" i="9"/>
  <c r="G2158" i="9"/>
  <c r="G479" i="9"/>
  <c r="G1306" i="9"/>
  <c r="G2168" i="9"/>
  <c r="G825" i="9"/>
  <c r="G1833" i="9"/>
  <c r="G366" i="9"/>
  <c r="G1078" i="9"/>
  <c r="G1026" i="9"/>
  <c r="G274" i="9"/>
  <c r="G826" i="9"/>
  <c r="G1168" i="9"/>
  <c r="G654" i="9"/>
  <c r="G577" i="9"/>
  <c r="G1834" i="9"/>
  <c r="G2159" i="9"/>
  <c r="G2047" i="9"/>
  <c r="G1883" i="9"/>
  <c r="G1130" i="9"/>
  <c r="G827" i="9"/>
  <c r="G2048" i="9"/>
  <c r="G1131" i="9"/>
  <c r="G732" i="9"/>
  <c r="G957" i="9"/>
  <c r="G367" i="9"/>
  <c r="G733" i="9"/>
  <c r="G279" i="9"/>
  <c r="G925" i="9"/>
  <c r="G926" i="9"/>
  <c r="G1171" i="9"/>
  <c r="G2382" i="9"/>
  <c r="G587" i="9"/>
  <c r="G1392" i="9"/>
  <c r="G1393" i="9"/>
  <c r="G1222" i="9"/>
  <c r="G1420" i="9"/>
  <c r="G257" i="9"/>
  <c r="G927" i="9"/>
  <c r="G582" i="9"/>
  <c r="G1653" i="9"/>
  <c r="G1654" i="9"/>
  <c r="G368" i="9"/>
  <c r="G1938" i="9"/>
  <c r="G2049" i="9"/>
  <c r="G508" i="9"/>
  <c r="G1155" i="9"/>
  <c r="G672" i="9"/>
  <c r="G547" i="9"/>
  <c r="G1765" i="9"/>
  <c r="G1343" i="9"/>
  <c r="G450" i="9"/>
  <c r="G2022" i="9"/>
  <c r="G154" i="9"/>
  <c r="G1027" i="9"/>
  <c r="G1307" i="9"/>
  <c r="G369" i="9"/>
  <c r="G1491" i="9"/>
  <c r="G2079" i="9"/>
  <c r="G155" i="9"/>
  <c r="G1712" i="9"/>
  <c r="G1308" i="9"/>
  <c r="G1939" i="9"/>
  <c r="G928" i="9"/>
  <c r="G370" i="9"/>
  <c r="G968" i="9"/>
  <c r="G588" i="9"/>
  <c r="G929" i="9"/>
  <c r="G309" i="9"/>
  <c r="G258" i="9"/>
  <c r="G930" i="9"/>
  <c r="G1492" i="9"/>
  <c r="G1940" i="9"/>
  <c r="G310" i="9"/>
  <c r="G1835" i="9"/>
  <c r="G2329" i="9"/>
  <c r="G1429" i="9"/>
  <c r="G1028" i="9"/>
  <c r="G371" i="9"/>
  <c r="G1713" i="9"/>
  <c r="G1029" i="9"/>
  <c r="G1394" i="9"/>
  <c r="G2225" i="9"/>
  <c r="G1766" i="9"/>
  <c r="G372" i="9"/>
  <c r="G2261" i="9"/>
  <c r="G1655" i="9"/>
  <c r="G734" i="9"/>
  <c r="G1493" i="9"/>
  <c r="G214" i="9"/>
  <c r="G1337" i="9"/>
  <c r="G203" i="9"/>
  <c r="G1884" i="9"/>
  <c r="G451" i="9"/>
  <c r="G1656" i="9"/>
  <c r="G845" i="9"/>
  <c r="G1030" i="9"/>
  <c r="G1734" i="9"/>
  <c r="G226" i="9"/>
  <c r="G1579" i="9"/>
  <c r="G877" i="9"/>
  <c r="G1595" i="9"/>
  <c r="G1714" i="9"/>
  <c r="G1534" i="9"/>
  <c r="G548" i="9"/>
  <c r="G2226" i="9"/>
  <c r="G204" i="9"/>
  <c r="G655" i="9"/>
  <c r="G861" i="9"/>
  <c r="G2359" i="9"/>
  <c r="G1715" i="9"/>
  <c r="G36" i="9"/>
  <c r="G1132" i="9"/>
  <c r="G681" i="9"/>
  <c r="G1223" i="9"/>
  <c r="G954" i="9"/>
  <c r="G1885" i="9"/>
  <c r="G549" i="9"/>
  <c r="G948" i="9"/>
  <c r="G1726" i="9"/>
  <c r="G1395" i="9"/>
  <c r="G1657" i="9"/>
  <c r="G1133" i="9"/>
  <c r="G373" i="9"/>
  <c r="G1031" i="9"/>
  <c r="G205" i="9"/>
  <c r="G2296" i="9"/>
  <c r="G770" i="9"/>
  <c r="G1997" i="9"/>
  <c r="G550" i="9"/>
  <c r="G1346" i="9"/>
  <c r="G1893" i="9"/>
  <c r="G165" i="9"/>
  <c r="G1134" i="9"/>
  <c r="G452" i="9"/>
  <c r="G551" i="9"/>
  <c r="G1716" i="9"/>
  <c r="G771" i="9"/>
  <c r="G2239" i="9"/>
  <c r="G1767" i="9"/>
  <c r="G1032" i="9"/>
  <c r="G828" i="9"/>
  <c r="G374" i="9"/>
  <c r="G1417" i="9"/>
  <c r="G829" i="9"/>
  <c r="G830" i="9"/>
  <c r="G831" i="9"/>
  <c r="G1033" i="9"/>
  <c r="G135" i="9"/>
  <c r="G1580" i="9"/>
  <c r="G206" i="9"/>
  <c r="G1156" i="9"/>
  <c r="G1224" i="9"/>
  <c r="G2050" i="9"/>
  <c r="G1677" i="9"/>
  <c r="G390" i="9"/>
  <c r="G1836" i="9"/>
  <c r="G2160" i="9"/>
  <c r="G1309" i="9"/>
  <c r="G171" i="9"/>
  <c r="G156" i="9"/>
  <c r="G2360" i="9"/>
  <c r="G853" i="9"/>
  <c r="G1249" i="9"/>
  <c r="G207" i="9"/>
  <c r="G759" i="9"/>
  <c r="G2361" i="9"/>
  <c r="G931" i="9"/>
  <c r="G1581" i="9"/>
  <c r="G552" i="9"/>
  <c r="G2282" i="9"/>
  <c r="G932" i="9"/>
  <c r="G1717" i="9"/>
  <c r="G38" i="9"/>
  <c r="G453" i="9"/>
  <c r="G832" i="9"/>
  <c r="G2398" i="9"/>
  <c r="G1310" i="9"/>
  <c r="G2094" i="9"/>
  <c r="G1396" i="9"/>
  <c r="G2118" i="9"/>
  <c r="G15" i="9"/>
  <c r="G46" i="9"/>
  <c r="G1311" i="9"/>
  <c r="G25" i="9"/>
  <c r="G1397" i="9"/>
  <c r="G553" i="9"/>
  <c r="G118" i="9"/>
  <c r="G1225" i="9"/>
  <c r="G1998" i="9"/>
  <c r="G1079" i="9"/>
  <c r="G677" i="9"/>
  <c r="G1398" i="9"/>
  <c r="G978" i="9"/>
  <c r="G2051" i="9"/>
  <c r="G1312" i="9"/>
  <c r="G869" i="9"/>
  <c r="G2080" i="9"/>
  <c r="G1226" i="9"/>
  <c r="G311" i="9"/>
  <c r="G933" i="9"/>
  <c r="G554" i="9"/>
  <c r="G735" i="9"/>
  <c r="G2014" i="9"/>
  <c r="G2134" i="9"/>
  <c r="G1227" i="9"/>
  <c r="G1228" i="9"/>
  <c r="G1733" i="9"/>
  <c r="G486" i="9"/>
  <c r="G1135" i="9"/>
  <c r="G1837" i="9"/>
  <c r="G1136" i="9"/>
  <c r="G119" i="9"/>
  <c r="G208" i="9"/>
  <c r="G375" i="9"/>
  <c r="G2169" i="9"/>
  <c r="G2182" i="9"/>
  <c r="G120" i="9"/>
  <c r="G173" i="9"/>
  <c r="G784" i="9"/>
  <c r="G454" i="9"/>
  <c r="G736" i="9"/>
  <c r="G396" i="9"/>
  <c r="G1074" i="9"/>
  <c r="G376" i="9"/>
  <c r="G377" i="9"/>
  <c r="G1241" i="9"/>
  <c r="G487" i="9"/>
  <c r="G958" i="9"/>
  <c r="G1034" i="9"/>
  <c r="G334" i="9"/>
  <c r="G1080" i="9"/>
  <c r="G26" i="9"/>
  <c r="G1313" i="9"/>
  <c r="G1582" i="9"/>
  <c r="G1583" i="9"/>
  <c r="G1229" i="9"/>
  <c r="G975" i="9"/>
  <c r="G1399" i="9"/>
  <c r="G455" i="9"/>
  <c r="G1768" i="9"/>
  <c r="G2394" i="9"/>
  <c r="G1230" i="9"/>
  <c r="G1999" i="9"/>
  <c r="G2283" i="9"/>
  <c r="G157" i="9"/>
  <c r="G1231" i="9"/>
  <c r="G578" i="9"/>
  <c r="G1941" i="9"/>
  <c r="G1658" i="9"/>
  <c r="G2000" i="9"/>
  <c r="G121" i="9"/>
  <c r="G1519" i="9"/>
  <c r="G1724" i="9"/>
  <c r="G2113" i="9"/>
  <c r="G2227" i="9"/>
  <c r="G1515" i="9"/>
  <c r="G1035" i="9"/>
  <c r="G833" i="9"/>
  <c r="G1608" i="9"/>
  <c r="G2206" i="9"/>
  <c r="G591" i="9"/>
  <c r="G1494" i="9"/>
  <c r="G1845" i="9"/>
  <c r="G2081" i="9"/>
  <c r="G2228" i="9"/>
  <c r="G834" i="9"/>
  <c r="G1137" i="9"/>
  <c r="G1659" i="9"/>
  <c r="G2391" i="9"/>
  <c r="G2183" i="9"/>
  <c r="G312" i="9"/>
  <c r="G1138" i="9"/>
  <c r="G1400" i="9"/>
  <c r="G456" i="9"/>
  <c r="G835" i="9"/>
  <c r="G457" i="9"/>
  <c r="G397" i="9"/>
  <c r="G2052" i="9"/>
  <c r="G2060" i="9"/>
  <c r="G1838" i="9"/>
  <c r="G2244" i="9"/>
  <c r="G93" i="9"/>
  <c r="G1314" i="9"/>
  <c r="G836" i="9"/>
  <c r="G1584" i="9"/>
  <c r="G555" i="9"/>
  <c r="G2340" i="9"/>
  <c r="G1232" i="9"/>
  <c r="G27" i="9"/>
  <c r="G777" i="9"/>
  <c r="G1780" i="9"/>
  <c r="G71" i="9"/>
  <c r="G378" i="9"/>
  <c r="G1252" i="9"/>
  <c r="G122" i="9"/>
  <c r="G656" i="9"/>
  <c r="G458" i="9"/>
  <c r="G657" i="9"/>
  <c r="G459" i="9"/>
  <c r="G336" i="9"/>
  <c r="G1718" i="9"/>
  <c r="G379" i="9"/>
  <c r="G1036" i="9"/>
  <c r="G1401" i="9"/>
  <c r="G1037" i="9"/>
  <c r="G673" i="9"/>
  <c r="G331" i="9"/>
  <c r="G1038" i="9"/>
  <c r="G2399" i="9"/>
  <c r="G852" i="9"/>
  <c r="G2015" i="9"/>
  <c r="G955" i="9"/>
  <c r="G658" i="9"/>
  <c r="G1315" i="9"/>
  <c r="G1660" i="9"/>
  <c r="G1402" i="9"/>
  <c r="G313" i="9"/>
  <c r="G1039" i="9"/>
  <c r="G1416" i="9"/>
  <c r="G2114" i="9"/>
  <c r="G1495" i="9"/>
  <c r="G282" i="9"/>
  <c r="G2082" i="9"/>
  <c r="G322" i="9"/>
  <c r="G16" i="9"/>
  <c r="G683" i="9"/>
  <c r="G659" i="9"/>
  <c r="G1661" i="9"/>
  <c r="G1886" i="9"/>
  <c r="G2135" i="9"/>
  <c r="G737" i="9"/>
  <c r="G1887" i="9"/>
  <c r="G1585" i="9"/>
  <c r="G1040" i="9"/>
  <c r="G1888" i="9"/>
  <c r="G2053" i="9"/>
  <c r="G782" i="9"/>
  <c r="G2161" i="9"/>
  <c r="G1496" i="9"/>
  <c r="G1403" i="9"/>
  <c r="G1081" i="9"/>
  <c r="G1404" i="9"/>
  <c r="G556" i="9"/>
  <c r="G2330" i="9"/>
  <c r="G738" i="9"/>
  <c r="G1328" i="9"/>
  <c r="G1497" i="9"/>
  <c r="G1498" i="9"/>
  <c r="G209" i="9"/>
  <c r="G460" i="9"/>
  <c r="G837" i="9"/>
  <c r="G1603" i="9"/>
  <c r="G1942" i="9"/>
  <c r="G1943" i="9"/>
  <c r="G2184" i="9"/>
  <c r="G28" i="9"/>
  <c r="G2162" i="9"/>
  <c r="G10" i="9"/>
  <c r="G461" i="9"/>
  <c r="G2001" i="9"/>
  <c r="G1769" i="9"/>
  <c r="G739" i="9"/>
  <c r="G838" i="9"/>
  <c r="G1499" i="9"/>
  <c r="G2185" i="9"/>
  <c r="G1586" i="9"/>
  <c r="G123" i="9"/>
  <c r="G268" i="9"/>
  <c r="G1732" i="9"/>
  <c r="G325" i="9"/>
  <c r="G690" i="9"/>
  <c r="G1790" i="9"/>
  <c r="G1905" i="9"/>
  <c r="G1405" i="9"/>
  <c r="G1587" i="9"/>
  <c r="G557" i="9"/>
  <c r="G558" i="9"/>
  <c r="G2207" i="9"/>
  <c r="G934" i="9"/>
  <c r="G559" i="9"/>
  <c r="G2054" i="9"/>
  <c r="G740" i="9"/>
  <c r="G314" i="9"/>
  <c r="G1770" i="9"/>
  <c r="G589" i="9"/>
  <c r="G1433" i="9"/>
  <c r="G2345" i="9"/>
  <c r="G1944" i="9"/>
  <c r="G1139" i="9"/>
  <c r="G776" i="9"/>
  <c r="G1839" i="9"/>
  <c r="G1500" i="9"/>
  <c r="G2189" i="9"/>
  <c r="G158" i="9"/>
  <c r="G1140" i="9"/>
  <c r="G1899" i="9"/>
  <c r="G1233" i="9"/>
  <c r="G1141" i="9"/>
  <c r="G1041" i="9"/>
  <c r="G1438" i="9"/>
  <c r="G935" i="9"/>
  <c r="G741" i="9"/>
  <c r="G1142" i="9"/>
  <c r="G259" i="9"/>
  <c r="G1588" i="9"/>
  <c r="G1330" i="9"/>
  <c r="G380" i="9"/>
  <c r="G17" i="9"/>
  <c r="G1513" i="9"/>
  <c r="G1143" i="9"/>
  <c r="G1172" i="9"/>
  <c r="G560" i="9"/>
  <c r="G315" i="9"/>
  <c r="G660" i="9"/>
  <c r="G2083" i="9"/>
  <c r="G223" i="9"/>
  <c r="G936" i="9"/>
  <c r="G56" i="9"/>
  <c r="G937" i="9"/>
  <c r="G2284" i="9"/>
  <c r="G1529" i="9"/>
  <c r="G561" i="9"/>
  <c r="G669" i="9"/>
  <c r="G1501" i="9"/>
  <c r="G742" i="9"/>
  <c r="G260" i="9"/>
  <c r="G1144" i="9"/>
  <c r="G2002" i="9"/>
  <c r="G124" i="9"/>
  <c r="G2163" i="9"/>
  <c r="G1945" i="9"/>
  <c r="G316" i="9"/>
  <c r="G2331" i="9"/>
  <c r="G473" i="9"/>
  <c r="G1889" i="9"/>
  <c r="G488" i="9"/>
  <c r="G317" i="9"/>
  <c r="G1791" i="9"/>
  <c r="G1532" i="9"/>
  <c r="G1796" i="9"/>
  <c r="G2306" i="9"/>
  <c r="G1316" i="9"/>
  <c r="G686" i="9"/>
  <c r="G1145" i="9"/>
  <c r="G562" i="9"/>
  <c r="G216" i="9"/>
  <c r="G1053" i="9"/>
  <c r="G94" i="9"/>
  <c r="G99" i="9"/>
  <c r="G34" i="9"/>
  <c r="G78" i="9"/>
  <c r="G72" i="9"/>
  <c r="G938" i="9"/>
  <c r="G2346" i="9"/>
  <c r="G1771" i="9"/>
  <c r="G1795" i="9"/>
  <c r="G1042" i="9"/>
  <c r="G2084" i="9"/>
  <c r="G1678" i="9"/>
  <c r="G2307" i="9"/>
  <c r="G73" i="9"/>
  <c r="G462" i="9"/>
  <c r="G318" i="9"/>
  <c r="G501" i="9"/>
  <c r="G1317" i="9"/>
  <c r="G1439" i="9"/>
  <c r="G661" i="9"/>
  <c r="G1589" i="9"/>
  <c r="G381" i="9"/>
  <c r="G2115" i="9"/>
  <c r="G382" i="9"/>
  <c r="G2370" i="9"/>
  <c r="G1590" i="9"/>
  <c r="G1167" i="9"/>
  <c r="G1512" i="9"/>
  <c r="G1043" i="9"/>
  <c r="G2085" i="9"/>
  <c r="G1234" i="9"/>
  <c r="G2003" i="9"/>
  <c r="G1890" i="9"/>
  <c r="G1318" i="9"/>
  <c r="G261" i="9"/>
  <c r="G2299" i="9"/>
  <c r="G743" i="9"/>
  <c r="G1956" i="9"/>
  <c r="G1319" i="9"/>
  <c r="G2392" i="9"/>
  <c r="G1406" i="9"/>
  <c r="G220" i="9"/>
  <c r="G744" i="9"/>
  <c r="G164" i="9"/>
  <c r="G1729" i="9"/>
  <c r="G1415" i="9"/>
  <c r="G1669" i="9"/>
  <c r="G2023" i="9"/>
  <c r="G1591" i="9"/>
  <c r="G1946" i="9"/>
  <c r="G1781" i="9"/>
  <c r="G2316" i="9"/>
  <c r="G1673" i="9"/>
  <c r="G1320" i="9"/>
  <c r="G2240" i="9"/>
  <c r="G839" i="9"/>
  <c r="G879" i="9"/>
  <c r="G270" i="9"/>
  <c r="G1250" i="9"/>
  <c r="G2086" i="9"/>
  <c r="G2212" i="9"/>
  <c r="G1502" i="9"/>
  <c r="G2241" i="9"/>
  <c r="G1235" i="9"/>
  <c r="G2087" i="9"/>
  <c r="G2164" i="9"/>
  <c r="G1503" i="9"/>
  <c r="G745" i="9"/>
  <c r="G2186" i="9"/>
  <c r="G1146" i="9"/>
  <c r="G1236" i="9"/>
  <c r="G1338" i="9"/>
  <c r="G463" i="9"/>
  <c r="G35" i="9"/>
  <c r="G1050" i="9"/>
  <c r="G125" i="9"/>
  <c r="G1679" i="9"/>
  <c r="G772" i="9"/>
  <c r="G2317" i="9"/>
  <c r="G1504" i="9"/>
  <c r="G2165" i="9"/>
  <c r="G1592" i="9"/>
  <c r="G1900" i="9"/>
  <c r="G1505" i="9"/>
  <c r="G464" i="9"/>
  <c r="G746" i="9"/>
  <c r="G2231" i="9"/>
  <c r="G2242" i="9"/>
  <c r="G2362" i="9"/>
  <c r="G1440" i="9"/>
  <c r="G262" i="9"/>
  <c r="G263" i="9"/>
  <c r="G750" i="9"/>
  <c r="G210" i="9"/>
  <c r="G159" i="9"/>
  <c r="G1069" i="9"/>
  <c r="G939" i="9"/>
  <c r="G563" i="9"/>
  <c r="G1441" i="9"/>
  <c r="G398" i="9"/>
  <c r="G2347" i="9"/>
  <c r="G57" i="9"/>
  <c r="G333" i="9"/>
  <c r="G399" i="9"/>
  <c r="G940" i="9"/>
  <c r="G211" i="9"/>
  <c r="G383" i="9"/>
  <c r="G319" i="9"/>
  <c r="G1520" i="9"/>
  <c r="G956" i="9"/>
  <c r="G1947" i="9"/>
  <c r="G465" i="9"/>
  <c r="G166" i="9"/>
  <c r="G1675" i="9"/>
  <c r="G1772" i="9"/>
  <c r="G1604" i="9"/>
  <c r="G1407" i="9"/>
  <c r="G1044" i="9"/>
  <c r="G682" i="9"/>
  <c r="G1147" i="9"/>
  <c r="G1593" i="9"/>
  <c r="G2004" i="9"/>
  <c r="G1906" i="9"/>
  <c r="G564" i="9"/>
  <c r="G875" i="9"/>
  <c r="G472" i="9"/>
  <c r="G58" i="9"/>
  <c r="G400" i="9"/>
  <c r="G1521" i="9"/>
  <c r="G1719" i="9"/>
  <c r="G264" i="9"/>
  <c r="G2375" i="9"/>
  <c r="G1347" i="9"/>
  <c r="G2005" i="9"/>
  <c r="G941" i="9"/>
  <c r="G1773" i="9"/>
  <c r="G224" i="9"/>
  <c r="G1516" i="9"/>
  <c r="G497" i="9"/>
  <c r="G2285" i="9"/>
  <c r="G959" i="9"/>
  <c r="G392" i="9"/>
  <c r="G1321" i="9"/>
  <c r="G2363" i="9"/>
  <c r="G1894" i="9"/>
  <c r="G1720" i="9"/>
  <c r="G2006" i="9"/>
  <c r="G212" i="9"/>
  <c r="G1506" i="9"/>
  <c r="G2229" i="9"/>
  <c r="G1148" i="9"/>
  <c r="G1507" i="9"/>
  <c r="G134" i="9"/>
  <c r="G1662" i="9"/>
  <c r="G95" i="9"/>
  <c r="G384" i="9"/>
  <c r="G1663" i="9"/>
  <c r="G265" i="9"/>
  <c r="G1774" i="9"/>
  <c r="G466" i="9"/>
  <c r="G2007" i="9"/>
  <c r="G1408" i="9"/>
  <c r="G1258" i="9"/>
  <c r="G403" i="9"/>
  <c r="G1322" i="9"/>
  <c r="G2166" i="9"/>
  <c r="G565" i="9"/>
  <c r="G160" i="9"/>
  <c r="G584" i="9"/>
  <c r="G2208" i="9"/>
  <c r="G1522" i="9"/>
  <c r="G566" i="9"/>
  <c r="G1339" i="9"/>
  <c r="G266" i="9"/>
  <c r="G1045" i="9"/>
  <c r="G2008" i="9"/>
  <c r="G874" i="9"/>
  <c r="G1251" i="9"/>
  <c r="G1409" i="9"/>
  <c r="G61" i="9"/>
  <c r="G2009" i="9"/>
  <c r="G1410" i="9"/>
  <c r="G1237" i="9"/>
  <c r="G846" i="9"/>
  <c r="G1891" i="9"/>
  <c r="G2268" i="9"/>
  <c r="G2364" i="9"/>
  <c r="G2308" i="9"/>
  <c r="G2322" i="9"/>
  <c r="G2376" i="9"/>
  <c r="G579" i="9"/>
  <c r="G567" i="9"/>
  <c r="G2348" i="9"/>
  <c r="G1840" i="9"/>
  <c r="G1664" i="9"/>
  <c r="G568" i="9"/>
  <c r="G2055" i="9"/>
  <c r="G2136" i="9"/>
  <c r="G467" i="9"/>
  <c r="G840" i="9"/>
  <c r="G1064" i="9"/>
  <c r="G1323" i="9"/>
  <c r="G2318" i="9"/>
  <c r="G662" i="9"/>
  <c r="G2088" i="9"/>
  <c r="G2089" i="9"/>
  <c r="G1324" i="9"/>
  <c r="G2377" i="9"/>
  <c r="G569" i="9"/>
  <c r="G1411" i="9"/>
  <c r="G2010" i="9"/>
  <c r="G2243" i="9"/>
  <c r="G129" i="9"/>
  <c r="G489" i="9"/>
  <c r="G1255" i="9"/>
  <c r="G1775" i="9"/>
  <c r="G2090" i="9"/>
  <c r="G1340" i="9"/>
  <c r="G74" i="9"/>
  <c r="G663" i="9"/>
  <c r="G570" i="9"/>
  <c r="G1070" i="9"/>
  <c r="G385" i="9"/>
  <c r="G2167" i="9"/>
  <c r="G2011" i="9"/>
  <c r="G2402" i="9"/>
  <c r="G2349" i="9"/>
  <c r="G841" i="9"/>
  <c r="G664" i="9"/>
  <c r="G1948" i="9"/>
  <c r="G1325" i="9"/>
  <c r="G1782" i="9"/>
  <c r="G1609" i="9"/>
  <c r="G842" i="9"/>
  <c r="G942" i="9"/>
  <c r="G1060" i="9"/>
  <c r="G1149" i="9"/>
  <c r="G843" i="9"/>
  <c r="G2187" i="9"/>
  <c r="G2297" i="9"/>
  <c r="G1665" i="9"/>
  <c r="G468" i="9"/>
  <c r="G1721" i="9"/>
  <c r="G1533" i="9"/>
  <c r="G665" i="9"/>
  <c r="G176" i="9"/>
  <c r="G1046" i="9"/>
  <c r="G1594" i="9"/>
  <c r="G1047" i="9"/>
  <c r="G1841" i="9"/>
  <c r="G2012" i="9"/>
  <c r="G1892" i="9"/>
  <c r="G1326" i="9"/>
  <c r="G2209" i="9"/>
  <c r="G2116" i="9"/>
  <c r="G2091" i="9"/>
  <c r="G1949" i="9"/>
  <c r="G1150" i="9"/>
  <c r="G2062" i="9"/>
  <c r="G161" i="9"/>
  <c r="G1842" i="9"/>
  <c r="G1508" i="9"/>
  <c r="G592" i="9"/>
  <c r="G571" i="9"/>
  <c r="G267" i="9"/>
  <c r="G1961" i="9"/>
  <c r="G2230" i="9"/>
  <c r="G1151" i="9"/>
  <c r="G2350" i="9"/>
  <c r="G1950" i="9"/>
  <c r="G59" i="9"/>
  <c r="G469" i="9"/>
  <c r="G162" i="9"/>
  <c r="G757" i="9"/>
  <c r="G593" i="9"/>
  <c r="G470" i="9"/>
  <c r="G2332" i="9"/>
  <c r="G471" i="9"/>
  <c r="G1523" i="9"/>
  <c r="G844" i="9"/>
  <c r="G320" i="9"/>
  <c r="G573" i="9"/>
  <c r="G386" i="9"/>
  <c r="G1901" i="9"/>
  <c r="G1238" i="9"/>
  <c r="G490" i="9"/>
  <c r="G2092" i="9"/>
  <c r="G476" i="9"/>
  <c r="G2298" i="9"/>
  <c r="G2117" i="9"/>
  <c r="G1048" i="9"/>
  <c r="G788" i="9"/>
  <c r="G572" i="9"/>
  <c r="G2404" i="9"/>
  <c r="E2" i="9"/>
  <c r="J19" i="7" a="1"/>
  <c r="J19" i="7" s="1"/>
  <c r="J36" i="7" a="1"/>
  <c r="J36" i="7" s="1"/>
  <c r="J37" i="7" a="1"/>
  <c r="J37" i="7" s="1"/>
  <c r="J14" i="7" a="1"/>
  <c r="J14" i="7" s="1"/>
  <c r="J27" i="7" a="1"/>
  <c r="J27" i="7" s="1"/>
  <c r="J38" i="7" a="1"/>
  <c r="J38" i="7" s="1"/>
  <c r="J20" i="7" a="1"/>
  <c r="J20" i="7" s="1"/>
  <c r="J30" i="7" a="1"/>
  <c r="J30" i="7" s="1"/>
  <c r="J23" i="7" a="1"/>
  <c r="J23" i="7" s="1"/>
  <c r="J39" i="7" a="1"/>
  <c r="J39" i="7" s="1"/>
  <c r="J7" i="7" a="1"/>
  <c r="J7" i="7" s="1"/>
  <c r="J40" i="7" a="1"/>
  <c r="J40" i="7" s="1"/>
  <c r="J8" i="7" a="1"/>
  <c r="J8" i="7" s="1"/>
  <c r="J12" i="7" a="1"/>
  <c r="J12" i="7" s="1"/>
  <c r="J41" i="7" a="1"/>
  <c r="J41" i="7" s="1"/>
  <c r="J21" i="7" a="1"/>
  <c r="J21" i="7" s="1"/>
  <c r="J10" i="7" a="1"/>
  <c r="J10" i="7" s="1"/>
  <c r="J42" i="7" a="1"/>
  <c r="J42" i="7" s="1"/>
  <c r="J31" i="7" a="1"/>
  <c r="J31" i="7" s="1"/>
  <c r="J32" i="7" a="1"/>
  <c r="J32" i="7" s="1"/>
  <c r="J15" i="7" a="1"/>
  <c r="J15" i="7" s="1"/>
  <c r="J13" i="7" a="1"/>
  <c r="J13" i="7" s="1"/>
  <c r="J43" i="7" a="1"/>
  <c r="J43" i="7" s="1"/>
  <c r="J44" i="7" a="1"/>
  <c r="J44" i="7" s="1"/>
  <c r="J17" i="7" a="1"/>
  <c r="J17" i="7" s="1"/>
  <c r="J11" i="7" a="1"/>
  <c r="J11" i="7"/>
  <c r="J45" i="7" a="1"/>
  <c r="J45" i="7" s="1"/>
  <c r="J46" i="7" a="1"/>
  <c r="J46" i="7" s="1"/>
  <c r="J33" i="7" a="1"/>
  <c r="J33" i="7" s="1"/>
  <c r="J24" i="7" a="1"/>
  <c r="J24" i="7"/>
  <c r="J47" i="7" a="1"/>
  <c r="J47" i="7" s="1"/>
  <c r="J25" i="7" a="1"/>
  <c r="J25" i="7" s="1"/>
  <c r="J26" i="7" a="1"/>
  <c r="J26" i="7" s="1"/>
  <c r="J18" i="7" a="1"/>
  <c r="J18" i="7" s="1"/>
  <c r="J34" i="7" a="1"/>
  <c r="J34" i="7" s="1"/>
  <c r="J16" i="7" a="1"/>
  <c r="J16" i="7" s="1"/>
  <c r="J48" i="7" a="1"/>
  <c r="J48" i="7" s="1"/>
  <c r="J9" i="7" a="1"/>
  <c r="J9" i="7" s="1"/>
  <c r="J49" i="7" a="1"/>
  <c r="J49" i="7" s="1"/>
  <c r="J22" i="7" a="1"/>
  <c r="J22" i="7" s="1"/>
  <c r="J50" i="7" a="1"/>
  <c r="J50" i="7" s="1"/>
  <c r="J51" i="7" a="1"/>
  <c r="J51" i="7" s="1"/>
  <c r="J28" i="7" a="1"/>
  <c r="J28" i="7" s="1"/>
  <c r="J52" i="7" a="1"/>
  <c r="J52" i="7" s="1"/>
  <c r="J53" i="7" a="1"/>
  <c r="J53" i="7" s="1"/>
  <c r="J35" i="7" a="1"/>
  <c r="J35" i="7" s="1"/>
  <c r="J29" i="7" a="1"/>
  <c r="J29" i="7" s="1"/>
  <c r="I19" i="7" a="1"/>
  <c r="I19" i="7" s="1"/>
  <c r="I36" i="7" a="1"/>
  <c r="I36" i="7" s="1"/>
  <c r="I37" i="7" a="1"/>
  <c r="I37" i="7" s="1"/>
  <c r="I14" i="7" a="1"/>
  <c r="I14" i="7" s="1"/>
  <c r="I27" i="7" a="1"/>
  <c r="I27" i="7" s="1"/>
  <c r="I38" i="7" a="1"/>
  <c r="I38" i="7" s="1"/>
  <c r="I20" i="7" a="1"/>
  <c r="I20" i="7" s="1"/>
  <c r="I30" i="7" a="1"/>
  <c r="I30" i="7" s="1"/>
  <c r="I23" i="7" a="1"/>
  <c r="I23" i="7" s="1"/>
  <c r="I39" i="7" a="1"/>
  <c r="I39" i="7" s="1"/>
  <c r="I7" i="7" a="1"/>
  <c r="I7" i="7" s="1"/>
  <c r="I40" i="7" a="1"/>
  <c r="I40" i="7" s="1"/>
  <c r="I8" i="7" a="1"/>
  <c r="I8" i="7" s="1"/>
  <c r="I12" i="7" a="1"/>
  <c r="I12" i="7" s="1"/>
  <c r="I41" i="7" a="1"/>
  <c r="I41" i="7" s="1"/>
  <c r="I21" i="7" a="1"/>
  <c r="I21" i="7" s="1"/>
  <c r="I10" i="7" a="1"/>
  <c r="I10" i="7" s="1"/>
  <c r="I42" i="7" a="1"/>
  <c r="I42" i="7" s="1"/>
  <c r="I31" i="7" a="1"/>
  <c r="I31" i="7" s="1"/>
  <c r="I32" i="7" a="1"/>
  <c r="I32" i="7" s="1"/>
  <c r="I15" i="7" a="1"/>
  <c r="I15" i="7" s="1"/>
  <c r="I13" i="7" a="1"/>
  <c r="I13" i="7" s="1"/>
  <c r="I43" i="7" a="1"/>
  <c r="I43" i="7" s="1"/>
  <c r="I44" i="7" a="1"/>
  <c r="I44" i="7" s="1"/>
  <c r="I17" i="7" a="1"/>
  <c r="I17" i="7" s="1"/>
  <c r="I11" i="7" a="1"/>
  <c r="I11" i="7" s="1"/>
  <c r="I45" i="7" a="1"/>
  <c r="I45" i="7" s="1"/>
  <c r="I46" i="7" a="1"/>
  <c r="I46" i="7" s="1"/>
  <c r="I33" i="7" a="1"/>
  <c r="I33" i="7" s="1"/>
  <c r="I24" i="7" a="1"/>
  <c r="I24" i="7" s="1"/>
  <c r="I47" i="7" a="1"/>
  <c r="I47" i="7" s="1"/>
  <c r="I25" i="7" a="1"/>
  <c r="I25" i="7" s="1"/>
  <c r="I26" i="7" a="1"/>
  <c r="I26" i="7" s="1"/>
  <c r="I18" i="7" a="1"/>
  <c r="I18" i="7" s="1"/>
  <c r="I34" i="7" a="1"/>
  <c r="I34" i="7" s="1"/>
  <c r="I16" i="7" a="1"/>
  <c r="I16" i="7" s="1"/>
  <c r="I48" i="7" a="1"/>
  <c r="I48" i="7" s="1"/>
  <c r="I9" i="7" a="1"/>
  <c r="I9" i="7" s="1"/>
  <c r="I49" i="7" a="1"/>
  <c r="I49" i="7" s="1"/>
  <c r="I22" i="7" a="1"/>
  <c r="I22" i="7" s="1"/>
  <c r="I50" i="7" a="1"/>
  <c r="I50" i="7" s="1"/>
  <c r="I51" i="7" a="1"/>
  <c r="I51" i="7" s="1"/>
  <c r="I28" i="7" a="1"/>
  <c r="I28" i="7" s="1"/>
  <c r="I52" i="7" a="1"/>
  <c r="I52" i="7" s="1"/>
  <c r="I53" i="7" a="1"/>
  <c r="I53" i="7" s="1"/>
  <c r="I35" i="7" a="1"/>
  <c r="I35" i="7" s="1"/>
  <c r="I29" i="7" a="1"/>
  <c r="I29" i="7" s="1"/>
  <c r="H19" i="7"/>
  <c r="H36" i="7"/>
  <c r="H37" i="7"/>
  <c r="H14" i="7"/>
  <c r="H27" i="7"/>
  <c r="H38" i="7"/>
  <c r="H20" i="7"/>
  <c r="H30" i="7"/>
  <c r="H23" i="7"/>
  <c r="H39" i="7"/>
  <c r="H7" i="7"/>
  <c r="H40" i="7"/>
  <c r="H8" i="7"/>
  <c r="H12" i="7"/>
  <c r="H41" i="7"/>
  <c r="H21" i="7"/>
  <c r="H10" i="7"/>
  <c r="H42" i="7"/>
  <c r="H31" i="7"/>
  <c r="H32" i="7"/>
  <c r="H15" i="7"/>
  <c r="H13" i="7"/>
  <c r="H43" i="7"/>
  <c r="H44" i="7"/>
  <c r="H17" i="7"/>
  <c r="H11" i="7"/>
  <c r="H45" i="7"/>
  <c r="H46" i="7"/>
  <c r="H33" i="7"/>
  <c r="H24" i="7"/>
  <c r="H47" i="7"/>
  <c r="H25" i="7"/>
  <c r="H26" i="7"/>
  <c r="H18" i="7"/>
  <c r="H34" i="7"/>
  <c r="H16" i="7"/>
  <c r="H48" i="7"/>
  <c r="H9" i="7"/>
  <c r="H49" i="7"/>
  <c r="H22" i="7"/>
  <c r="H50" i="7"/>
  <c r="H51" i="7"/>
  <c r="H28" i="7"/>
  <c r="H52" i="7"/>
  <c r="H53" i="7"/>
  <c r="H35" i="7"/>
  <c r="H29" i="7"/>
  <c r="G31" i="7"/>
  <c r="G32" i="7"/>
  <c r="G15" i="7"/>
  <c r="G13" i="7"/>
  <c r="G43" i="7"/>
  <c r="G44" i="7"/>
  <c r="G17" i="7"/>
  <c r="G11" i="7"/>
  <c r="G45" i="7"/>
  <c r="G46" i="7"/>
  <c r="G33" i="7"/>
  <c r="G24" i="7"/>
  <c r="G47" i="7"/>
  <c r="G25" i="7"/>
  <c r="G26" i="7"/>
  <c r="G18" i="7"/>
  <c r="G34" i="7"/>
  <c r="G16" i="7"/>
  <c r="G48" i="7"/>
  <c r="G9" i="7"/>
  <c r="G49" i="7"/>
  <c r="G22" i="7"/>
  <c r="G50" i="7"/>
  <c r="G51" i="7"/>
  <c r="G28" i="7"/>
  <c r="G52" i="7"/>
  <c r="G53" i="7"/>
  <c r="G35" i="7"/>
  <c r="G12" i="7"/>
  <c r="G41" i="7"/>
  <c r="G21" i="7"/>
  <c r="G10" i="7"/>
  <c r="G42" i="7"/>
  <c r="G19" i="7"/>
  <c r="G36" i="7"/>
  <c r="G37" i="7"/>
  <c r="G14" i="7"/>
  <c r="G27" i="7"/>
  <c r="G38" i="7"/>
  <c r="G20" i="7"/>
  <c r="G30" i="7"/>
  <c r="G23" i="7"/>
  <c r="G39" i="7"/>
  <c r="G7" i="7"/>
  <c r="G40" i="7"/>
  <c r="G8" i="7"/>
  <c r="G29" i="7"/>
  <c r="E2" i="7"/>
  <c r="E8" i="6"/>
  <c r="E6" i="6"/>
  <c r="E5" i="6"/>
  <c r="E4" i="6"/>
  <c r="E2" i="6"/>
  <c r="O14" i="4" a="1"/>
  <c r="O14" i="4" s="1"/>
  <c r="O17" i="4" a="1"/>
  <c r="O17" i="4" s="1"/>
  <c r="O16" i="4" a="1"/>
  <c r="O16" i="4" s="1"/>
  <c r="O11" i="4" a="1"/>
  <c r="O11" i="4" s="1"/>
  <c r="O28" i="4" a="1"/>
  <c r="O28" i="4" s="1"/>
  <c r="O13" i="4" a="1"/>
  <c r="O13" i="4" s="1"/>
  <c r="O23" i="4" a="1"/>
  <c r="O23" i="4" s="1"/>
  <c r="O10" i="4" a="1"/>
  <c r="O10" i="4" s="1"/>
  <c r="O19" i="4" a="1"/>
  <c r="O19" i="4" s="1"/>
  <c r="O27" i="4" a="1"/>
  <c r="O27" i="4" s="1"/>
  <c r="O20" i="4" a="1"/>
  <c r="O20" i="4" s="1"/>
  <c r="O29" i="4" a="1"/>
  <c r="O29" i="4" s="1"/>
  <c r="O9" i="4" a="1"/>
  <c r="O9" i="4" s="1"/>
  <c r="O25" i="4" a="1"/>
  <c r="O25" i="4" s="1"/>
  <c r="O26" i="4" a="1"/>
  <c r="O26" i="4" s="1"/>
  <c r="O15" i="4" a="1"/>
  <c r="O15" i="4" s="1"/>
  <c r="O18" i="4" a="1"/>
  <c r="O18" i="4" s="1"/>
  <c r="O24" i="4" a="1"/>
  <c r="O24" i="4" s="1"/>
  <c r="O22" i="4" a="1"/>
  <c r="O22" i="4" s="1"/>
  <c r="O21" i="4" a="1"/>
  <c r="O21" i="4" s="1"/>
  <c r="O34" i="4" a="1"/>
  <c r="O34" i="4" s="1"/>
  <c r="O33" i="4" a="1"/>
  <c r="O33" i="4" s="1"/>
  <c r="O32" i="4" a="1"/>
  <c r="O32" i="4" s="1"/>
  <c r="O31" i="4" a="1"/>
  <c r="O31" i="4" s="1"/>
  <c r="O30" i="4" a="1"/>
  <c r="O30" i="4" s="1"/>
  <c r="O12" i="4" a="1"/>
  <c r="O12" i="4" s="1"/>
  <c r="N14" i="4" a="1"/>
  <c r="N14" i="4" s="1"/>
  <c r="N17" i="4" a="1"/>
  <c r="N17" i="4" s="1"/>
  <c r="N16" i="4" a="1"/>
  <c r="N16" i="4" s="1"/>
  <c r="N11" i="4" a="1"/>
  <c r="N11" i="4" s="1"/>
  <c r="N28" i="4" a="1"/>
  <c r="N28" i="4" s="1"/>
  <c r="N13" i="4" a="1"/>
  <c r="N13" i="4" s="1"/>
  <c r="N23" i="4" a="1"/>
  <c r="N23" i="4" s="1"/>
  <c r="N10" i="4" a="1"/>
  <c r="N10" i="4" s="1"/>
  <c r="N19" i="4" a="1"/>
  <c r="N19" i="4" s="1"/>
  <c r="N27" i="4" a="1"/>
  <c r="N27" i="4" s="1"/>
  <c r="N20" i="4" a="1"/>
  <c r="N20" i="4" s="1"/>
  <c r="N29" i="4" a="1"/>
  <c r="N29" i="4" s="1"/>
  <c r="N9" i="4" a="1"/>
  <c r="N9" i="4" s="1"/>
  <c r="N25" i="4" a="1"/>
  <c r="N25" i="4" s="1"/>
  <c r="N26" i="4" a="1"/>
  <c r="N26" i="4" s="1"/>
  <c r="N15" i="4" a="1"/>
  <c r="N15" i="4" s="1"/>
  <c r="N18" i="4" a="1"/>
  <c r="N18" i="4" s="1"/>
  <c r="N24" i="4" a="1"/>
  <c r="N24" i="4" s="1"/>
  <c r="N22" i="4" a="1"/>
  <c r="N22" i="4" s="1"/>
  <c r="N21" i="4" a="1"/>
  <c r="N21" i="4" s="1"/>
  <c r="N34" i="4" a="1"/>
  <c r="N34" i="4" s="1"/>
  <c r="N33" i="4" a="1"/>
  <c r="N33" i="4" s="1"/>
  <c r="N32" i="4" a="1"/>
  <c r="N32" i="4" s="1"/>
  <c r="N31" i="4" a="1"/>
  <c r="N31" i="4" s="1"/>
  <c r="N30" i="4" a="1"/>
  <c r="N30" i="4" s="1"/>
  <c r="N12" i="4" a="1"/>
  <c r="N12" i="4" s="1"/>
  <c r="L14" i="4" a="1"/>
  <c r="L14" i="4" s="1"/>
  <c r="L17" i="4" a="1"/>
  <c r="L17" i="4" s="1"/>
  <c r="L16" i="4" a="1"/>
  <c r="L16" i="4" s="1"/>
  <c r="L11" i="4" a="1"/>
  <c r="L11" i="4" s="1"/>
  <c r="L28" i="4" a="1"/>
  <c r="L28" i="4" s="1"/>
  <c r="L13" i="4" a="1"/>
  <c r="L13" i="4" s="1"/>
  <c r="L23" i="4" a="1"/>
  <c r="L23" i="4" s="1"/>
  <c r="L10" i="4" a="1"/>
  <c r="L10" i="4" s="1"/>
  <c r="L19" i="4" a="1"/>
  <c r="L19" i="4" s="1"/>
  <c r="L27" i="4" a="1"/>
  <c r="L27" i="4" s="1"/>
  <c r="L20" i="4" a="1"/>
  <c r="L20" i="4" s="1"/>
  <c r="L29" i="4" a="1"/>
  <c r="L29" i="4" s="1"/>
  <c r="L9" i="4" a="1"/>
  <c r="L9" i="4" s="1"/>
  <c r="L25" i="4" a="1"/>
  <c r="L25" i="4" s="1"/>
  <c r="L26" i="4" a="1"/>
  <c r="L26" i="4" s="1"/>
  <c r="L15" i="4" a="1"/>
  <c r="L15" i="4" s="1"/>
  <c r="L18" i="4" a="1"/>
  <c r="L18" i="4" s="1"/>
  <c r="L24" i="4" a="1"/>
  <c r="L24" i="4" s="1"/>
  <c r="L22" i="4" a="1"/>
  <c r="L22" i="4" s="1"/>
  <c r="L21" i="4" a="1"/>
  <c r="L21" i="4" s="1"/>
  <c r="L34" i="4" a="1"/>
  <c r="L34" i="4" s="1"/>
  <c r="L33" i="4" a="1"/>
  <c r="L33" i="4" s="1"/>
  <c r="L32" i="4" a="1"/>
  <c r="L32" i="4" s="1"/>
  <c r="L31" i="4" a="1"/>
  <c r="L31" i="4" s="1"/>
  <c r="L30" i="4" a="1"/>
  <c r="L30" i="4" s="1"/>
  <c r="L12" i="4" a="1"/>
  <c r="L12" i="4" s="1"/>
  <c r="K14" i="4" a="1"/>
  <c r="K14" i="4" s="1"/>
  <c r="M14" i="4" s="1"/>
  <c r="K17" i="4" a="1"/>
  <c r="K17" i="4" s="1"/>
  <c r="M17" i="4" s="1"/>
  <c r="K16" i="4" a="1"/>
  <c r="K16" i="4" s="1"/>
  <c r="K11" i="4" a="1"/>
  <c r="K11" i="4" s="1"/>
  <c r="M11" i="4" s="1"/>
  <c r="K28" i="4" a="1"/>
  <c r="K28" i="4" s="1"/>
  <c r="M28" i="4" s="1"/>
  <c r="K13" i="4" a="1"/>
  <c r="K13" i="4"/>
  <c r="M13" i="4" s="1"/>
  <c r="K23" i="4" a="1"/>
  <c r="K23" i="4" s="1"/>
  <c r="K10" i="4" a="1"/>
  <c r="K10" i="4" s="1"/>
  <c r="K19" i="4" a="1"/>
  <c r="K19" i="4" s="1"/>
  <c r="K27" i="4" a="1"/>
  <c r="K27" i="4" s="1"/>
  <c r="K20" i="4" a="1"/>
  <c r="K20" i="4" s="1"/>
  <c r="K29" i="4" a="1"/>
  <c r="K29" i="4" s="1"/>
  <c r="M29" i="4" s="1"/>
  <c r="K9" i="4" a="1"/>
  <c r="K9" i="4" s="1"/>
  <c r="M9" i="4" s="1"/>
  <c r="K25" i="4" a="1"/>
  <c r="K25" i="4" s="1"/>
  <c r="M25" i="4" s="1"/>
  <c r="K26" i="4" a="1"/>
  <c r="K26" i="4" s="1"/>
  <c r="M26" i="4" s="1"/>
  <c r="K15" i="4" a="1"/>
  <c r="K15" i="4" s="1"/>
  <c r="M15" i="4" s="1"/>
  <c r="K18" i="4" a="1"/>
  <c r="K18" i="4" s="1"/>
  <c r="K24" i="4" a="1"/>
  <c r="K24" i="4" s="1"/>
  <c r="K22" i="4" a="1"/>
  <c r="K22" i="4" s="1"/>
  <c r="M22" i="4" s="1"/>
  <c r="K21" i="4" a="1"/>
  <c r="K21" i="4" s="1"/>
  <c r="M21" i="4" s="1"/>
  <c r="K34" i="4" a="1"/>
  <c r="K34" i="4" s="1"/>
  <c r="M34" i="4" s="1"/>
  <c r="K33" i="4" a="1"/>
  <c r="K33" i="4" s="1"/>
  <c r="M33" i="4" s="1"/>
  <c r="K32" i="4" a="1"/>
  <c r="K32" i="4" s="1"/>
  <c r="M32" i="4" s="1"/>
  <c r="K31" i="4" a="1"/>
  <c r="K31" i="4" s="1"/>
  <c r="M31" i="4" s="1"/>
  <c r="K30" i="4" a="1"/>
  <c r="K30" i="4" s="1"/>
  <c r="K12" i="4" a="1"/>
  <c r="K12" i="4" s="1"/>
  <c r="J14" i="4" a="1"/>
  <c r="J14" i="4" s="1"/>
  <c r="J17" i="4" a="1"/>
  <c r="J17" i="4" s="1"/>
  <c r="J16" i="4" a="1"/>
  <c r="J16" i="4" s="1"/>
  <c r="J11" i="4" a="1"/>
  <c r="J11" i="4" s="1"/>
  <c r="J28" i="4" a="1"/>
  <c r="J28" i="4" s="1"/>
  <c r="J13" i="4" a="1"/>
  <c r="J13" i="4" s="1"/>
  <c r="J23" i="4" a="1"/>
  <c r="J23" i="4" s="1"/>
  <c r="J10" i="4" a="1"/>
  <c r="J10" i="4" s="1"/>
  <c r="J19" i="4" a="1"/>
  <c r="J19" i="4" s="1"/>
  <c r="J27" i="4" a="1"/>
  <c r="J27" i="4" s="1"/>
  <c r="J20" i="4" a="1"/>
  <c r="J20" i="4" s="1"/>
  <c r="J29" i="4" a="1"/>
  <c r="J29" i="4" s="1"/>
  <c r="J9" i="4" a="1"/>
  <c r="J9" i="4" s="1"/>
  <c r="J25" i="4" a="1"/>
  <c r="J25" i="4" s="1"/>
  <c r="J26" i="4" a="1"/>
  <c r="J26" i="4" s="1"/>
  <c r="J15" i="4" a="1"/>
  <c r="J15" i="4" s="1"/>
  <c r="J18" i="4" a="1"/>
  <c r="J18" i="4" s="1"/>
  <c r="J24" i="4" a="1"/>
  <c r="J24" i="4" s="1"/>
  <c r="J22" i="4" a="1"/>
  <c r="J22" i="4" s="1"/>
  <c r="J21" i="4" a="1"/>
  <c r="J21" i="4" s="1"/>
  <c r="J34" i="4" a="1"/>
  <c r="J34" i="4" s="1"/>
  <c r="J33" i="4" a="1"/>
  <c r="J33" i="4" s="1"/>
  <c r="J32" i="4" a="1"/>
  <c r="J32" i="4" s="1"/>
  <c r="J31" i="4" a="1"/>
  <c r="J31" i="4" s="1"/>
  <c r="J30" i="4" a="1"/>
  <c r="J30" i="4" s="1"/>
  <c r="J12" i="4" a="1"/>
  <c r="J12" i="4" s="1"/>
  <c r="I14" i="4" a="1"/>
  <c r="I14" i="4" s="1"/>
  <c r="I17" i="4" a="1"/>
  <c r="I17" i="4" s="1"/>
  <c r="I16" i="4" a="1"/>
  <c r="I16" i="4" s="1"/>
  <c r="I11" i="4" a="1"/>
  <c r="I11" i="4" s="1"/>
  <c r="I28" i="4" a="1"/>
  <c r="I28" i="4" s="1"/>
  <c r="I13" i="4" a="1"/>
  <c r="I13" i="4" s="1"/>
  <c r="I23" i="4" a="1"/>
  <c r="I23" i="4" s="1"/>
  <c r="I10" i="4" a="1"/>
  <c r="I10" i="4" s="1"/>
  <c r="I19" i="4" a="1"/>
  <c r="I19" i="4" s="1"/>
  <c r="I27" i="4" a="1"/>
  <c r="I27" i="4" s="1"/>
  <c r="I20" i="4" a="1"/>
  <c r="I20" i="4" s="1"/>
  <c r="I29" i="4" a="1"/>
  <c r="I29" i="4" s="1"/>
  <c r="I9" i="4" a="1"/>
  <c r="I9" i="4" s="1"/>
  <c r="I25" i="4" a="1"/>
  <c r="I25" i="4" s="1"/>
  <c r="I26" i="4" a="1"/>
  <c r="I26" i="4" s="1"/>
  <c r="I15" i="4" a="1"/>
  <c r="I15" i="4" s="1"/>
  <c r="I18" i="4" a="1"/>
  <c r="I18" i="4" s="1"/>
  <c r="I24" i="4" a="1"/>
  <c r="I24" i="4" s="1"/>
  <c r="I22" i="4" a="1"/>
  <c r="I22" i="4" s="1"/>
  <c r="I21" i="4" a="1"/>
  <c r="I21" i="4" s="1"/>
  <c r="I34" i="4" a="1"/>
  <c r="I34" i="4" s="1"/>
  <c r="I33" i="4" a="1"/>
  <c r="I33" i="4" s="1"/>
  <c r="I32" i="4" a="1"/>
  <c r="I32" i="4" s="1"/>
  <c r="I31" i="4" a="1"/>
  <c r="I31" i="4" s="1"/>
  <c r="I30" i="4" a="1"/>
  <c r="I30" i="4" s="1"/>
  <c r="I12" i="4" a="1"/>
  <c r="I12" i="4" s="1"/>
  <c r="H30" i="4"/>
  <c r="H31" i="4"/>
  <c r="H32" i="4"/>
  <c r="H33" i="4"/>
  <c r="H34" i="4"/>
  <c r="H21" i="4"/>
  <c r="H22" i="4"/>
  <c r="H24" i="4"/>
  <c r="H18" i="4"/>
  <c r="H15" i="4"/>
  <c r="H26" i="4"/>
  <c r="H25" i="4"/>
  <c r="H9" i="4"/>
  <c r="H29" i="4"/>
  <c r="H20" i="4"/>
  <c r="H27" i="4"/>
  <c r="H19" i="4"/>
  <c r="H10" i="4"/>
  <c r="H23" i="4"/>
  <c r="H13" i="4"/>
  <c r="H28" i="4"/>
  <c r="H11" i="4"/>
  <c r="H16" i="4"/>
  <c r="H17" i="4"/>
  <c r="H14" i="4"/>
  <c r="H12" i="4"/>
  <c r="G30" i="4"/>
  <c r="G31" i="4"/>
  <c r="G32" i="4"/>
  <c r="G33" i="4"/>
  <c r="G34" i="4"/>
  <c r="G21" i="4"/>
  <c r="G22" i="4"/>
  <c r="G24" i="4"/>
  <c r="G18" i="4"/>
  <c r="G15" i="4"/>
  <c r="G26" i="4"/>
  <c r="G25" i="4"/>
  <c r="G9" i="4"/>
  <c r="G29" i="4"/>
  <c r="G20" i="4"/>
  <c r="G27" i="4"/>
  <c r="G19" i="4"/>
  <c r="G10" i="4"/>
  <c r="G23" i="4"/>
  <c r="G13" i="4"/>
  <c r="G28" i="4"/>
  <c r="G11" i="4"/>
  <c r="G16" i="4"/>
  <c r="G17" i="4"/>
  <c r="G14" i="4"/>
  <c r="G12" i="4"/>
  <c r="F2" i="4"/>
  <c r="M30" i="4" l="1"/>
  <c r="M16" i="4"/>
  <c r="M12" i="4"/>
  <c r="M27" i="4"/>
  <c r="M10" i="4"/>
  <c r="M24" i="4"/>
  <c r="M20" i="4"/>
  <c r="M18" i="4"/>
  <c r="M19" i="4"/>
  <c r="M2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<sst xmlns="http://schemas.openxmlformats.org/spreadsheetml/2006/main" count="92488" uniqueCount="24201">
  <si>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</si>
  <si>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</si>
  <si>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</si>
  <si>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</si>
  <si>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</si>
  <si>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</si>
  <si>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</si>
  <si>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</si>
  <si>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</si>
  <si>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</si>
  <si>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</si>
  <si>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</si>
  <si>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</si>
  <si>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</si>
  <si>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</si>
  <si>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</si>
  <si>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</si>
  <si>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</si>
  <si>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</si>
  <si>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</si>
  <si>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</si>
  <si>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</si>
  <si>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</si>
  <si>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</si>
  <si>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</si>
  <si>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</si>
  <si>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</si>
  <si>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</si>
  <si>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</si>
  <si>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</si>
  <si>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</si>
  <si>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</si>
  <si>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</si>
  <si>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</si>
  <si>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</si>
  <si>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</si>
  <si>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</si>
  <si>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</si>
  <si>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</si>
  <si>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</si>
  <si>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</si>
  <si>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</si>
  <si>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</si>
  <si>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</si>
  <si>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</si>
  <si>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</si>
  <si>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</si>
  <si>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</si>
  <si>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</si>
  <si>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</si>
  <si>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</si>
  <si>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</si>
  <si>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</si>
  <si>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</si>
  <si>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</si>
  <si>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</si>
  <si>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</si>
  <si>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</si>
  <si>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</si>
  <si>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</si>
  <si>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</si>
  <si>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</si>
  <si>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</si>
  <si>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</si>
  <si>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</si>
  <si>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</si>
  <si>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</si>
  <si>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</si>
  <si>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</si>
  <si>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</si>
  <si>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</si>
  <si>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</si>
  <si>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</si>
  <si>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</si>
  <si>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</si>
  <si>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</si>
  <si>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</si>
  <si>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</si>
  <si>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</si>
  <si>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</si>
  <si>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</si>
  <si>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</si>
  <si>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</si>
  <si>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</si>
  <si>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</si>
  <si>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</si>
  <si>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</si>
  <si>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</si>
  <si>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</si>
  <si>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</si>
  <si>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</si>
  <si>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</si>
  <si>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</si>
  <si>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</si>
  <si>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</si>
  <si>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</si>
  <si>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</si>
  <si>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</si>
  <si>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</si>
  <si>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</si>
  <si>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</si>
  <si>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</si>
  <si>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</si>
  <si>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</si>
  <si>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</si>
  <si>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</si>
  <si>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</si>
  <si>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</si>
  <si>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</si>
  <si>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</si>
  <si>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</si>
  <si>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</si>
  <si>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</si>
  <si>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</si>
  <si>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</si>
  <si>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</si>
  <si>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</si>
  <si>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</si>
  <si>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</si>
  <si>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</si>
  <si>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</si>
  <si>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</si>
  <si>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</si>
  <si>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</si>
  <si>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</si>
  <si>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</si>
  <si>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</si>
  <si>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</si>
  <si>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</si>
  <si>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</si>
  <si>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</si>
  <si>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</si>
  <si>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</si>
  <si>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</si>
  <si>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</si>
  <si>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</si>
  <si>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</si>
  <si>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</si>
  <si>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</si>
  <si>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</si>
  <si>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</si>
  <si>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</si>
  <si>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</si>
  <si>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</si>
  <si>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</si>
  <si>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</si>
  <si>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</si>
  <si>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</si>
  <si>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</si>
  <si>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</si>
  <si>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</si>
  <si>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</si>
  <si>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</si>
  <si>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</si>
  <si>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</si>
  <si>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</si>
  <si>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</si>
  <si>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</si>
  <si>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</si>
  <si>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</si>
  <si>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</si>
  <si>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</si>
  <si>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</si>
  <si>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</si>
  <si>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</si>
  <si>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</si>
  <si>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</si>
  <si>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</si>
  <si>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</si>
  <si>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</si>
  <si>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</si>
  <si>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</si>
  <si>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</si>
  <si>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</si>
  <si>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</si>
  <si>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</si>
  <si>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</si>
  <si>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</si>
  <si>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</si>
  <si>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</si>
  <si>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</si>
  <si>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</si>
  <si>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</si>
  <si>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</si>
  <si>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</si>
  <si>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</si>
  <si>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</si>
  <si>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</si>
  <si>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</si>
  <si>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</si>
  <si>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</si>
  <si>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</si>
  <si>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</si>
  <si>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</si>
  <si>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</si>
  <si>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</si>
  <si>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</si>
  <si>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</si>
  <si>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</si>
  <si>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</si>
  <si>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</si>
  <si>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</si>
  <si>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</si>
  <si>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</si>
  <si>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</si>
  <si>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</si>
  <si>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</si>
  <si>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</si>
  <si>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</si>
  <si>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</si>
  <si>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</si>
  <si>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</si>
  <si>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</si>
  <si>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</si>
  <si>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</si>
  <si>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</si>
  <si>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</si>
  <si>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</si>
  <si>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</si>
  <si>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</si>
  <si>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</si>
  <si>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</si>
  <si>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</si>
  <si>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</si>
  <si>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</si>
  <si>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</si>
  <si>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</si>
  <si>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</si>
  <si>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</si>
  <si>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</si>
  <si>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</si>
  <si>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</si>
  <si>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</si>
  <si>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</si>
  <si>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</si>
  <si>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</si>
  <si>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</si>
  <si>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</si>
  <si>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</si>
  <si>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</si>
  <si>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</si>
  <si>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</si>
  <si>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</si>
  <si>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</si>
  <si>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</si>
  <si>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</si>
  <si>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</si>
  <si>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</si>
  <si>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</si>
  <si>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</si>
  <si>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</si>
  <si>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</si>
  <si>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</si>
  <si>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</si>
  <si>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</si>
  <si>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</si>
  <si>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</si>
  <si>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</si>
  <si>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</si>
  <si>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</si>
  <si>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</si>
  <si>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</si>
  <si>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</si>
  <si>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</si>
  <si>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</si>
  <si>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</si>
  <si>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</si>
  <si>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</si>
  <si>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</si>
  <si>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</si>
  <si>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</si>
  <si>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</si>
  <si>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</si>
  <si>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</si>
  <si>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</si>
  <si>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</si>
  <si>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</si>
  <si>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</si>
  <si>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</si>
  <si>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</si>
  <si>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</si>
  <si>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</si>
  <si>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</si>
  <si>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</si>
  <si>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</si>
  <si>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</si>
  <si>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</si>
  <si>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</si>
  <si>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</si>
  <si>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</si>
  <si>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</si>
  <si>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</si>
  <si>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</si>
  <si>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</si>
  <si>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</si>
  <si>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</si>
  <si>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</si>
  <si>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</si>
  <si>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</si>
  <si>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</si>
  <si>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</si>
  <si>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</si>
  <si>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</si>
  <si>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</si>
  <si>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</si>
  <si>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</si>
  <si>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</si>
  <si>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</si>
  <si>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</si>
  <si>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</si>
  <si>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</si>
  <si>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</si>
  <si>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</si>
  <si>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</si>
  <si>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</si>
  <si>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</si>
  <si>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</si>
  <si>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</si>
  <si>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</si>
  <si>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</si>
  <si>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</si>
  <si>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</si>
  <si>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</si>
  <si>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</si>
  <si>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</si>
  <si>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</si>
  <si>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</si>
  <si>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</si>
  <si>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</si>
  <si>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</si>
  <si>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</si>
  <si>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</si>
  <si>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</si>
  <si>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</si>
  <si>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</si>
  <si>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</si>
  <si>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</si>
  <si>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</si>
  <si>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</si>
  <si>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</si>
  <si>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</si>
  <si>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</si>
  <si>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</si>
  <si>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</si>
  <si>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</si>
  <si>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</si>
  <si>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</si>
  <si>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</si>
  <si>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</si>
  <si>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</si>
  <si>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</si>
  <si>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</si>
  <si>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</si>
  <si>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</si>
  <si>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</si>
  <si>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</si>
  <si>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</si>
  <si>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</si>
  <si>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</si>
  <si>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</si>
  <si>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</si>
  <si>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</si>
  <si>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</si>
  <si>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</si>
  <si>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</si>
  <si>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</si>
  <si>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</si>
  <si>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</si>
  <si>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</si>
  <si>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</si>
  <si>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</si>
  <si>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</si>
  <si>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</si>
  <si>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</si>
  <si>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</si>
  <si>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</si>
  <si>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</si>
  <si>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</si>
  <si>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</si>
  <si>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</si>
  <si>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</si>
  <si>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</si>
  <si>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</si>
  <si>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</si>
  <si>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</si>
  <si>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</si>
  <si>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</si>
  <si>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</si>
  <si>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</si>
  <si>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</si>
  <si>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</si>
  <si>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</si>
  <si>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</si>
  <si>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</si>
  <si>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</si>
  <si>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</si>
  <si>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</si>
  <si>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</si>
  <si>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</si>
  <si>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</si>
  <si>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</si>
  <si>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</si>
  <si>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</si>
  <si>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</si>
  <si>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</si>
  <si>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</si>
  <si>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</si>
  <si>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</si>
  <si>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</si>
  <si>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</si>
  <si>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</si>
  <si>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</si>
  <si>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</si>
  <si>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</si>
  <si>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</si>
  <si>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</si>
  <si>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</si>
  <si>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</si>
  <si>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</si>
  <si>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</si>
  <si>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</si>
  <si>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</si>
  <si>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</si>
  <si>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</si>
  <si>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</si>
  <si>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</si>
  <si>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</si>
  <si>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</si>
  <si>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</si>
  <si>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</si>
  <si>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</si>
  <si>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</si>
  <si>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</si>
  <si>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</si>
  <si>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</si>
  <si>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</si>
  <si>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</si>
  <si>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</si>
  <si>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</si>
  <si>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</si>
  <si>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</si>
  <si>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</si>
  <si>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</si>
  <si>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</si>
  <si>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</si>
  <si>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</si>
  <si>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</si>
  <si>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</si>
  <si>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</si>
  <si>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</si>
  <si>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</si>
  <si>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</si>
  <si>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</si>
  <si>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</si>
  <si>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</si>
  <si>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</si>
  <si>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</si>
  <si>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</si>
  <si>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</si>
  <si>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</si>
  <si>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</si>
  <si>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</si>
  <si>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</si>
  <si>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</si>
  <si>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</si>
  <si>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</si>
  <si>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</si>
  <si>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</si>
  <si>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</si>
  <si>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</si>
  <si>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</si>
  <si>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</si>
  <si>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</si>
  <si>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</si>
  <si>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</si>
  <si>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</si>
  <si>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</si>
  <si>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</si>
  <si>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</si>
  <si>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</si>
  <si>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</si>
  <si>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</si>
  <si>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</si>
  <si>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</si>
  <si>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</si>
  <si>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</si>
  <si>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</si>
  <si>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</si>
  <si>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</si>
  <si>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</si>
  <si>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</si>
  <si>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</si>
  <si>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</si>
  <si>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</si>
  <si>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</si>
  <si>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</si>
  <si>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</si>
  <si>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</si>
  <si>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</si>
  <si>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</si>
  <si>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</si>
  <si>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</si>
  <si>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</si>
  <si>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</si>
  <si>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</si>
  <si>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</si>
  <si>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</si>
  <si>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</si>
  <si>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</si>
  <si>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</si>
  <si>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</si>
  <si>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</si>
  <si>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</si>
  <si>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</si>
  <si>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</si>
  <si>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</si>
  <si>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</si>
  <si>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</si>
  <si>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</si>
  <si>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</si>
  <si>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</si>
  <si>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</si>
  <si>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</si>
  <si>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</si>
  <si>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</si>
  <si>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</si>
  <si>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</si>
  <si>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</si>
  <si>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</si>
  <si>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</si>
  <si>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</si>
  <si>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</si>
  <si>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</si>
  <si>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</si>
  <si>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</si>
  <si>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</si>
  <si>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</si>
  <si>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</si>
  <si>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</si>
  <si>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</si>
  <si>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</si>
  <si>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</si>
  <si>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</si>
  <si>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</si>
  <si>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</si>
  <si>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</si>
  <si>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</si>
  <si>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</si>
  <si>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</si>
  <si>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</si>
  <si>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</si>
  <si>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</si>
  <si>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</si>
  <si>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</si>
  <si>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</si>
  <si>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</si>
  <si>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</si>
  <si>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</si>
  <si>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</si>
  <si>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</si>
  <si>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</si>
  <si>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</si>
  <si>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</si>
  <si>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</si>
  <si>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</si>
  <si>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</si>
  <si>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</si>
  <si>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</si>
  <si>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</si>
  <si>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</si>
  <si>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</si>
  <si>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</si>
  <si>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</si>
  <si>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</si>
  <si>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</si>
  <si>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</si>
  <si>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</si>
  <si>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</si>
  <si>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</si>
  <si>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</si>
  <si>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</si>
  <si>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</si>
  <si>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</si>
  <si>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</si>
  <si>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</si>
  <si>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</si>
  <si>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</si>
  <si>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</si>
  <si>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</si>
  <si>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</si>
  <si>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</si>
  <si>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</si>
  <si>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</si>
  <si>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</si>
  <si>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</si>
  <si>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</si>
  <si>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</si>
  <si>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</si>
  <si>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</si>
  <si>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</si>
  <si>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</si>
  <si>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</si>
  <si>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</si>
  <si>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</si>
  <si>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</si>
  <si>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</si>
  <si>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</si>
  <si>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</si>
  <si>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</si>
  <si>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</si>
  <si>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</si>
  <si>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</si>
  <si>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</si>
  <si>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</si>
  <si>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</si>
  <si>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</si>
  <si>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</si>
  <si>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</si>
  <si>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</si>
  <si>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</si>
  <si>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</si>
  <si>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</si>
  <si>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</si>
  <si>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</si>
  <si>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</si>
  <si>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</si>
  <si>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</si>
  <si>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</si>
  <si>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</si>
  <si>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</si>
  <si>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</si>
  <si>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</si>
  <si>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</si>
  <si>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</si>
  <si>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</si>
  <si>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</si>
  <si>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</si>
  <si>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</si>
  <si>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</si>
  <si>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</si>
  <si>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</si>
  <si>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</si>
  <si>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</si>
  <si>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</si>
  <si>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</si>
  <si>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</si>
  <si>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</si>
  <si>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</si>
  <si>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</si>
  <si>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</si>
  <si>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</si>
  <si>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</si>
  <si>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</si>
  <si>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</si>
  <si>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</si>
  <si>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</si>
  <si>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</si>
  <si>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</si>
  <si>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</si>
  <si>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</si>
  <si>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</si>
  <si>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</si>
  <si>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</si>
  <si>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</si>
  <si>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</si>
  <si>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</si>
  <si>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</si>
  <si>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</si>
  <si>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</si>
  <si>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</si>
  <si>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</si>
  <si>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</si>
  <si>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</si>
  <si>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</si>
  <si>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</si>
  <si>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</si>
  <si>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</si>
  <si>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</si>
  <si>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</si>
  <si>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</si>
  <si>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</si>
  <si>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</si>
  <si>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</si>
  <si>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</si>
  <si>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</si>
  <si>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</si>
  <si>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</si>
  <si>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</si>
  <si>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</si>
  <si>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</si>
  <si>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</si>
  <si>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</si>
  <si>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</si>
  <si>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</si>
  <si>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</si>
  <si>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</si>
  <si>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</si>
  <si>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</si>
  <si>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</si>
  <si>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</si>
  <si>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</si>
  <si>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</si>
  <si>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</si>
  <si>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</si>
  <si>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</si>
  <si>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</si>
  <si>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</si>
  <si>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</si>
  <si>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</si>
  <si>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</si>
  <si>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</si>
  <si>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</si>
  <si>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</si>
  <si>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</si>
  <si>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</si>
  <si>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</si>
  <si>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</si>
  <si>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</si>
  <si>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</si>
  <si>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</si>
  <si>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</si>
  <si>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</si>
  <si>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</si>
  <si>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</si>
  <si>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</si>
  <si>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</si>
  <si>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</si>
  <si>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</si>
  <si>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</si>
  <si>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</si>
  <si>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</si>
  <si>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</si>
  <si>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</si>
  <si>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</si>
  <si>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</si>
  <si>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</si>
  <si>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</si>
  <si>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</si>
  <si>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</si>
  <si>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</si>
  <si>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</si>
  <si>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</si>
  <si>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</si>
  <si>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</si>
  <si>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</si>
  <si>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</si>
  <si>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</si>
  <si>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</si>
  <si>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</si>
  <si>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</si>
  <si>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</si>
  <si>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</si>
  <si>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</si>
  <si>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</si>
  <si>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</si>
  <si>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</si>
  <si>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</si>
  <si>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</si>
  <si>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</si>
  <si>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</si>
  <si>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</si>
  <si>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</si>
  <si>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</si>
  <si>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</si>
  <si>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</si>
  <si>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</si>
  <si>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</si>
  <si>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</si>
  <si>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</si>
  <si>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</si>
  <si>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</si>
  <si>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</si>
  <si>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</si>
  <si>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</si>
  <si>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</si>
  <si>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</si>
  <si>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</si>
  <si>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</si>
  <si>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</si>
  <si>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</si>
  <si>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</si>
  <si>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</si>
  <si>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</si>
  <si>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</si>
  <si>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</si>
  <si>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</si>
  <si>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</si>
  <si>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</si>
  <si>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</si>
  <si>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</si>
  <si>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</si>
  <si>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</si>
  <si>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</si>
  <si>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</si>
  <si>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</si>
  <si>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</si>
  <si>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</si>
  <si>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</si>
  <si>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</si>
  <si>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</si>
  <si>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</si>
  <si>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</si>
  <si>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</si>
  <si>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</si>
  <si>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</si>
  <si>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</si>
  <si>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</si>
  <si>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</si>
  <si>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</si>
  <si>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</si>
  <si>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</si>
  <si>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</si>
  <si>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</si>
  <si>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</si>
  <si>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</si>
  <si>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</si>
  <si>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</si>
  <si>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</si>
  <si>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</si>
  <si>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</si>
  <si>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</si>
  <si>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</si>
  <si>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</si>
  <si>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</si>
  <si>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</si>
  <si>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</si>
  <si>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</si>
  <si>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</si>
  <si>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</si>
  <si>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</si>
  <si>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</si>
  <si>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</si>
  <si>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</si>
  <si>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</si>
  <si>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</si>
  <si>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</si>
  <si>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</si>
  <si>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</si>
  <si>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</si>
  <si>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</si>
  <si>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</si>
  <si>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</si>
  <si>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</si>
  <si>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</si>
  <si>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</si>
  <si>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</si>
  <si>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</si>
  <si>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</si>
  <si>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</si>
  <si>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</si>
  <si>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</si>
  <si>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</si>
  <si>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</si>
  <si>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</si>
  <si>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</si>
  <si>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</si>
  <si>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</si>
  <si>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</si>
  <si>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</si>
  <si>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</si>
  <si>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</si>
  <si>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</si>
  <si>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</si>
  <si>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</si>
  <si>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</si>
  <si>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</si>
  <si>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</si>
  <si>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</si>
  <si>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</si>
  <si>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</si>
  <si>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</si>
  <si>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</si>
  <si>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</si>
  <si>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</si>
  <si>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</si>
  <si>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</si>
  <si>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</si>
  <si>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</si>
  <si>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</si>
  <si>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</si>
  <si>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</si>
  <si>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</si>
  <si>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</si>
  <si>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</si>
  <si>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</si>
  <si>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</si>
  <si>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</si>
  <si>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</si>
  <si>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</si>
  <si>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</si>
  <si>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</si>
  <si>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</si>
  <si>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</si>
  <si>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</si>
  <si>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</si>
  <si>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</si>
  <si>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</si>
  <si>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</si>
  <si>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</si>
  <si>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</si>
  <si>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</si>
  <si>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</si>
  <si>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</si>
  <si>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</si>
  <si>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</si>
  <si>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</si>
  <si>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</si>
  <si>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</si>
  <si>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</si>
  <si>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</si>
  <si>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</si>
  <si>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</si>
  <si>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</si>
  <si>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</si>
  <si>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</si>
  <si>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</si>
  <si>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</si>
  <si>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</si>
  <si>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</si>
  <si>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</si>
  <si>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</si>
  <si>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</si>
  <si>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</si>
  <si>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</si>
  <si>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</si>
  <si>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</si>
  <si>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</si>
  <si>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</si>
  <si>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</si>
  <si>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</si>
  <si>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</si>
  <si>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</si>
  <si>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</si>
  <si>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</si>
  <si>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</si>
  <si>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</si>
  <si>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</si>
  <si>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</si>
  <si>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</si>
  <si>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</si>
  <si>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</si>
  <si>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</si>
  <si>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</si>
  <si>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</si>
  <si>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</si>
  <si>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</si>
  <si>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</si>
  <si>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</si>
  <si>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</si>
  <si>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</si>
  <si>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</si>
  <si>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</si>
  <si>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</si>
  <si>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</si>
  <si>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</si>
  <si>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</si>
  <si>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</si>
  <si>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</si>
  <si>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</si>
  <si>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</si>
  <si>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</si>
  <si>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</si>
  <si>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</si>
  <si>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</si>
  <si>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</si>
  <si>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</si>
  <si>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</si>
  <si>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</si>
  <si>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</si>
  <si>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</si>
  <si>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</si>
  <si>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</si>
  <si>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</si>
  <si>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</si>
  <si>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</si>
  <si>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</si>
  <si>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</si>
  <si>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</si>
  <si>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</si>
  <si>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</si>
  <si>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</si>
  <si>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</si>
  <si>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</si>
  <si>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</si>
  <si>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</si>
  <si>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</si>
  <si>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</si>
  <si>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</si>
  <si>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</si>
  <si>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</si>
  <si>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</si>
  <si>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</si>
  <si>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</si>
  <si>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</si>
  <si>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</si>
  <si>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</si>
  <si>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</si>
  <si>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</si>
  <si>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</si>
  <si>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</si>
  <si>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</si>
  <si>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</si>
  <si>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</si>
  <si>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</si>
  <si>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</si>
  <si>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</si>
  <si>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</si>
  <si>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</si>
  <si>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</si>
  <si>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</si>
  <si>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</si>
  <si>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</si>
  <si>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</si>
  <si>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</si>
  <si>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</si>
  <si>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</si>
  <si>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</si>
  <si>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</si>
  <si>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</si>
  <si>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</si>
  <si>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</si>
  <si>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</si>
  <si>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</si>
  <si>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</si>
  <si>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</si>
  <si>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</si>
  <si>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</si>
  <si>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</si>
  <si>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</si>
  <si>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</si>
  <si>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</si>
  <si>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</si>
  <si>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</si>
  <si>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</si>
  <si>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</si>
  <si>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</si>
  <si>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</si>
  <si>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</si>
  <si>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</si>
  <si>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</si>
  <si>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</si>
  <si>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</si>
  <si>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</si>
  <si>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</si>
  <si>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</si>
  <si>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</si>
  <si>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</si>
  <si>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</si>
  <si>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</si>
  <si>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</si>
  <si>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</si>
  <si>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</si>
  <si>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</si>
  <si>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</si>
  <si>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</si>
  <si>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</si>
  <si>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</si>
  <si>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</si>
  <si>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</si>
  <si>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</si>
  <si>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</si>
  <si>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</si>
  <si>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</si>
  <si>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</si>
  <si>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</si>
  <si>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</si>
  <si>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</si>
  <si>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</si>
  <si>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</si>
  <si>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</si>
  <si>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</si>
  <si>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</si>
  <si>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</si>
  <si>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</si>
  <si>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</si>
  <si>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</si>
  <si>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</si>
  <si>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</si>
  <si>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</si>
  <si>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</si>
  <si>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</si>
  <si>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</si>
  <si>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</si>
  <si>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</si>
  <si>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</si>
  <si>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</si>
  <si>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</si>
  <si>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</si>
  <si>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</si>
  <si>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</si>
  <si>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</si>
  <si>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</si>
  <si>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</si>
  <si>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</si>
  <si>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</si>
  <si>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</si>
  <si>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</si>
  <si>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</si>
  <si>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</si>
  <si>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</si>
  <si>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</si>
  <si>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</si>
  <si>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</si>
  <si>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</si>
  <si>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</si>
  <si>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</si>
  <si>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</si>
  <si>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</si>
  <si>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</si>
  <si>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</si>
  <si>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</si>
  <si>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</si>
  <si>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</si>
  <si>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</si>
  <si>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</si>
  <si>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</si>
  <si>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</si>
  <si>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</si>
  <si>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</si>
  <si>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</si>
  <si>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</si>
  <si>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</si>
  <si>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</si>
  <si>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</si>
  <si>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</si>
  <si>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</si>
  <si>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</si>
  <si>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</si>
  <si>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</si>
  <si>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</si>
  <si>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</si>
  <si>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</si>
  <si>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</si>
  <si>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</si>
  <si>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</si>
  <si>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</si>
  <si>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</si>
  <si>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</si>
  <si>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</si>
  <si>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</si>
  <si>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</si>
  <si>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</si>
  <si>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</si>
  <si>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</si>
  <si>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</si>
  <si>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</si>
  <si>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</si>
  <si>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</si>
  <si>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</si>
  <si>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</si>
  <si>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</si>
  <si>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</si>
  <si>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</si>
  <si>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</si>
  <si>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</si>
  <si>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</si>
  <si>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</si>
  <si>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</si>
  <si>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</si>
  <si>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</si>
  <si>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</si>
  <si>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</si>
  <si>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</si>
  <si>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</si>
  <si>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</si>
  <si>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</si>
  <si>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</si>
  <si>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</si>
  <si>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</si>
  <si>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</si>
  <si>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</si>
  <si>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</si>
  <si>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</si>
  <si>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</si>
  <si>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</si>
  <si>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</si>
  <si>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</si>
  <si>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</si>
  <si>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</si>
  <si>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</si>
  <si>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</si>
  <si>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</si>
  <si>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</si>
  <si>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</si>
  <si>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</si>
  <si>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</si>
  <si>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</si>
  <si>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</si>
  <si>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</si>
  <si>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</si>
  <si>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</si>
  <si>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</si>
  <si>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</si>
  <si>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</si>
  <si>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</si>
  <si>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</si>
  <si>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</si>
  <si>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</si>
  <si>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</si>
  <si>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</si>
  <si>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</si>
  <si>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</si>
  <si>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</si>
  <si>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</si>
  <si>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</si>
  <si>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</si>
  <si>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</si>
  <si>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</si>
  <si>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</si>
  <si>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</si>
  <si>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</si>
  <si>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</si>
  <si>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</si>
  <si>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</si>
  <si>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</si>
  <si>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</si>
  <si>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</si>
  <si>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</si>
  <si>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</si>
  <si>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</si>
  <si>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</si>
  <si>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</si>
  <si>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</si>
  <si>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</si>
  <si>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</si>
  <si>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</si>
  <si>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</si>
  <si>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</si>
  <si>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</si>
  <si>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</si>
  <si>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</si>
  <si>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</si>
  <si>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</si>
  <si>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</si>
  <si>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</si>
  <si>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</si>
  <si>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</si>
  <si>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</si>
  <si>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</si>
  <si>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</si>
  <si>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</si>
  <si>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</si>
  <si>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</si>
  <si>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</si>
  <si>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</si>
  <si>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</si>
  <si>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</si>
  <si>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</si>
  <si>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</si>
  <si>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</si>
  <si>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</si>
  <si>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</si>
  <si>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</si>
  <si>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</si>
  <si>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</si>
  <si>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</si>
  <si>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</si>
  <si>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</si>
  <si>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</si>
  <si>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</si>
  <si>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</si>
  <si>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</si>
  <si>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</si>
  <si>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</si>
  <si>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</si>
  <si>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</si>
  <si>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</si>
  <si>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</si>
  <si>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</si>
  <si>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</si>
  <si>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</si>
  <si>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</si>
  <si>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</si>
  <si>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</si>
  <si>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</si>
  <si>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</si>
  <si>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</si>
  <si>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</si>
  <si>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</si>
  <si>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</si>
  <si>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</si>
  <si>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</si>
  <si>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</si>
  <si>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</si>
  <si>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</si>
  <si>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</si>
  <si>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</si>
  <si>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</si>
  <si>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</si>
  <si>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</si>
  <si>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</si>
  <si>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</si>
  <si>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</si>
  <si>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</si>
  <si>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</si>
  <si>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</si>
  <si>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</si>
  <si>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</si>
  <si>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</si>
  <si>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</si>
  <si>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</si>
  <si>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</si>
  <si>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</si>
  <si>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</si>
  <si>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</si>
  <si>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</si>
  <si>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</si>
  <si>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</si>
  <si>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</si>
  <si>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</si>
  <si>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</si>
  <si>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</si>
  <si>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</si>
  <si>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</si>
  <si>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</si>
  <si>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</si>
  <si>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</si>
  <si>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</si>
  <si>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</si>
  <si>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</si>
  <si>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</si>
  <si>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</si>
  <si>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</si>
  <si>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</si>
  <si>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</si>
  <si>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</si>
  <si>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</si>
  <si>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</si>
  <si>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</si>
  <si>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</si>
  <si>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</si>
  <si>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</si>
  <si>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</si>
  <si>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</si>
  <si>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</si>
  <si>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</si>
  <si>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</si>
  <si>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</si>
  <si>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</si>
  <si>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</si>
  <si>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</si>
  <si>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</si>
  <si>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</si>
  <si>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</si>
  <si>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</si>
  <si>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</si>
  <si>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</si>
  <si>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</si>
  <si>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</si>
  <si>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</si>
  <si>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</si>
  <si>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</si>
  <si>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</si>
  <si>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</si>
  <si>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</si>
  <si>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</si>
  <si>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</si>
  <si>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</si>
  <si>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</si>
  <si>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</si>
  <si>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</si>
  <si>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</si>
  <si>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</si>
  <si>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</si>
  <si>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</si>
  <si>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</si>
  <si>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</si>
  <si>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</si>
  <si>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</si>
  <si>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</si>
  <si>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</si>
  <si>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</si>
  <si>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</si>
  <si>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</si>
  <si>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</si>
  <si>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</si>
  <si>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</si>
  <si>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</si>
  <si>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</si>
  <si>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</si>
  <si>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</si>
  <si>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</si>
  <si>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</si>
  <si>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</si>
  <si>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</si>
  <si>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</si>
  <si>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</si>
  <si>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</si>
  <si>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</si>
  <si>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</si>
  <si>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</si>
  <si>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</si>
  <si>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</si>
  <si>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</si>
  <si>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</si>
  <si>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</si>
  <si>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</si>
  <si>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</si>
  <si>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</si>
  <si>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</si>
  <si>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</si>
  <si>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</si>
  <si>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</si>
  <si>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</si>
  <si>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</si>
  <si>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</si>
  <si>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</si>
  <si>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</si>
  <si>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</si>
  <si>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</si>
  <si>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</si>
  <si>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</si>
  <si>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</si>
  <si>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</si>
  <si>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</si>
  <si>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</si>
  <si>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</si>
  <si>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</si>
  <si>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</si>
  <si>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</si>
  <si>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</si>
  <si>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</si>
  <si>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</si>
  <si>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</si>
  <si>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</si>
  <si>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</si>
  <si>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</si>
  <si>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</si>
  <si>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</si>
  <si>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</si>
  <si>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</si>
  <si>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</si>
  <si>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</si>
  <si>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</si>
  <si>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</si>
  <si>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</si>
  <si>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</si>
  <si>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</si>
  <si>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</si>
  <si>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</si>
  <si>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</si>
  <si>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</si>
  <si>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</si>
  <si>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</si>
  <si>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</si>
  <si>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</si>
  <si>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</si>
  <si>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</si>
  <si>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</si>
  <si>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</si>
  <si>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</si>
  <si>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</si>
  <si>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</si>
  <si>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</si>
  <si>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</si>
  <si>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</si>
  <si>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</si>
  <si>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</si>
  <si>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</si>
  <si>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</si>
  <si>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</si>
  <si>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</si>
  <si>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</si>
  <si>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</si>
  <si>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</si>
  <si>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</si>
  <si>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</si>
  <si>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</si>
  <si>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</si>
  <si>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</si>
  <si>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</si>
  <si>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</si>
  <si>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</si>
  <si>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</si>
  <si>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</si>
  <si>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</si>
  <si>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</si>
  <si>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</si>
  <si>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</si>
  <si>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</si>
  <si>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</si>
  <si>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</si>
  <si>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</si>
  <si>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</si>
  <si>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</si>
  <si>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</si>
  <si>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</si>
  <si>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</si>
  <si>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</si>
  <si>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</si>
  <si>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</si>
  <si>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</si>
  <si>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</si>
  <si>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</si>
  <si>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</si>
  <si>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</si>
  <si>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</si>
  <si>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</si>
  <si>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</si>
  <si>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</si>
  <si>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</si>
  <si>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</si>
  <si>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</si>
  <si>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</si>
  <si>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</si>
  <si>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</si>
  <si>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</si>
  <si>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</si>
  <si>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</si>
  <si>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</si>
  <si>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</si>
  <si>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</si>
  <si>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</si>
  <si>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</si>
  <si>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</si>
  <si>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</si>
  <si>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</si>
  <si>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</si>
  <si>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</si>
  <si>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</si>
  <si>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</si>
  <si>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</si>
  <si>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</si>
  <si>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</si>
  <si>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</si>
  <si>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</si>
  <si>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</si>
  <si>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</si>
  <si>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</si>
  <si>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</si>
  <si>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</si>
  <si>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</si>
  <si>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</si>
  <si>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</si>
  <si>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</si>
  <si>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</si>
  <si>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</si>
  <si>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</si>
  <si>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</si>
  <si>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</si>
  <si>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</si>
  <si>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</si>
  <si>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</si>
  <si>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</si>
  <si>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</si>
  <si>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</si>
  <si>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</si>
  <si>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</si>
  <si>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</si>
  <si>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</si>
  <si>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</si>
  <si>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</si>
  <si>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</si>
  <si>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</si>
  <si>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</si>
  <si>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</si>
  <si>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</si>
  <si>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</si>
  <si>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</si>
  <si>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</si>
  <si>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</si>
  <si>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</si>
  <si>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</si>
  <si>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</si>
  <si>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</si>
  <si>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</si>
  <si>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</si>
  <si>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</si>
  <si>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</si>
  <si>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</si>
  <si>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</si>
  <si>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</si>
  <si>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</si>
  <si>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</si>
  <si>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</si>
  <si>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</si>
  <si>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</si>
  <si>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</si>
  <si>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</si>
  <si>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</si>
  <si>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</si>
  <si>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</si>
  <si>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</si>
  <si>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</si>
  <si>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</si>
  <si>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</si>
  <si>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</si>
  <si>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</si>
  <si>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</si>
  <si>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</si>
  <si>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</si>
  <si>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</si>
  <si>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</si>
  <si>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</si>
  <si>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</si>
  <si>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</si>
  <si>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</si>
  <si>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</si>
  <si>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</si>
  <si>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</si>
  <si>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</si>
  <si>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</si>
  <si>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</si>
  <si>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</si>
  <si>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</si>
  <si>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</si>
  <si>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</si>
  <si>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</si>
  <si>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</si>
  <si>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</si>
  <si>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</si>
  <si>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</si>
  <si>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</si>
  <si>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</si>
  <si>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</si>
  <si>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</si>
  <si>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</si>
  <si>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</si>
  <si>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</si>
  <si>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</si>
  <si>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</si>
  <si>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</si>
  <si>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</si>
  <si>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</si>
  <si>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</si>
  <si>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</si>
  <si>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</si>
  <si>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</si>
  <si>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</si>
  <si>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</si>
  <si>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</si>
  <si>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</si>
  <si>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</si>
  <si>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</si>
  <si>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</si>
  <si>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</si>
  <si>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</si>
  <si>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</si>
  <si>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</si>
  <si>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</si>
  <si>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</si>
  <si>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</si>
  <si>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</si>
  <si>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</si>
  <si>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</si>
  <si>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</si>
  <si>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</si>
  <si>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</si>
  <si>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</si>
  <si>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</si>
  <si>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</si>
  <si>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</si>
  <si>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</si>
  <si>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</si>
  <si>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</si>
  <si>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</si>
  <si>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</si>
  <si>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</si>
  <si>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</si>
  <si>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</si>
  <si>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</si>
  <si>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</si>
  <si>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</si>
  <si>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</si>
  <si>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</si>
  <si>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</si>
  <si>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</si>
  <si>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</si>
  <si>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</si>
  <si>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</si>
  <si>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</si>
  <si>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</si>
  <si>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</si>
  <si>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</si>
  <si>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</si>
  <si>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</si>
  <si>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</si>
  <si>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</si>
  <si>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</si>
  <si>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</si>
  <si>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</si>
  <si>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</si>
  <si>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</si>
  <si>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</si>
  <si>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</si>
  <si>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</si>
  <si>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</si>
  <si>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</si>
  <si>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</si>
  <si>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</si>
  <si>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</si>
  <si>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</si>
  <si>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</si>
  <si>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</si>
  <si>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</si>
  <si>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</si>
  <si>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</si>
  <si>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</si>
  <si>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</si>
  <si>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</si>
  <si>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</si>
  <si>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</si>
  <si>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</si>
  <si>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</si>
  <si>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</si>
  <si>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</si>
  <si>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</si>
  <si>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</si>
  <si>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</si>
  <si>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</si>
  <si>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</si>
  <si>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</si>
  <si>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</si>
  <si>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</si>
  <si>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</si>
  <si>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</si>
  <si>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</si>
  <si>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</si>
  <si>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</si>
  <si>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</si>
  <si>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</si>
  <si>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</si>
  <si>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</si>
  <si>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</si>
  <si>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</si>
  <si>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</si>
  <si>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</si>
  <si>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</si>
  <si>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</si>
  <si>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</si>
  <si>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</si>
  <si>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</si>
  <si>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</si>
  <si>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</si>
  <si>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</si>
  <si>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</si>
  <si>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</si>
  <si>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</si>
  <si>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</si>
  <si>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</si>
  <si>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</si>
  <si>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</si>
  <si>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</si>
  <si>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</si>
  <si>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</si>
  <si>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</si>
  <si>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</si>
  <si>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</si>
  <si>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</si>
  <si>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</si>
  <si>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</si>
  <si>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</si>
  <si>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</si>
  <si>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</si>
  <si>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</si>
  <si>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</si>
  <si>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</si>
  <si>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</si>
  <si>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</si>
  <si>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</si>
  <si>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</si>
  <si>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</si>
  <si>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</si>
  <si>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</si>
  <si>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</si>
  <si>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</si>
  <si>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</si>
  <si>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</si>
  <si>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</si>
  <si>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</si>
  <si>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</si>
  <si>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</si>
  <si>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</si>
  <si>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</si>
  <si>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</si>
  <si>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</si>
  <si>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</si>
  <si>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</si>
  <si>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</si>
  <si>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</si>
  <si>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</si>
  <si>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</si>
  <si>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</si>
  <si>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</si>
  <si>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</si>
  <si>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</si>
  <si>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</si>
  <si>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</si>
  <si>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</si>
  <si>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</si>
  <si>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</si>
  <si>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</si>
  <si>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</si>
  <si>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</si>
  <si>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</si>
  <si>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</si>
  <si>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</si>
  <si>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</si>
  <si>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</si>
  <si>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</si>
  <si>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</si>
  <si>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</si>
  <si>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</si>
  <si>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</si>
  <si>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</si>
  <si>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</si>
  <si>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</si>
  <si>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</si>
  <si>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</si>
  <si>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</si>
  <si>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</si>
  <si>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</si>
  <si>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</si>
  <si>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</si>
  <si>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</si>
  <si>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</si>
  <si>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</si>
  <si>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</si>
  <si>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</si>
  <si>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</si>
  <si>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</si>
  <si>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</si>
  <si>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</si>
  <si>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</si>
  <si>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</si>
  <si>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</si>
  <si>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</si>
  <si>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</si>
  <si>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</si>
  <si>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</si>
  <si>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</si>
  <si>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</si>
  <si>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</si>
  <si>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</si>
  <si>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</si>
  <si>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</si>
  <si>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</si>
  <si>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</si>
  <si>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</si>
  <si>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</si>
  <si>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</si>
  <si>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</si>
  <si>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</si>
  <si>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</si>
  <si>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</si>
  <si>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</si>
  <si>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</si>
  <si>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</si>
  <si>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</si>
  <si>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</si>
  <si>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</si>
  <si>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</si>
  <si>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</si>
  <si>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</si>
  <si>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</si>
  <si>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</si>
  <si>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</si>
  <si>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</si>
  <si>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</si>
  <si>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</si>
  <si>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</si>
  <si>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</si>
  <si>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</si>
  <si>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</si>
  <si>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</si>
  <si>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</si>
  <si>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</si>
  <si>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</si>
  <si>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</si>
  <si>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</si>
  <si>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</si>
  <si>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</si>
  <si>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</si>
  <si>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</si>
  <si>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</si>
  <si>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</si>
  <si>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</si>
  <si>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</si>
  <si>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</si>
  <si>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</si>
  <si>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</si>
  <si>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</si>
  <si>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</si>
  <si>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</si>
  <si>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</si>
  <si>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</si>
  <si>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</si>
  <si>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</si>
  <si>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</si>
  <si>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</si>
  <si>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</si>
  <si>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</si>
  <si>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</si>
  <si>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</si>
  <si>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</si>
  <si>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</si>
  <si>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</si>
  <si>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</si>
  <si>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</si>
  <si>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</si>
  <si>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</si>
  <si>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</si>
  <si>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</si>
  <si>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</si>
  <si>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</si>
  <si>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</si>
  <si>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</si>
  <si>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</si>
  <si>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</si>
  <si>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</si>
  <si>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</si>
  <si>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</si>
  <si>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</si>
  <si>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</si>
  <si>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</si>
  <si>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</si>
  <si>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</si>
  <si>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</si>
  <si>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</si>
  <si>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</si>
  <si>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</si>
  <si>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</si>
  <si>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</si>
  <si>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</si>
  <si>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</si>
  <si>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</si>
  <si>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</si>
  <si>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</si>
  <si>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</si>
  <si>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</si>
  <si>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</si>
  <si>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</si>
  <si>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</si>
  <si>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</si>
  <si>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</si>
  <si>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</si>
  <si>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</si>
  <si>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</si>
  <si>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</si>
  <si>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</si>
  <si>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</si>
  <si>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</si>
  <si>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</si>
  <si>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</si>
  <si>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</si>
  <si>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</si>
  <si>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</si>
  <si>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</si>
  <si>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</si>
  <si>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</si>
  <si>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</si>
  <si>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</si>
  <si>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</si>
  <si>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</si>
  <si>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</si>
  <si>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</si>
  <si>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</si>
  <si>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</si>
  <si>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</si>
  <si>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</si>
  <si>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</si>
  <si>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</si>
  <si>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</si>
  <si>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</si>
  <si>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</si>
  <si>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</si>
  <si>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</si>
  <si>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</si>
  <si>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</si>
  <si>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</si>
  <si>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</si>
  <si>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</si>
  <si>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</si>
  <si>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</si>
  <si>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</si>
  <si>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</si>
  <si>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</si>
  <si>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</si>
  <si>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</si>
  <si>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</si>
  <si>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</si>
  <si>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</si>
  <si>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</si>
  <si>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</si>
  <si>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</si>
  <si>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</si>
  <si>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</si>
  <si>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</si>
  <si>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</si>
  <si>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</si>
  <si>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</si>
  <si>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</si>
  <si>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</si>
  <si>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</si>
  <si>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</si>
  <si>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</si>
  <si>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</si>
  <si>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</si>
  <si>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</si>
  <si>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</si>
  <si>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</si>
  <si>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</si>
  <si>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</si>
  <si>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</si>
  <si>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</si>
  <si>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</si>
  <si>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</si>
  <si>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</si>
  <si>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</si>
  <si>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</si>
  <si>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</si>
  <si>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</si>
  <si>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</si>
  <si>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</si>
  <si>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</si>
  <si>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</si>
  <si>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</si>
  <si>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</si>
  <si>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</si>
  <si>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</si>
  <si>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</si>
  <si>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</si>
  <si>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</si>
  <si>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</si>
  <si>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</si>
  <si>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</si>
  <si>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</si>
  <si>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</si>
  <si>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</si>
  <si>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</si>
  <si>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</si>
  <si>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</si>
  <si>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</si>
  <si>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</si>
  <si>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</si>
  <si>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</si>
  <si>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</si>
  <si>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</si>
  <si>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</si>
  <si>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</si>
  <si>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</si>
  <si>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</si>
  <si>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</si>
  <si>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</si>
  <si>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</si>
  <si>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</si>
  <si>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</si>
  <si>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</si>
  <si>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</si>
  <si>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</si>
  <si>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</si>
  <si>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</si>
  <si>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</si>
  <si>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</si>
  <si>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</si>
  <si>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</si>
  <si>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</si>
  <si>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</si>
  <si>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</si>
  <si>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</si>
  <si>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</si>
  <si>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</si>
  <si>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</si>
  <si>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</si>
  <si>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</si>
  <si>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</si>
  <si>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</si>
  <si>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</si>
  <si>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</si>
  <si>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</si>
  <si>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</si>
  <si>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</si>
  <si>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</si>
  <si>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</si>
  <si>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</si>
  <si>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</si>
  <si>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</si>
  <si>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</si>
  <si>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</si>
  <si>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</si>
  <si>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</si>
  <si>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</si>
  <si>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</si>
  <si>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</si>
  <si>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</si>
  <si>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</si>
  <si>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</si>
  <si>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</si>
  <si>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</si>
  <si>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</si>
  <si>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</si>
  <si>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</si>
  <si>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</si>
  <si>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</si>
  <si>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</si>
  <si>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</si>
  <si>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</si>
  <si>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</si>
  <si>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</si>
  <si>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</si>
  <si>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</si>
  <si>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</si>
  <si>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</si>
  <si>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</si>
  <si>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</si>
  <si>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</si>
  <si>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</si>
  <si>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</si>
  <si>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</si>
  <si>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</si>
  <si>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</si>
  <si>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</si>
  <si>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</si>
  <si>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</si>
  <si>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</si>
  <si>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</si>
  <si>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</si>
  <si>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</si>
  <si>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</si>
  <si>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</si>
  <si>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</si>
  <si>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</si>
  <si>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</si>
  <si>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</si>
  <si>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</si>
  <si>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</si>
  <si>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</si>
  <si>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</si>
  <si>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</si>
  <si>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</si>
  <si>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</si>
  <si>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</si>
  <si>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</si>
  <si>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</si>
  <si>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</si>
  <si>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</si>
  <si>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</si>
  <si>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</si>
  <si>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</si>
  <si>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</si>
  <si>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</si>
  <si>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</si>
  <si>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</si>
  <si>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</si>
  <si>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</si>
  <si>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</si>
  <si>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</si>
  <si>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</si>
  <si>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</si>
  <si>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</si>
  <si>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</si>
  <si>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</si>
  <si>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</si>
  <si>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</si>
  <si>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</si>
  <si>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</si>
  <si>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</si>
  <si>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</si>
  <si>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</si>
  <si>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</si>
  <si>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</si>
  <si>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</si>
  <si>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</si>
  <si>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</si>
  <si>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</si>
  <si>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</si>
  <si>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</si>
  <si>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</si>
  <si>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</si>
  <si>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</si>
  <si>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</si>
  <si>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</si>
  <si>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</si>
  <si>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</si>
  <si>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</si>
  <si>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</si>
  <si>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</si>
  <si>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</si>
  <si>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</si>
  <si>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</si>
  <si>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</si>
  <si>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</si>
  <si>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</si>
  <si>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</si>
  <si>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</si>
  <si>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</si>
  <si>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</si>
  <si>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</si>
  <si>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</si>
  <si>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</si>
  <si>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</si>
  <si>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</si>
  <si>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</si>
  <si>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</si>
  <si>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</si>
  <si>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</si>
  <si>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</si>
  <si>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</si>
  <si>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</si>
  <si>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</si>
  <si>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</si>
  <si>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</si>
  <si>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</si>
  <si>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</si>
  <si>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</si>
  <si>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</si>
  <si>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</si>
  <si>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</si>
  <si>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</si>
  <si>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</si>
  <si>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</si>
  <si>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</si>
  <si>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</si>
  <si>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</si>
  <si>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</si>
  <si>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</si>
  <si>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</si>
  <si>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</si>
  <si>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</si>
  <si>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</si>
  <si>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</si>
  <si>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</si>
  <si>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</si>
  <si>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</si>
  <si>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</si>
  <si>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</si>
  <si>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</si>
  <si>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</si>
  <si>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</si>
  <si>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</si>
  <si>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</si>
  <si>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</si>
  <si>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</si>
  <si>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</si>
  <si>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</si>
  <si>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</si>
  <si>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</si>
  <si>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</si>
  <si>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</si>
  <si>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</si>
  <si>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</si>
  <si>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</si>
  <si>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</si>
  <si>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</si>
  <si>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</si>
  <si>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</si>
  <si>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</si>
  <si>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</si>
  <si>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</si>
  <si>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</si>
  <si>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</si>
  <si>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</si>
  <si>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</si>
  <si>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</si>
  <si>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</si>
  <si>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</si>
  <si>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</si>
  <si>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</si>
  <si>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</si>
  <si>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</si>
  <si>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</si>
  <si>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</si>
  <si>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</si>
  <si>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</si>
  <si>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</si>
  <si>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</si>
  <si>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</si>
  <si>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</si>
  <si>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</si>
  <si>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</si>
  <si>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</si>
  <si>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</si>
  <si>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</si>
  <si>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</si>
  <si>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</si>
  <si>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</si>
  <si>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</si>
  <si>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</si>
  <si>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</si>
  <si>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</si>
  <si>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</si>
  <si>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</si>
  <si>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</si>
  <si>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</si>
  <si>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</si>
  <si>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</si>
  <si>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</si>
  <si>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</si>
  <si>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</si>
  <si>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</si>
  <si>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</si>
  <si>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</si>
  <si>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</si>
  <si>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</si>
  <si>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</si>
  <si>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</si>
  <si>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</si>
  <si>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</si>
  <si>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</si>
  <si>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</si>
  <si>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</si>
  <si>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</si>
  <si>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</si>
  <si>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</si>
  <si>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</si>
  <si>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</si>
  <si>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</si>
  <si>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</si>
  <si>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</si>
  <si>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</si>
  <si>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</si>
  <si>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</si>
  <si>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</si>
  <si>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</si>
  <si>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</si>
  <si>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</si>
  <si>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</si>
  <si>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</si>
  <si>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</si>
  <si>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</si>
  <si>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</si>
  <si>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</si>
  <si>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</si>
  <si>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</si>
  <si>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</si>
  <si>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</si>
  <si>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</si>
  <si>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</si>
  <si>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</si>
  <si>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</si>
  <si>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</si>
  <si>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</si>
  <si>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</si>
  <si>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</si>
  <si>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</si>
  <si>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</si>
  <si>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</si>
  <si>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</si>
  <si>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</si>
  <si>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</si>
  <si>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</si>
  <si>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</si>
  <si>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</si>
  <si>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</si>
  <si>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</si>
  <si>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</si>
  <si>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</si>
  <si>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</si>
  <si>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</si>
  <si>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</si>
  <si>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</si>
  <si>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</si>
  <si>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</si>
  <si>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</si>
  <si>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</si>
  <si>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</si>
  <si>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</si>
  <si>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</si>
  <si>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</si>
  <si>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</si>
  <si>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</si>
  <si>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</si>
  <si>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</si>
  <si>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</si>
  <si>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</si>
  <si>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</si>
  <si>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</si>
  <si>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</si>
  <si>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</si>
  <si>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</si>
  <si>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</si>
  <si>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</si>
  <si>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</si>
  <si>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</si>
  <si>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</si>
  <si>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</si>
  <si>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</si>
  <si>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</si>
  <si>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</si>
  <si>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</si>
  <si>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</si>
  <si>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</si>
  <si>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</si>
  <si>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</si>
  <si>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</si>
  <si>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</si>
  <si>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</si>
  <si>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</si>
  <si>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</si>
  <si>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</si>
  <si>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</si>
  <si>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</si>
  <si>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</si>
  <si>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</si>
  <si>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</si>
  <si>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</si>
  <si>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</si>
  <si>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</si>
  <si>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</si>
  <si>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</si>
  <si>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</si>
  <si>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</si>
  <si>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</si>
  <si>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</si>
  <si>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</si>
  <si>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</si>
  <si>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</si>
  <si>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</si>
  <si>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</si>
  <si>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</si>
  <si>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</si>
  <si>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</si>
  <si>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</si>
  <si>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</si>
  <si>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</si>
  <si>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</si>
  <si>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</si>
  <si>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</si>
  <si>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</si>
  <si>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</si>
  <si>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</si>
  <si>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</si>
  <si>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</si>
  <si>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</si>
  <si>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</si>
  <si>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</si>
  <si>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</si>
  <si>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</si>
  <si>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</si>
  <si>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</si>
  <si>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</si>
  <si>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</si>
  <si>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</si>
  <si>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</si>
  <si>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</si>
  <si>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</si>
  <si>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</si>
  <si>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</si>
  <si>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</si>
  <si>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</si>
  <si>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</si>
  <si>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</si>
  <si>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</si>
  <si>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</si>
  <si>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</si>
  <si>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</si>
  <si>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</si>
  <si>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</si>
  <si>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</si>
  <si>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</si>
  <si>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</si>
  <si>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</si>
  <si>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</si>
  <si>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</si>
  <si>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</si>
  <si>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</si>
  <si>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</si>
  <si>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</si>
  <si>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</si>
  <si>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</si>
  <si>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</si>
  <si>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</si>
  <si>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</si>
  <si>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</si>
  <si>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</si>
  <si>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</si>
  <si>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</si>
  <si>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</si>
  <si>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</si>
  <si>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</si>
  <si>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</si>
  <si>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</si>
  <si>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</si>
  <si>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</si>
  <si>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</si>
  <si>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</si>
  <si>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</si>
  <si>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</si>
  <si>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</si>
  <si>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</si>
  <si>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</si>
  <si>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</si>
  <si>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</si>
  <si>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</si>
  <si>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</si>
  <si>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</si>
  <si>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</si>
  <si>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</si>
  <si>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</si>
  <si>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</si>
  <si>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</si>
  <si>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</si>
  <si>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</si>
  <si>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</si>
  <si>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</si>
  <si>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</si>
  <si>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</si>
  <si>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</si>
  <si>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</si>
  <si>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</si>
  <si>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</si>
  <si>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</si>
  <si>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</si>
  <si>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</si>
  <si>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</si>
  <si>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</si>
  <si>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</si>
  <si>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</si>
  <si>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</si>
  <si>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</si>
  <si>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</si>
  <si>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</si>
  <si>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</si>
  <si>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</si>
  <si>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</si>
  <si>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</si>
  <si>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</si>
  <si>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</si>
  <si>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</si>
  <si>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</si>
  <si>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</si>
  <si>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</si>
  <si>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</si>
  <si>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</si>
  <si>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</si>
  <si>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</si>
  <si>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</si>
  <si>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</si>
  <si>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</si>
  <si>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</si>
  <si>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</si>
  <si>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</si>
  <si>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</si>
  <si>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</si>
  <si>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</si>
  <si>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</si>
  <si>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</si>
  <si>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</si>
  <si>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</si>
  <si>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</si>
  <si>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</si>
  <si>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</si>
  <si>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</si>
  <si>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</si>
  <si>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</si>
  <si>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</si>
  <si>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</si>
  <si>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</si>
  <si>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</si>
  <si>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</si>
  <si>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</si>
  <si>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</si>
  <si>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</si>
  <si>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</si>
  <si>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</si>
  <si>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</si>
  <si>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</si>
  <si>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</si>
  <si>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</si>
  <si>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</si>
  <si>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</si>
  <si>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</si>
  <si>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</si>
  <si>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</si>
  <si>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</si>
  <si>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</si>
  <si>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</si>
  <si>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</si>
  <si>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</si>
  <si>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</si>
  <si>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</si>
  <si>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</si>
  <si>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</si>
  <si>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</si>
  <si>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</si>
  <si>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</si>
  <si>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</si>
  <si>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</si>
  <si>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</si>
  <si>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</si>
  <si>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</si>
  <si>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</si>
  <si>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</si>
  <si>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</si>
  <si>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</si>
  <si>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</si>
  <si>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</si>
  <si>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</si>
  <si>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</si>
  <si>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</si>
  <si>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</si>
  <si>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</si>
  <si>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</si>
  <si>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</si>
  <si>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</si>
  <si>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</si>
  <si>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</si>
  <si>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</si>
  <si>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</si>
  <si>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</si>
  <si>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</si>
  <si>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</si>
  <si>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</si>
  <si>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</si>
  <si>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</si>
  <si>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</si>
  <si>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</si>
  <si>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</si>
  <si>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</si>
  <si>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</si>
  <si>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</si>
  <si>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</si>
  <si>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</si>
  <si>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</si>
  <si>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</si>
  <si>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</si>
  <si>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</si>
  <si>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</si>
  <si>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</si>
  <si>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</si>
  <si>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</si>
  <si>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</si>
  <si>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</si>
  <si>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</si>
  <si>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</si>
  <si>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</si>
  <si>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</si>
  <si>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</si>
  <si>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</si>
  <si>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</si>
  <si>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</si>
  <si>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</si>
  <si>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</si>
  <si>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</si>
  <si>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</si>
  <si>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</si>
  <si>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</si>
  <si>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</si>
  <si>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</si>
  <si>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</si>
  <si>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</si>
  <si>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</si>
  <si>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</si>
  <si>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</si>
  <si>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</si>
  <si>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</si>
  <si>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</si>
  <si>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</si>
  <si>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</si>
  <si>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</si>
  <si>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</si>
  <si>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</si>
  <si>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</si>
  <si>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</si>
  <si>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</si>
  <si>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</si>
  <si>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</si>
  <si>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</si>
  <si>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</si>
  <si>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</si>
  <si>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</si>
  <si>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</si>
  <si>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</si>
  <si>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</si>
  <si>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</si>
  <si>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</si>
  <si>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</si>
  <si>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</si>
  <si>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</si>
  <si>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</si>
  <si>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</si>
  <si>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</si>
  <si>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</si>
  <si>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</si>
  <si>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</si>
  <si>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</si>
  <si>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</si>
  <si>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</si>
  <si>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</si>
  <si>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</si>
  <si>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</si>
  <si>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</si>
  <si>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</si>
  <si>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</si>
  <si>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</si>
  <si>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</si>
  <si>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</si>
  <si>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</si>
  <si>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</si>
  <si>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</si>
  <si>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</si>
  <si>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</si>
  <si>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</si>
  <si>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</si>
  <si>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</si>
  <si>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</si>
  <si>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</si>
  <si>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</si>
  <si>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</si>
  <si>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</si>
  <si>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</si>
  <si>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</si>
  <si>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</si>
  <si>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</si>
  <si>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</si>
  <si>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</si>
  <si>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</si>
  <si>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</si>
  <si>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</si>
  <si>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</si>
  <si>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</si>
  <si>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</si>
  <si>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</si>
  <si>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</si>
  <si>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</si>
  <si>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</si>
  <si>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</si>
  <si>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</si>
  <si>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</si>
  <si>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</si>
  <si>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</si>
  <si>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</si>
  <si>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</si>
  <si>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</si>
  <si>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</si>
  <si>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</si>
  <si>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</si>
  <si>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</si>
  <si>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</si>
  <si>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</si>
  <si>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</si>
  <si>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</si>
  <si>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</si>
  <si>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</si>
  <si>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</si>
  <si>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</si>
  <si>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</si>
  <si>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</si>
  <si>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</si>
  <si>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</si>
  <si>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</si>
  <si>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</si>
  <si>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</si>
  <si>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</si>
  <si>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</si>
  <si>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</si>
  <si>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</si>
  <si>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</si>
  <si>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</si>
  <si>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</si>
  <si>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</si>
  <si>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</si>
  <si>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</si>
  <si>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</si>
  <si>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</si>
  <si>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</si>
  <si>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</si>
  <si>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</si>
  <si>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</si>
  <si>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</si>
  <si>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</si>
  <si>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</si>
  <si>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</si>
  <si>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</si>
  <si>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</si>
  <si>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</si>
  <si>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</si>
  <si>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</si>
  <si>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</si>
  <si>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</si>
  <si>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</si>
  <si>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</si>
  <si>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</si>
  <si>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</si>
  <si>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</si>
  <si>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</si>
  <si>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</si>
  <si>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</si>
  <si>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</si>
  <si>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</si>
  <si>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</si>
  <si>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</si>
  <si>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</si>
  <si>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</si>
  <si>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</si>
  <si>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</si>
  <si>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</si>
  <si>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</si>
  <si>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</si>
  <si>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</si>
  <si>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</si>
  <si>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</si>
  <si>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</si>
  <si>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</si>
  <si>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</si>
  <si>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</si>
  <si>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</si>
  <si>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</si>
  <si>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</si>
  <si>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</si>
  <si>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</si>
  <si>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</si>
  <si>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</si>
  <si>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</si>
  <si>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</si>
  <si>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</si>
  <si>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</si>
  <si>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</si>
  <si>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</si>
  <si>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</si>
  <si>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</si>
  <si>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</si>
  <si>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</si>
  <si>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</si>
  <si>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</si>
  <si>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</si>
  <si>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</si>
  <si>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</si>
  <si>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</si>
  <si>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</si>
  <si>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</si>
  <si>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</si>
  <si>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</si>
  <si>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</si>
  <si>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</si>
  <si>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</si>
  <si>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</si>
  <si>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</si>
  <si>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</si>
  <si>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</si>
  <si>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</si>
  <si>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</si>
  <si>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</si>
  <si>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</si>
  <si>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</si>
  <si>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</si>
  <si>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</si>
  <si>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</si>
  <si>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</si>
  <si>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</si>
  <si>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</si>
  <si>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</si>
  <si>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</si>
  <si>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</si>
  <si>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</si>
  <si>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</si>
  <si>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</si>
  <si>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</si>
  <si>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</si>
  <si>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</si>
  <si>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</si>
  <si>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</si>
  <si>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</si>
  <si>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</si>
  <si>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</si>
  <si>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</si>
  <si>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</si>
  <si>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</si>
  <si>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</si>
  <si>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</si>
  <si>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</si>
  <si>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</si>
  <si>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</si>
  <si>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</si>
  <si>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</si>
  <si>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</si>
  <si>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</si>
  <si>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</si>
  <si>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</si>
  <si>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</si>
  <si>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</si>
  <si>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</si>
  <si>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</si>
  <si>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</si>
  <si>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</si>
  <si>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</si>
  <si>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</si>
  <si>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</si>
  <si>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</si>
  <si>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</si>
  <si>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</si>
  <si>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</si>
  <si>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</si>
  <si>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</si>
  <si>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</si>
  <si>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</si>
  <si>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</si>
  <si>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</si>
  <si>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</si>
  <si>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</si>
  <si>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</si>
  <si>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</si>
  <si>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</si>
  <si>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</si>
  <si>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</si>
  <si>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</si>
  <si>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</si>
  <si>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</si>
  <si>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</si>
  <si>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</si>
  <si>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</si>
  <si>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</si>
  <si>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</si>
  <si>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</si>
  <si>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</si>
  <si>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</si>
  <si>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</si>
  <si>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</si>
  <si>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</si>
  <si>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</si>
  <si>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</si>
  <si>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</si>
  <si>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</si>
  <si>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</si>
  <si>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</si>
  <si>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</si>
  <si>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</si>
  <si>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</si>
  <si>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</si>
  <si>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</si>
  <si>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</si>
  <si>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</si>
  <si>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</si>
  <si>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</si>
  <si>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</si>
  <si>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</si>
  <si>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</si>
  <si>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</si>
  <si>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</si>
  <si>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</si>
  <si>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</si>
  <si>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</si>
  <si>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</si>
  <si>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</si>
  <si>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</si>
  <si>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</si>
  <si>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</si>
  <si>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</si>
  <si>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</si>
  <si>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</si>
  <si>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</si>
  <si>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</si>
  <si>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</si>
  <si>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</si>
  <si>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</si>
  <si>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</si>
  <si>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</si>
  <si>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</si>
  <si>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</si>
  <si>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</si>
  <si>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</si>
  <si>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</si>
  <si>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</si>
  <si>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</si>
  <si>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</si>
  <si>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</si>
  <si>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</si>
  <si>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</si>
  <si>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</si>
  <si>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</si>
  <si>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</si>
  <si>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</si>
  <si>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</si>
  <si>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</si>
  <si>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</si>
  <si>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</si>
  <si>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</si>
  <si>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</si>
  <si>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</si>
  <si>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</si>
  <si>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</si>
  <si>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</si>
  <si>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</si>
  <si>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</si>
  <si>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</si>
  <si>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</si>
  <si>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</si>
  <si>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</si>
  <si>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</si>
  <si>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</si>
  <si>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</si>
  <si>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</si>
  <si>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</si>
  <si>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</si>
  <si>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</si>
  <si>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</si>
  <si>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</si>
  <si>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</si>
  <si>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</si>
  <si>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</si>
  <si>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</si>
  <si>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</si>
  <si>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</si>
  <si>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</si>
  <si>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</si>
  <si>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</si>
  <si>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</si>
  <si>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</si>
  <si>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</si>
  <si>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</si>
  <si>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</si>
  <si>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</si>
  <si>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</si>
  <si>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</si>
  <si>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</si>
  <si>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</si>
  <si>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</si>
  <si>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</si>
  <si>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</si>
  <si>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</si>
  <si>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</si>
  <si>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</si>
  <si>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</si>
  <si>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</si>
  <si>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</si>
  <si>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</si>
  <si>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</si>
  <si>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</si>
  <si>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</si>
  <si>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</si>
  <si>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</si>
  <si>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</si>
  <si>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</si>
  <si>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</si>
  <si>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</si>
  <si>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</si>
  <si>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</si>
  <si>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</si>
  <si>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</si>
  <si>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</si>
  <si>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</si>
  <si>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</si>
  <si>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</si>
  <si>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</si>
  <si>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</si>
  <si>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</si>
  <si>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</si>
  <si>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</si>
  <si>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</si>
  <si>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</si>
  <si>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</si>
  <si>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</si>
  <si>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</si>
  <si>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</si>
  <si>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</si>
  <si>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</si>
  <si>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</si>
  <si>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</si>
  <si>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</si>
  <si>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</si>
  <si>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</si>
  <si>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</si>
  <si>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</si>
  <si>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</si>
  <si>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</si>
  <si>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</si>
  <si>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</si>
  <si>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</si>
  <si>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</si>
  <si>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</si>
  <si>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</si>
  <si>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</si>
  <si>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</si>
  <si>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</si>
  <si>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</si>
  <si>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</si>
  <si>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</si>
  <si>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</si>
  <si>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</si>
  <si>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</si>
  <si>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</si>
  <si>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</si>
  <si>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</si>
  <si>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</si>
  <si>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</si>
  <si>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</si>
  <si>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</si>
  <si>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</si>
  <si>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</si>
  <si>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</si>
  <si>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</si>
  <si>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</si>
  <si>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</si>
  <si>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</si>
  <si>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</si>
  <si>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</si>
  <si>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</si>
  <si>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</si>
  <si>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</si>
  <si>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</si>
  <si>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</si>
  <si>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</si>
  <si>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</si>
  <si>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</si>
  <si>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</si>
  <si>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</si>
  <si>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</si>
  <si>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</si>
  <si>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</si>
  <si>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</si>
  <si>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</si>
  <si>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</si>
  <si>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</si>
  <si>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</si>
  <si>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</si>
  <si>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</si>
  <si>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</si>
  <si>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</si>
  <si>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</si>
  <si>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</si>
  <si>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</si>
  <si>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</si>
  <si>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</si>
  <si>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</si>
  <si>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</si>
  <si>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</si>
  <si>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</si>
  <si>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</si>
  <si>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</si>
  <si>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</si>
  <si>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</si>
  <si>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</si>
  <si>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</si>
  <si>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</si>
  <si>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</si>
  <si>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</si>
  <si>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</si>
  <si>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</si>
  <si>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</si>
  <si>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</si>
  <si>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</si>
  <si>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</si>
  <si>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</si>
  <si>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</si>
  <si>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</si>
  <si>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</si>
  <si>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</si>
  <si>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</si>
  <si>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</si>
  <si>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</si>
  <si>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</si>
  <si>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</si>
  <si>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</si>
  <si>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</si>
  <si>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</si>
  <si>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</si>
  <si>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</si>
  <si>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</si>
  <si>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</si>
  <si>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</si>
  <si>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</si>
  <si>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</si>
  <si>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</si>
  <si>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</si>
  <si>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</si>
  <si>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</si>
  <si>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</si>
  <si>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</si>
  <si>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</si>
  <si>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</si>
  <si>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</si>
  <si>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</si>
  <si>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</si>
  <si>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</si>
  <si>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</si>
  <si>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</si>
  <si>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</si>
  <si>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</si>
  <si>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</si>
  <si>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</si>
  <si>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</si>
  <si>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</si>
  <si>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</si>
  <si>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</si>
  <si>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</si>
  <si>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</si>
  <si>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</si>
  <si>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</si>
  <si>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</si>
  <si>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</si>
  <si>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</si>
  <si>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</si>
  <si>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</si>
  <si>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</si>
  <si>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</si>
  <si>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</si>
  <si>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</si>
  <si>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</si>
  <si>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</si>
  <si>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</si>
  <si>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</si>
  <si>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</si>
  <si>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</si>
  <si>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</si>
  <si>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</si>
  <si>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</si>
  <si>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</si>
  <si>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</si>
  <si>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</si>
  <si>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</si>
  <si>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</si>
  <si>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</si>
  <si>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</si>
  <si>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</si>
  <si>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</si>
  <si>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</si>
  <si>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</si>
  <si>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</si>
  <si>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</si>
  <si>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</si>
  <si>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</si>
  <si>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</si>
  <si>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</si>
  <si>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</si>
  <si>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</si>
  <si>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</si>
  <si>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</si>
  <si>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</si>
  <si>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</si>
  <si>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</si>
  <si>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</si>
  <si>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</si>
  <si>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</si>
  <si>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</si>
  <si>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</si>
  <si>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</si>
  <si>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</si>
  <si>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</si>
  <si>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</si>
  <si>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</si>
  <si>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</si>
  <si>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</si>
  <si>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</si>
  <si>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</si>
  <si>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</si>
  <si>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</si>
  <si>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</si>
  <si>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</si>
  <si>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</si>
  <si>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</si>
  <si>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</si>
  <si>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</si>
  <si>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</si>
  <si>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</si>
  <si>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</si>
  <si>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</si>
  <si>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</si>
  <si>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</si>
  <si>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</si>
  <si>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</si>
  <si>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</si>
  <si>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</si>
  <si>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</si>
  <si>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</si>
  <si>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</si>
  <si>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</si>
  <si>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</si>
  <si>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</si>
  <si>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</si>
  <si>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</si>
  <si>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</si>
  <si>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</si>
  <si>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</si>
  <si>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</si>
  <si>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</si>
  <si>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</si>
  <si>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</si>
  <si>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</si>
  <si>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</si>
  <si>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</si>
  <si>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</si>
  <si>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</si>
  <si>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</si>
  <si>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</si>
  <si>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</si>
  <si>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</si>
  <si>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</si>
  <si>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</si>
  <si>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</si>
  <si>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</si>
  <si>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</si>
  <si>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</si>
  <si>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</si>
  <si>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</si>
  <si>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</si>
  <si>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</si>
  <si>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</si>
  <si>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</si>
  <si>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</si>
  <si>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</si>
  <si>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</si>
  <si>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</si>
  <si>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</si>
  <si>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</si>
  <si>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</si>
  <si>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</si>
  <si>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</si>
  <si>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</si>
  <si>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</si>
  <si>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</si>
  <si>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</si>
  <si>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</si>
  <si>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</si>
  <si>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</si>
  <si>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</si>
  <si>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</si>
  <si>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</si>
  <si>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</si>
  <si>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</si>
  <si>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</si>
  <si>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</si>
  <si>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</si>
  <si>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</si>
  <si>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</si>
  <si>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</si>
  <si>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</si>
  <si>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</si>
  <si>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</si>
  <si>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</si>
  <si>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</si>
  <si>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</si>
  <si>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</si>
  <si>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</si>
  <si>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</si>
  <si>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</si>
  <si>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</si>
  <si>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</si>
  <si>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</si>
  <si>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</si>
  <si>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</si>
  <si>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</si>
  <si>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</si>
  <si>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</si>
  <si>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</si>
  <si>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</si>
  <si>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</si>
  <si>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</si>
  <si>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</si>
  <si>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</si>
  <si>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</si>
  <si>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</si>
  <si>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</si>
  <si>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</si>
  <si>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</si>
  <si>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</si>
  <si>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</si>
  <si>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</si>
  <si>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</si>
  <si>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</si>
  <si>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</si>
  <si>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</si>
  <si>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</si>
  <si>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</si>
  <si>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</si>
  <si>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</si>
  <si>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</si>
  <si>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</si>
  <si>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</si>
  <si>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</si>
  <si>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</si>
  <si>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</si>
  <si>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</si>
  <si>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</si>
  <si>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</si>
  <si>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</si>
  <si>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</si>
  <si>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</si>
  <si>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</si>
  <si>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</si>
  <si>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</si>
  <si>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</si>
  <si>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</si>
  <si>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</si>
  <si>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</si>
  <si>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</si>
  <si>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</si>
  <si>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</si>
  <si>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</si>
  <si>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</si>
  <si>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</si>
  <si>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</si>
  <si>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</si>
  <si>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</si>
  <si>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</si>
  <si>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</si>
  <si>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</si>
  <si>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</si>
  <si>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</si>
  <si>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</si>
  <si>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</si>
  <si>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</si>
  <si>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</si>
  <si>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</si>
  <si>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</si>
  <si>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</si>
  <si>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</si>
  <si>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</si>
  <si>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</si>
  <si>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</si>
  <si>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</si>
  <si>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</si>
  <si>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</si>
  <si>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</si>
  <si>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</si>
  <si>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</si>
  <si>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</si>
  <si>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</si>
  <si>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</si>
  <si>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</si>
  <si>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</si>
  <si>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</si>
  <si>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</si>
  <si>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</si>
  <si>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</si>
  <si>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</si>
  <si>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</si>
  <si>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</si>
  <si>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</si>
  <si>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</si>
  <si>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</si>
  <si>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</si>
  <si>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</si>
  <si>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</si>
  <si>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</si>
  <si>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</si>
  <si>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</si>
  <si>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</si>
  <si>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</si>
  <si>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</si>
  <si>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</si>
  <si>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</si>
  <si>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</si>
  <si>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</si>
  <si>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</si>
  <si>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</si>
  <si>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</si>
  <si>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</si>
  <si>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</si>
  <si>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</si>
  <si>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</si>
  <si>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</si>
  <si>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</si>
  <si>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</si>
  <si>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</si>
  <si>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</si>
  <si>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</si>
  <si>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</si>
  <si>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</si>
  <si>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</si>
  <si>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</si>
  <si>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</si>
  <si>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</si>
  <si>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</si>
  <si>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</si>
  <si>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</si>
  <si>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</si>
  <si>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</si>
  <si>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</si>
  <si>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</si>
  <si>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</si>
  <si>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</si>
  <si>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</si>
  <si>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</si>
  <si>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</si>
  <si>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</si>
  <si>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</si>
  <si>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</si>
  <si>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</si>
  <si>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</si>
  <si>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</si>
  <si>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</si>
  <si>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</si>
  <si>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</si>
  <si>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</si>
  <si>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</si>
  <si>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</si>
  <si>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</si>
  <si>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</si>
  <si>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</si>
  <si>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</si>
  <si>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</si>
  <si>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</si>
  <si>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</si>
  <si>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</si>
  <si>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</si>
  <si>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</si>
  <si>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</si>
  <si>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</si>
  <si>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</si>
  <si>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</si>
  <si>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</si>
  <si>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</si>
  <si>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</si>
  <si>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</si>
  <si>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</si>
  <si>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</si>
  <si>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</si>
  <si>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</si>
  <si>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</si>
  <si>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</si>
  <si>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</si>
  <si>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</si>
  <si>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</si>
  <si>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</si>
  <si>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</si>
  <si>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</si>
  <si>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</si>
  <si>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</si>
  <si>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</si>
  <si>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</si>
  <si>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</si>
  <si>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</si>
  <si>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</si>
  <si>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</si>
  <si>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</si>
  <si>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</si>
  <si>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</si>
  <si>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</si>
  <si>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</si>
  <si>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</si>
  <si>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</si>
  <si>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</si>
  <si>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</si>
  <si>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</si>
  <si>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</si>
  <si>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</si>
  <si>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</si>
  <si>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</si>
  <si>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</si>
  <si>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</si>
  <si>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</si>
  <si>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</si>
  <si>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</si>
  <si>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</si>
  <si>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</si>
  <si>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</si>
  <si>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</si>
  <si>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</si>
  <si>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</si>
  <si>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</si>
  <si>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</si>
  <si>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</si>
  <si>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</si>
  <si>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</si>
  <si>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</si>
  <si>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</si>
  <si>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</si>
  <si>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</si>
  <si>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</si>
  <si>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</si>
  <si>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</si>
  <si>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</si>
  <si>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</si>
  <si>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</si>
  <si>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</si>
  <si>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</si>
  <si>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</si>
  <si>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</si>
  <si>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</si>
  <si>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</si>
  <si>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</si>
  <si>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</si>
  <si>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</si>
  <si>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</si>
  <si>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</si>
  <si>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</si>
  <si>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</si>
  <si>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</si>
  <si>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</si>
  <si>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</si>
  <si>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</si>
  <si>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</si>
  <si>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</si>
  <si>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</si>
  <si>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</si>
  <si>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</si>
  <si>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</si>
  <si>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</si>
  <si>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</si>
  <si>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</si>
  <si>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</si>
  <si>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</si>
  <si>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</si>
  <si>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</si>
  <si>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</si>
  <si>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</si>
  <si>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</si>
  <si>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</si>
  <si>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</si>
  <si>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</si>
  <si>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</si>
  <si>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</si>
  <si>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</si>
  <si>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</si>
  <si>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</si>
  <si>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</si>
  <si>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</si>
  <si>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</si>
  <si>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</si>
  <si>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</si>
  <si>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</si>
  <si>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</si>
  <si>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</si>
  <si>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</si>
  <si>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</si>
  <si>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</si>
  <si>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</si>
  <si>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</si>
  <si>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</si>
  <si>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</si>
  <si>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</si>
  <si>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</si>
  <si>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</si>
  <si>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</si>
  <si>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</si>
  <si>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</si>
  <si>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</si>
  <si>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</si>
  <si>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</si>
  <si>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</si>
  <si>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</si>
  <si>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</si>
  <si>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</si>
  <si>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</si>
  <si>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</si>
  <si>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</si>
  <si>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</si>
  <si>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</si>
  <si>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</si>
  <si>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</si>
  <si>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</si>
  <si>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</si>
  <si>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</si>
  <si>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</si>
  <si>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</si>
  <si>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</si>
  <si>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</si>
  <si>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</si>
  <si>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</si>
  <si>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</si>
  <si>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</si>
  <si>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</si>
  <si>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</si>
  <si>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</si>
  <si>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</si>
  <si>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</si>
  <si>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</si>
  <si>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</si>
  <si>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</si>
  <si>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</si>
  <si>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</si>
  <si>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</si>
  <si>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</si>
  <si>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</si>
  <si>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</si>
  <si>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</si>
  <si>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</si>
  <si>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</si>
  <si>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</si>
  <si>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</si>
  <si>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</si>
  <si>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</si>
  <si>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</si>
  <si>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</si>
  <si>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</si>
  <si>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</si>
  <si>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</si>
  <si>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</si>
  <si>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</si>
  <si>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</si>
  <si>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</si>
  <si>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</si>
  <si>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</si>
  <si>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</si>
  <si>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</si>
  <si>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</si>
  <si>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</si>
  <si>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</si>
  <si>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</si>
  <si>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</si>
  <si>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</si>
  <si>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</si>
  <si>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</si>
  <si>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</si>
  <si>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</si>
  <si>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</si>
  <si>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</si>
  <si>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</si>
  <si>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</si>
  <si>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</si>
  <si>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</si>
  <si>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</si>
  <si>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</si>
  <si>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</si>
  <si>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</si>
  <si>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</si>
  <si>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</si>
  <si>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</si>
  <si>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</si>
  <si>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</si>
  <si>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</si>
  <si>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</si>
  <si>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</si>
  <si>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</si>
  <si>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</si>
  <si>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</si>
  <si>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</si>
  <si>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</si>
  <si>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</si>
  <si>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</si>
  <si>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</si>
  <si>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</si>
  <si>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</si>
  <si>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</si>
  <si>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</si>
  <si>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</si>
  <si>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</si>
  <si>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</si>
  <si>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</si>
  <si>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</si>
  <si>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</si>
  <si>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</si>
  <si>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</si>
  <si>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</si>
  <si>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</si>
  <si>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</si>
  <si>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</si>
  <si>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</si>
  <si>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</si>
  <si>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</si>
  <si>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</si>
  <si>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</si>
  <si>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</si>
  <si>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</si>
  <si>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</si>
  <si>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</si>
  <si>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</si>
  <si>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</si>
  <si>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</si>
  <si>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</si>
  <si>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</si>
  <si>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</si>
  <si>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</si>
  <si>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</si>
  <si>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</si>
  <si>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</si>
  <si>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</si>
  <si>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</si>
  <si>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</si>
  <si>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</si>
  <si>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</si>
  <si>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</si>
  <si>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</si>
  <si>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</si>
  <si>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</si>
  <si>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</si>
  <si>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</si>
  <si>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</si>
  <si>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</si>
  <si>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</si>
  <si>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</si>
  <si>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</si>
  <si>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</si>
  <si>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</si>
  <si>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</si>
  <si>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</si>
  <si>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</si>
  <si>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</si>
  <si>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</si>
  <si>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</si>
  <si>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</si>
  <si>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</si>
  <si>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</si>
  <si>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</si>
  <si>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</si>
  <si>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</si>
  <si>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</si>
  <si>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</si>
  <si>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</si>
  <si>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</si>
  <si>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</si>
  <si>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</si>
  <si>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</si>
  <si>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</si>
  <si>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</si>
  <si>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</si>
  <si>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</si>
  <si>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</si>
  <si>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</si>
  <si>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</si>
  <si>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</si>
  <si>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</si>
  <si>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</si>
  <si>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</si>
  <si>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</si>
  <si>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</si>
  <si>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</si>
  <si>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</si>
  <si>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</si>
  <si>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</si>
  <si>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</si>
  <si>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</si>
  <si>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</si>
  <si>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</si>
  <si>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</si>
  <si>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</si>
  <si>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</si>
  <si>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</si>
  <si>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</si>
  <si>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</si>
  <si>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</si>
  <si>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</si>
  <si>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</si>
  <si>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</si>
  <si>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</si>
  <si>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</si>
  <si>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</si>
  <si>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</si>
  <si>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</si>
  <si>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</si>
  <si>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</si>
  <si>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</si>
  <si>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</si>
  <si>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</si>
  <si>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</si>
  <si>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</si>
  <si>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</si>
  <si>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</si>
  <si>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</si>
  <si>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</si>
  <si>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</si>
  <si>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</si>
  <si>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</si>
  <si>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</si>
  <si>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</si>
  <si>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</si>
  <si>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</si>
  <si>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</si>
  <si>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</si>
  <si>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</si>
  <si>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</si>
  <si>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</si>
  <si>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</si>
  <si>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</si>
  <si>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</si>
  <si>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</si>
  <si>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</si>
  <si>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</si>
  <si>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</si>
  <si>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</si>
  <si>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</si>
  <si>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</si>
  <si>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</si>
  <si>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</si>
  <si>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</si>
  <si>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</si>
  <si>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</si>
  <si>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</si>
  <si>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</si>
  <si>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</si>
  <si>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</si>
  <si>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</si>
  <si>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</si>
  <si>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</si>
  <si>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</si>
  <si>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</si>
  <si>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</si>
  <si>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</si>
  <si>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</si>
  <si>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</si>
  <si>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</si>
  <si>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</si>
  <si>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</si>
  <si>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</si>
  <si>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</si>
  <si>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</si>
  <si>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</si>
  <si>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</si>
  <si>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</si>
  <si>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</si>
  <si>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</si>
  <si>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</si>
  <si>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</si>
  <si>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</si>
  <si>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</si>
  <si>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</si>
  <si>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</si>
  <si>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</si>
  <si>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</si>
  <si>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</si>
  <si>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</si>
  <si>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</si>
  <si>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</si>
  <si>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</si>
  <si>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</si>
  <si>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</si>
  <si>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</si>
  <si>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</si>
  <si>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</si>
  <si>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</si>
  <si>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</si>
  <si>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</si>
  <si>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</si>
  <si>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</si>
  <si>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</si>
  <si>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</si>
  <si>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</si>
  <si>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</si>
  <si>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</si>
  <si>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</si>
  <si>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</si>
  <si>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</si>
  <si>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</si>
  <si>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</si>
  <si>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</si>
  <si>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</si>
  <si>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</si>
  <si>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</si>
  <si>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</si>
  <si>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</si>
  <si>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</si>
  <si>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</si>
  <si>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</si>
  <si>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</si>
  <si>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</si>
  <si>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</si>
  <si>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</si>
  <si>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</si>
  <si>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</si>
  <si>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</si>
  <si>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</si>
  <si>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</si>
  <si>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</si>
  <si>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</si>
  <si>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</si>
  <si>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</si>
  <si>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</si>
  <si>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</si>
  <si>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</si>
  <si>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</si>
  <si>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</si>
  <si>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</si>
  <si>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</si>
  <si>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</si>
  <si>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</si>
  <si>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</si>
  <si>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</si>
  <si>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</si>
  <si>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</si>
  <si>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</si>
  <si>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</si>
  <si>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</si>
  <si>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</si>
  <si>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</si>
  <si>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</si>
  <si>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</si>
  <si>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</si>
  <si>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</si>
  <si>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</si>
  <si>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</si>
  <si>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</si>
  <si>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</si>
  <si>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</si>
  <si>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</si>
  <si>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</si>
  <si>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</si>
  <si>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</si>
  <si>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</si>
  <si>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</si>
  <si>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</si>
  <si>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</si>
  <si>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</si>
  <si>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</si>
  <si>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</si>
  <si>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</si>
  <si>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</si>
  <si>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</si>
  <si>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</si>
  <si>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</si>
  <si>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</si>
  <si>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</si>
  <si>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</si>
  <si>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</si>
  <si>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</si>
  <si>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</si>
  <si>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</si>
  <si>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</si>
  <si>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</si>
  <si>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</si>
  <si>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</si>
  <si>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</si>
  <si>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</si>
  <si>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</si>
  <si>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</si>
  <si>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</si>
  <si>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</si>
  <si>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</si>
  <si>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</si>
  <si>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</si>
  <si>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</si>
  <si>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</si>
  <si>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</si>
  <si>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</si>
  <si>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</si>
  <si>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</si>
  <si>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</si>
  <si>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</si>
  <si>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</si>
  <si>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</si>
  <si>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</si>
  <si>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</si>
  <si>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</si>
  <si>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</si>
  <si>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</si>
  <si>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</si>
  <si>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</si>
  <si>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</si>
  <si>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</si>
  <si>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</si>
  <si>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</si>
  <si>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</si>
  <si>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</si>
  <si>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</si>
  <si>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</si>
  <si>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</si>
  <si>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</si>
  <si>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</si>
  <si>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</si>
  <si>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</si>
  <si>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</si>
  <si>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</si>
  <si>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</si>
  <si>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</si>
  <si>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</si>
  <si>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</si>
  <si>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</si>
  <si>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</si>
  <si>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</si>
  <si>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</si>
  <si>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</si>
  <si>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</si>
  <si>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</si>
  <si>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</si>
  <si>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</si>
  <si>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</si>
  <si>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</si>
  <si>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</si>
  <si>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</si>
  <si>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</si>
  <si>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</si>
  <si>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</si>
  <si>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</si>
  <si>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</si>
  <si>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</si>
  <si>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</si>
  <si>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</si>
  <si>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</si>
  <si>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</si>
  <si>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</si>
  <si>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</si>
  <si>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</si>
  <si>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</si>
  <si>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</si>
  <si>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</si>
  <si>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</si>
  <si>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</si>
  <si>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</si>
  <si>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</si>
  <si>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</si>
  <si>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</si>
  <si>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</si>
  <si>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</si>
  <si>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</si>
  <si>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</si>
  <si>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</si>
  <si>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</si>
  <si>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</si>
  <si>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</si>
  <si>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</si>
  <si>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</si>
  <si>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</si>
  <si>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</si>
  <si>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</si>
  <si>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</si>
  <si>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</si>
  <si>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</si>
  <si>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</si>
  <si>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</si>
  <si>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</si>
  <si>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</si>
  <si>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</si>
  <si>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</si>
  <si>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</si>
  <si>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</si>
  <si>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</si>
  <si>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</si>
  <si>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</si>
  <si>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</si>
  <si>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</si>
  <si>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</si>
  <si>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</si>
  <si>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</si>
  <si>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</si>
  <si>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</si>
  <si>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</si>
  <si>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</si>
  <si>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</si>
  <si>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</si>
  <si>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</si>
  <si>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</si>
  <si>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</si>
  <si>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</si>
  <si>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</si>
  <si>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</si>
  <si>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</si>
  <si>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</si>
  <si>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</si>
  <si>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</si>
  <si>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</si>
  <si>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</si>
  <si>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</si>
  <si>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</si>
  <si>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</si>
  <si>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</si>
  <si>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</si>
  <si>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</si>
  <si>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</si>
  <si>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</si>
  <si>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</si>
  <si>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</si>
  <si>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</si>
  <si>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</si>
  <si>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</si>
  <si>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</si>
  <si>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</si>
  <si>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</si>
  <si>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</si>
  <si>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</si>
  <si>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</si>
  <si>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</si>
  <si>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</si>
  <si>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</si>
  <si>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</si>
  <si>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</si>
  <si>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</si>
  <si>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</si>
  <si>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</si>
  <si>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</si>
  <si>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</si>
  <si>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</si>
  <si>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</si>
  <si>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</si>
  <si>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</si>
  <si>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</si>
  <si>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</si>
  <si>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</si>
  <si>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</si>
  <si>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</si>
  <si>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</si>
  <si>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</si>
  <si>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</si>
  <si>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</si>
  <si>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</si>
  <si>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</si>
  <si>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</si>
  <si>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</si>
  <si>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</si>
  <si>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</si>
  <si>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</si>
  <si>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</si>
  <si>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</si>
  <si>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</si>
  <si>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</si>
  <si>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</si>
  <si>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</si>
  <si>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</si>
  <si>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</si>
  <si>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</si>
  <si>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</si>
  <si>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</si>
  <si>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</si>
  <si>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</si>
  <si>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</si>
  <si>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</si>
  <si>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</si>
  <si>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</si>
  <si>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</si>
  <si>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</si>
  <si>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</si>
  <si>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</si>
  <si>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</si>
  <si>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</si>
  <si>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</si>
  <si>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</si>
  <si>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</si>
  <si>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</si>
  <si>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</si>
  <si>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</si>
  <si>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</si>
  <si>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</si>
  <si>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</si>
  <si>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</si>
  <si>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</si>
  <si>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</si>
  <si>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</si>
  <si>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</si>
  <si>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</si>
  <si>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</si>
  <si>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</si>
  <si>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</si>
  <si>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</si>
  <si>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</si>
  <si>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</si>
  <si>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</si>
  <si>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</si>
  <si>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</si>
  <si>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</si>
  <si>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</si>
  <si>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</si>
  <si>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</si>
  <si>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</si>
  <si>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</si>
  <si>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</si>
  <si>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</si>
  <si>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</si>
  <si>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</si>
  <si>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</si>
  <si>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</si>
  <si>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</si>
  <si>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</si>
  <si>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</si>
  <si>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</si>
  <si>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</si>
  <si>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</si>
  <si>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</si>
  <si>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</si>
  <si>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</si>
  <si>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</si>
  <si>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</si>
  <si>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</si>
  <si>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</si>
  <si>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</si>
  <si>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</si>
  <si>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</si>
  <si>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</si>
  <si>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</si>
  <si>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</si>
  <si>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</si>
  <si>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</si>
  <si>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</si>
  <si>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</si>
  <si>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</si>
  <si>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</si>
  <si>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</si>
  <si>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</si>
  <si>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</si>
  <si>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</si>
  <si>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</si>
  <si>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</si>
  <si>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</si>
  <si>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</si>
  <si>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</si>
  <si>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</si>
  <si>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</si>
  <si>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</si>
  <si>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</si>
  <si>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</si>
  <si>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</si>
  <si>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</si>
  <si>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</si>
  <si>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</si>
  <si>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</si>
  <si>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</si>
  <si>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</si>
  <si>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</si>
  <si>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</si>
  <si>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</si>
  <si>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</si>
  <si>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</si>
  <si>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</si>
  <si>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</si>
  <si>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</si>
  <si>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</si>
  <si>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</si>
  <si>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</si>
  <si>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</si>
  <si>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</si>
  <si>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</si>
  <si>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</si>
  <si>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</si>
  <si>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</si>
  <si>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</si>
  <si>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</si>
  <si>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</si>
  <si>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</si>
  <si>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</si>
  <si>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</si>
  <si>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</si>
  <si>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</si>
  <si>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</si>
  <si>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</si>
  <si>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</si>
  <si>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</si>
  <si>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</si>
  <si>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</si>
  <si>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</si>
  <si>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</si>
  <si>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</si>
  <si>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</si>
  <si>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</si>
  <si>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</si>
  <si>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</si>
  <si>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</si>
  <si>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</si>
  <si>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</si>
  <si>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</si>
  <si>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</si>
  <si>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</si>
  <si>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</si>
  <si>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</si>
  <si>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</si>
  <si>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</si>
  <si>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</si>
  <si>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</si>
  <si>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</si>
  <si>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</si>
  <si>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</si>
  <si>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</si>
  <si>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</si>
  <si>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</si>
  <si>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</si>
  <si>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</si>
  <si>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</si>
  <si>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</si>
  <si>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</si>
  <si>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</si>
  <si>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</si>
  <si>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</si>
  <si>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</si>
  <si>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</si>
  <si>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</si>
  <si>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</si>
  <si>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</si>
  <si>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</si>
  <si>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</si>
  <si>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</si>
  <si>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</si>
  <si>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</si>
  <si>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</si>
  <si>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</si>
  <si>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</si>
  <si>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</si>
  <si>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</si>
  <si>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</si>
  <si>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</si>
  <si>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</si>
  <si>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</si>
  <si>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</si>
  <si>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</si>
  <si>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</si>
  <si>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</si>
  <si>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</si>
  <si>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</si>
  <si>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</si>
  <si>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</si>
  <si>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</si>
  <si>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</si>
  <si>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</si>
  <si>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</si>
  <si>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</si>
  <si>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</si>
  <si>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</si>
  <si>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</si>
  <si>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</si>
  <si>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</si>
  <si>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</si>
  <si>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</si>
  <si>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</si>
  <si>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</si>
  <si>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</si>
  <si>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</si>
  <si>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</si>
  <si>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</si>
  <si>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</si>
  <si>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</si>
  <si>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</si>
  <si>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</si>
  <si>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</si>
  <si>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</si>
  <si>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</si>
  <si>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</si>
  <si>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</si>
  <si>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</si>
  <si>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</si>
  <si>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</si>
  <si>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</si>
  <si>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</si>
  <si>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</si>
  <si>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</si>
  <si>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</si>
  <si>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</si>
  <si>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</si>
  <si>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</si>
  <si>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</si>
  <si>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</si>
  <si>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</si>
  <si>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</si>
  <si>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</si>
  <si>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</si>
  <si>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</si>
  <si>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</si>
  <si>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</si>
  <si>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</si>
  <si>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</si>
  <si>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</si>
  <si>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</si>
  <si>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</si>
  <si>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</si>
  <si>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</si>
  <si>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</si>
  <si>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</si>
  <si>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</si>
  <si>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</si>
  <si>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</si>
  <si>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</si>
  <si>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</si>
  <si>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</si>
  <si>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</si>
  <si>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</si>
  <si>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</si>
  <si>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</si>
  <si>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</si>
  <si>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</si>
  <si>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</si>
  <si>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</si>
  <si>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</si>
  <si>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</si>
  <si>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</si>
  <si>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</si>
  <si>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</si>
  <si>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</si>
  <si>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</si>
  <si>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</si>
  <si>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</si>
  <si>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</si>
  <si>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</si>
  <si>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</si>
  <si>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</si>
  <si>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</si>
  <si>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</si>
  <si>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</si>
  <si>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</si>
  <si>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</si>
  <si>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</si>
  <si>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</si>
  <si>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</si>
  <si>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</si>
  <si>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</si>
  <si>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</si>
  <si>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</si>
  <si>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</si>
  <si>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</si>
  <si>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</si>
  <si>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</si>
  <si>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</si>
  <si>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</si>
  <si>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</si>
  <si>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</si>
  <si>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</si>
  <si>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</si>
  <si>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</si>
  <si>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</si>
  <si>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</si>
  <si>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</si>
  <si>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</si>
  <si>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</si>
  <si>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</si>
  <si>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</si>
  <si>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</si>
  <si>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</si>
  <si>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</si>
  <si>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</si>
  <si>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</si>
  <si>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</si>
  <si>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</si>
  <si>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</si>
  <si>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</si>
  <si>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</si>
  <si>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</si>
  <si>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</si>
  <si>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</si>
  <si>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</si>
  <si>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</si>
  <si>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</si>
  <si>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</si>
  <si>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</si>
  <si>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</si>
  <si>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</si>
  <si>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</si>
  <si>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</si>
  <si>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</si>
  <si>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</si>
  <si>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</si>
  <si>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</si>
  <si>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</si>
  <si>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</si>
  <si>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</si>
  <si>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</si>
  <si>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</si>
  <si>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</si>
  <si>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</si>
  <si>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</si>
  <si>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</si>
  <si>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</si>
  <si>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</si>
  <si>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</si>
  <si>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</si>
  <si>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</si>
  <si>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</si>
  <si>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</si>
  <si>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</si>
  <si>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</si>
  <si>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</si>
  <si>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</si>
  <si>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</si>
  <si>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</si>
  <si>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</si>
  <si>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</si>
  <si>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</si>
  <si>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</si>
  <si>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</si>
  <si>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</si>
  <si>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</si>
  <si>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</si>
  <si>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</si>
  <si>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</si>
  <si>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</si>
  <si>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</si>
  <si>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</si>
  <si>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</si>
  <si>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</si>
  <si>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</si>
  <si>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</si>
  <si>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</si>
  <si>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</si>
  <si>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</si>
  <si>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</si>
  <si>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</si>
  <si>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</si>
  <si>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</si>
  <si>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</si>
  <si>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</si>
  <si>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</si>
  <si>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</si>
  <si>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</si>
  <si>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</si>
  <si>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</si>
  <si>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</si>
  <si>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</si>
  <si>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</si>
  <si>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</si>
  <si>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</si>
  <si>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</si>
  <si>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</si>
  <si>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</si>
  <si>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</si>
  <si>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</si>
  <si>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</si>
  <si>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</si>
  <si>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</si>
  <si>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</si>
  <si>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</si>
  <si>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</si>
  <si>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</si>
  <si>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</si>
  <si>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</si>
  <si>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</si>
  <si>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</si>
  <si>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</si>
  <si>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</si>
  <si>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</si>
  <si>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</si>
  <si>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</si>
  <si>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</si>
  <si>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</si>
  <si>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</si>
  <si>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</si>
  <si>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</si>
  <si>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</si>
  <si>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</si>
  <si>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</si>
  <si>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</si>
  <si>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</si>
  <si>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</si>
  <si>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</si>
  <si>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</si>
  <si>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</si>
  <si>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</si>
  <si>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</si>
  <si>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</si>
  <si>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</si>
  <si>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</si>
  <si>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</si>
  <si>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</si>
  <si>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</si>
  <si>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</si>
  <si>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</si>
  <si>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</si>
  <si>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</si>
  <si>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</si>
  <si>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</si>
  <si>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</si>
  <si>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</si>
  <si>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</si>
  <si>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</si>
  <si>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</si>
  <si>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</si>
  <si>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</si>
  <si>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</si>
  <si>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</si>
  <si>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</si>
  <si>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</si>
  <si>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</si>
  <si>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</si>
  <si>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</si>
  <si>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</si>
  <si>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</si>
  <si>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</si>
  <si>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</si>
  <si>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</si>
  <si>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</si>
  <si>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</si>
  <si>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</si>
  <si>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</si>
  <si>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</si>
  <si>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</si>
  <si>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</si>
  <si>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</si>
  <si>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</si>
  <si>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</si>
  <si>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</si>
  <si>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</si>
  <si>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</si>
  <si>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</si>
  <si>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</si>
  <si>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</si>
  <si>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</si>
  <si>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</si>
  <si>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</si>
  <si>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</si>
  <si>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</si>
  <si>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</si>
  <si>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</si>
  <si>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</si>
  <si>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</si>
  <si>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</si>
  <si>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</si>
  <si>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</si>
  <si>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</si>
  <si>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</si>
  <si>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</si>
  <si>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</si>
  <si>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</si>
  <si>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</si>
  <si>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</si>
  <si>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</si>
  <si>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</si>
  <si>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</si>
  <si>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</si>
  <si>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</si>
  <si>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</si>
  <si>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</si>
  <si>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</si>
  <si>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</si>
  <si>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</si>
  <si>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</si>
  <si>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</si>
  <si>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</si>
  <si>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</si>
  <si>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</si>
  <si>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</si>
  <si>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</si>
  <si>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</si>
  <si>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</si>
  <si>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</si>
  <si>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</si>
  <si>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</si>
  <si>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</si>
  <si>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</si>
  <si>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</si>
  <si>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</si>
  <si>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</si>
  <si>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</si>
  <si>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</si>
  <si>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</si>
  <si>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</si>
  <si>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</si>
  <si>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</si>
  <si>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</si>
  <si>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</si>
  <si>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</si>
  <si>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</si>
  <si>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</si>
  <si>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</si>
  <si>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</si>
  <si>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</si>
  <si>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</si>
  <si>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</si>
  <si>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</si>
  <si>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</si>
  <si>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</si>
  <si>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</si>
  <si>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</si>
  <si>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</si>
  <si>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</si>
  <si>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</si>
  <si>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</si>
  <si>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</si>
  <si>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</si>
  <si>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</si>
  <si>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</si>
  <si>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</si>
  <si>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</si>
  <si>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</si>
  <si>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</si>
  <si>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</si>
  <si>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</si>
  <si>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</si>
  <si>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</si>
  <si>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</si>
  <si>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</si>
  <si>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</si>
  <si>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</si>
  <si>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</si>
  <si>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</si>
  <si>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</si>
  <si>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</si>
  <si>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</si>
  <si>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</si>
  <si>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</si>
  <si>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</si>
  <si>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</si>
  <si>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</si>
  <si>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</si>
  <si>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</si>
  <si>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</si>
  <si>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</si>
  <si>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</si>
  <si>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</si>
  <si>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</si>
  <si>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</si>
  <si>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</si>
  <si>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</si>
  <si>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</si>
  <si>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</si>
  <si>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</si>
  <si>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</si>
  <si>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</si>
  <si>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</si>
  <si>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</si>
  <si>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</si>
  <si>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</si>
  <si>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</si>
  <si>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</si>
  <si>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</si>
  <si>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</si>
  <si>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</si>
  <si>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</si>
  <si>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</si>
  <si>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</si>
  <si>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</si>
  <si>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</si>
  <si>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</si>
  <si>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</si>
  <si>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</si>
  <si>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</si>
  <si>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</si>
  <si>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</si>
  <si>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</si>
  <si>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</si>
  <si>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</si>
  <si>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</si>
  <si>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</si>
  <si>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</si>
  <si>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</si>
  <si>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</si>
  <si>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</si>
  <si>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</si>
  <si>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</si>
  <si>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</si>
  <si>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</si>
  <si>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</si>
  <si>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</si>
  <si>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</si>
  <si>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</si>
  <si>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</si>
  <si>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</si>
  <si>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</si>
  <si>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</si>
  <si>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</si>
  <si>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</si>
  <si>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</si>
  <si>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</si>
  <si>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</si>
  <si>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</si>
  <si>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</si>
  <si>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</si>
  <si>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</si>
  <si>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</si>
  <si>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</si>
  <si>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</si>
  <si>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</si>
  <si>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</si>
  <si>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</si>
  <si>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</si>
  <si>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</si>
  <si>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</si>
  <si>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</si>
  <si>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</si>
  <si>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</si>
  <si>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</si>
  <si>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</si>
  <si>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</si>
  <si>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</si>
  <si>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</si>
  <si>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</si>
  <si>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</si>
  <si>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</si>
  <si>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</si>
  <si>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</si>
  <si>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</si>
  <si>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</si>
  <si>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</si>
  <si>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</si>
  <si>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</si>
  <si>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</si>
  <si>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</si>
  <si>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</si>
  <si>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</si>
  <si>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</si>
  <si>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</si>
  <si>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</si>
  <si>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</si>
  <si>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</si>
  <si>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</si>
  <si>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</si>
  <si>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</si>
  <si>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</si>
  <si>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</si>
  <si>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</si>
  <si>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</si>
  <si>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</si>
  <si>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</si>
  <si>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</si>
  <si>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</si>
  <si>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</si>
  <si>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</si>
  <si>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</si>
  <si>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</si>
  <si>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</si>
  <si>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</si>
  <si>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</si>
  <si>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</si>
  <si>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</si>
  <si>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</si>
  <si>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</si>
  <si>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</si>
  <si>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</si>
  <si>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</si>
  <si>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</si>
  <si>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</si>
  <si>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</si>
  <si>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</si>
  <si>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</si>
  <si>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</si>
  <si>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</si>
  <si>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</si>
  <si>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</si>
  <si>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</si>
  <si>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</si>
  <si>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</si>
  <si>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</si>
  <si>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</si>
  <si>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</si>
  <si>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</si>
  <si>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</si>
  <si>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</si>
  <si>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</si>
  <si>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</si>
  <si>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</si>
  <si>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</si>
  <si>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</si>
  <si>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</si>
  <si>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</si>
  <si>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</si>
  <si>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</si>
  <si>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</si>
  <si>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</si>
  <si>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</si>
  <si>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</si>
  <si>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</si>
  <si>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</si>
  <si>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</si>
  <si>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</si>
  <si>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</si>
  <si>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</si>
  <si>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</si>
  <si>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</si>
  <si>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</si>
  <si>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</si>
  <si>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</si>
  <si>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</si>
  <si>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</si>
  <si>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</si>
  <si>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</si>
  <si>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</si>
  <si>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</si>
  <si>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</si>
  <si>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</si>
  <si>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</si>
  <si>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</si>
  <si>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</si>
  <si>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</si>
  <si>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</si>
  <si>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</si>
  <si>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</si>
  <si>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</si>
  <si>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</si>
  <si>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</si>
  <si>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</si>
  <si>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</si>
  <si>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</si>
  <si>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</si>
  <si>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</si>
  <si>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</si>
  <si>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</si>
  <si>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</si>
  <si>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</si>
  <si>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</si>
  <si>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</si>
  <si>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</si>
  <si>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</si>
  <si>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</si>
  <si>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</si>
  <si>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</si>
  <si>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</si>
  <si>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</si>
  <si>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</si>
  <si>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</si>
  <si>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</si>
  <si>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</si>
  <si>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</si>
  <si>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</si>
  <si>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</si>
  <si>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</si>
  <si>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</si>
  <si>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</si>
  <si>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</si>
  <si>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</si>
  <si>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</si>
  <si>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</si>
  <si>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</si>
  <si>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</si>
  <si>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</si>
  <si>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</si>
  <si>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</si>
  <si>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</si>
  <si>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</si>
  <si>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</si>
  <si>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</si>
  <si>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</si>
  <si>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</si>
  <si>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</si>
  <si>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</si>
  <si>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</si>
  <si>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</si>
  <si>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</si>
  <si>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</si>
  <si>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</si>
  <si>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</si>
  <si>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</si>
  <si>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</si>
  <si>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</si>
  <si>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</si>
  <si>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</si>
  <si>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</si>
  <si>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</si>
  <si>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</si>
  <si>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</si>
  <si>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</si>
  <si>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</si>
  <si>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</si>
  <si>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</si>
  <si>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</si>
  <si>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</si>
  <si>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</si>
  <si>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</si>
  <si>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</si>
  <si>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</si>
  <si>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</si>
  <si>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</si>
  <si>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</si>
  <si>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</si>
  <si>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</si>
  <si>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</si>
  <si>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</si>
  <si>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</si>
  <si>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</si>
  <si>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</si>
  <si>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</si>
  <si>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</si>
  <si>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</si>
  <si>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</si>
  <si>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</si>
  <si>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</si>
  <si>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</si>
  <si>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</si>
  <si>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</si>
  <si>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</si>
  <si>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</si>
  <si>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</si>
  <si>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</si>
  <si>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</si>
  <si>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</si>
  <si>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</si>
  <si>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</si>
  <si>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</si>
  <si>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</si>
  <si>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</si>
  <si>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</si>
  <si>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</si>
  <si>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</si>
  <si>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</si>
  <si>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</si>
  <si>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</si>
  <si>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</si>
  <si>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</si>
  <si>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</si>
  <si>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</si>
  <si>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</si>
  <si>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</si>
  <si>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</si>
  <si>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</si>
  <si>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</si>
  <si>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</si>
  <si>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</si>
  <si>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</si>
  <si>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</si>
  <si>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</si>
  <si>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</si>
  <si>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</si>
  <si>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</si>
  <si>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</si>
  <si>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</si>
  <si>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</si>
  <si>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</si>
  <si>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</si>
  <si>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</si>
  <si>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</si>
  <si>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</si>
  <si>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</si>
  <si>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</si>
  <si>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</si>
  <si>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</si>
  <si>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</si>
  <si>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</si>
  <si>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</si>
  <si>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</si>
  <si>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</si>
  <si>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</si>
  <si>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</si>
  <si>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</si>
  <si>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</si>
  <si>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</si>
  <si>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</si>
  <si>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</si>
  <si>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</si>
  <si>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</si>
  <si>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</si>
  <si>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</si>
  <si>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</si>
  <si>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</si>
  <si>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</si>
  <si>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</si>
  <si>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</si>
  <si>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</si>
  <si>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</si>
  <si>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</si>
  <si>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</si>
  <si>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</si>
  <si>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</si>
  <si>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</si>
  <si>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</si>
  <si>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</si>
  <si>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</si>
  <si>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</si>
  <si>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</si>
  <si>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</si>
  <si>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</si>
  <si>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</si>
  <si>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</si>
  <si>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</si>
  <si>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</si>
  <si>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</si>
  <si>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</si>
  <si>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</si>
  <si>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</si>
  <si>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</si>
  <si>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</si>
  <si>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</si>
  <si>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</si>
  <si>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</si>
  <si>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</si>
  <si>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</si>
  <si>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</si>
  <si>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</si>
  <si>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</si>
  <si>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</si>
  <si>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</si>
  <si>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</si>
  <si>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</si>
  <si>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</si>
  <si>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</si>
  <si>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</si>
  <si>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</si>
  <si>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</si>
  <si>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</si>
  <si>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</si>
  <si>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</si>
  <si>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</si>
  <si>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</si>
  <si>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</si>
  <si>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</si>
  <si>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</si>
  <si>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</si>
  <si>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</si>
  <si>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</si>
  <si>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</si>
  <si>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</si>
  <si>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</si>
  <si>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</si>
  <si>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</si>
  <si>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</si>
  <si>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</si>
  <si>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</si>
  <si>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</si>
  <si>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</si>
  <si>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</si>
  <si>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</si>
  <si>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</si>
  <si>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</si>
  <si>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</si>
  <si>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</si>
  <si>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</si>
  <si>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</si>
  <si>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</si>
  <si>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</si>
  <si>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</si>
  <si>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</si>
  <si>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</si>
  <si>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</si>
  <si>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</si>
  <si>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</si>
  <si>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</si>
  <si>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</si>
  <si>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</si>
  <si>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</si>
  <si>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</si>
  <si>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</si>
  <si>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</si>
  <si>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</si>
  <si>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</si>
  <si>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</si>
  <si>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</si>
  <si>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</si>
  <si>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</si>
  <si>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</si>
  <si>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</si>
  <si>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</si>
  <si>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</si>
  <si>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</si>
  <si>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</si>
  <si>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</si>
  <si>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</si>
  <si>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</si>
  <si>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</si>
  <si>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</si>
  <si>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</si>
  <si>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</si>
  <si>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</si>
  <si>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</si>
  <si>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</si>
  <si>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</si>
  <si>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</si>
  <si>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</si>
  <si>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</si>
  <si>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</si>
  <si>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</si>
  <si>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</si>
  <si>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</si>
  <si>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</si>
  <si>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</si>
  <si>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</si>
  <si>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</si>
  <si>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</si>
  <si>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</si>
  <si>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</si>
  <si>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</si>
  <si>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</si>
  <si>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</si>
  <si>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</si>
  <si>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</si>
  <si>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</si>
  <si>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</si>
  <si>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</si>
  <si>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</si>
  <si>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</si>
  <si>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</si>
  <si>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</si>
  <si>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</si>
  <si>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</si>
  <si>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</si>
  <si>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</si>
  <si>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</si>
  <si>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</si>
  <si>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</si>
  <si>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</si>
  <si>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</si>
  <si>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</si>
  <si>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</si>
  <si>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</si>
  <si>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</si>
  <si>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</si>
  <si>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</si>
  <si>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</si>
  <si>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</si>
  <si>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</si>
  <si>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</si>
  <si>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</si>
  <si>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</si>
  <si>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</si>
  <si>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</si>
  <si>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</si>
  <si>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</si>
  <si>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</si>
  <si>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</si>
  <si>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</si>
  <si>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</si>
  <si>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</si>
  <si>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</si>
  <si>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</si>
  <si>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</si>
  <si>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</si>
  <si>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</si>
  <si>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</si>
  <si>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</si>
  <si>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</si>
  <si>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</si>
  <si>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</si>
  <si>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</si>
  <si>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</si>
  <si>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</si>
  <si>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</si>
  <si>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</si>
  <si>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</si>
  <si>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</si>
  <si>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</si>
  <si>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</si>
  <si>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</si>
  <si>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</si>
  <si>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</si>
  <si>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</si>
  <si>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</si>
  <si>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</si>
  <si>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</si>
  <si>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</si>
  <si>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</si>
  <si>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</si>
  <si>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</si>
  <si>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</si>
  <si>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</si>
  <si>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</si>
  <si>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</si>
  <si>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</si>
  <si>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</si>
  <si>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</si>
  <si>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</si>
  <si>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</si>
  <si>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</si>
  <si>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</si>
  <si>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</si>
  <si>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</si>
  <si>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</si>
  <si>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</si>
  <si>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</si>
  <si>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</si>
  <si>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</si>
  <si>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</si>
  <si>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</si>
  <si>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</si>
  <si>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</si>
  <si>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</si>
  <si>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</si>
  <si>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</si>
  <si>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</si>
  <si>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</si>
  <si>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</si>
  <si>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</si>
  <si>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</si>
  <si>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</si>
  <si>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</si>
  <si>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</si>
  <si>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</si>
  <si>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</si>
  <si>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</si>
  <si>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</si>
  <si>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</si>
  <si>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</si>
  <si>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</si>
  <si>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</si>
  <si>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</si>
  <si>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</si>
  <si>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</si>
  <si>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</si>
  <si>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</si>
  <si>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</si>
  <si>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</si>
  <si>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</si>
  <si>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</si>
  <si>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</si>
  <si>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</si>
  <si>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</si>
  <si>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</si>
  <si>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</si>
  <si>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</si>
  <si>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</si>
  <si>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</si>
  <si>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</si>
  <si>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</si>
  <si>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</si>
  <si>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</si>
  <si>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</si>
  <si>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</si>
  <si>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</si>
  <si>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</si>
  <si>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</si>
  <si>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</si>
  <si>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</si>
  <si>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</si>
  <si>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</si>
  <si>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</si>
  <si>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</si>
  <si>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</si>
  <si>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</si>
  <si>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</si>
  <si>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</si>
  <si>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</si>
  <si>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</si>
  <si>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</si>
  <si>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</si>
  <si>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</si>
  <si>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</si>
  <si>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</si>
  <si>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</si>
  <si>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</si>
  <si>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</si>
  <si>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</si>
  <si>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</si>
  <si>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</si>
  <si>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</si>
  <si>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</si>
  <si>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</si>
  <si>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</si>
  <si>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</si>
  <si>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</si>
  <si>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</si>
  <si>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</si>
  <si>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</si>
  <si>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</si>
  <si>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</si>
  <si>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</si>
  <si>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</si>
  <si>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</si>
  <si>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</si>
  <si>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</si>
  <si>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</si>
  <si>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</si>
  <si>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</si>
  <si>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</si>
  <si>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</si>
  <si>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</si>
  <si>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</si>
  <si>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</si>
  <si>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</si>
  <si>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</si>
  <si>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</si>
  <si>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</si>
  <si>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</si>
  <si>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</si>
  <si>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</si>
  <si>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</si>
  <si>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</si>
  <si>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</si>
  <si>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</si>
  <si>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</si>
  <si>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</si>
  <si>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</si>
  <si>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</si>
  <si>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</si>
  <si>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</si>
  <si>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</si>
  <si>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</si>
  <si>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</si>
  <si>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</si>
  <si>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</si>
  <si>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</si>
  <si>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</si>
  <si>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</si>
  <si>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</si>
  <si>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</si>
  <si>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</si>
  <si>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</si>
  <si>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</si>
  <si>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</si>
  <si>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</si>
  <si>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</si>
  <si>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</si>
  <si>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</si>
  <si>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</si>
  <si>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</si>
  <si>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</si>
  <si>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</si>
  <si>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</si>
  <si>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</si>
  <si>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</si>
  <si>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</si>
  <si>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</si>
  <si>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</si>
  <si>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</si>
  <si>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</si>
  <si>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</si>
  <si>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</si>
  <si>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</si>
  <si>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</si>
  <si>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</si>
  <si>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</si>
  <si>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</si>
  <si>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</si>
  <si>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</si>
  <si>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</si>
  <si>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</si>
  <si>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</si>
  <si>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</si>
  <si>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</si>
  <si>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</si>
  <si>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</si>
  <si>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</si>
  <si>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</si>
  <si>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</si>
  <si>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</si>
  <si>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</si>
  <si>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</si>
  <si>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</si>
  <si>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</si>
  <si>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</si>
  <si>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</si>
  <si>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</si>
  <si>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</si>
  <si>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</si>
  <si>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</si>
  <si>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</si>
  <si>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</si>
  <si>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</si>
  <si>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</si>
  <si>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</si>
  <si>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</si>
  <si>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</si>
  <si>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</si>
  <si>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</si>
  <si>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</si>
  <si>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</si>
  <si>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</si>
  <si>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</si>
  <si>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</si>
  <si>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</si>
  <si>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</si>
  <si>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</si>
  <si>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</si>
  <si>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</si>
  <si>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</si>
  <si>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</si>
  <si>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</si>
  <si>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</si>
  <si>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</si>
  <si>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</si>
  <si>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</si>
  <si>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</si>
  <si>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</si>
  <si>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</si>
  <si>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</si>
  <si>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</si>
  <si>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</si>
  <si>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</si>
  <si>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</si>
  <si>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</si>
  <si>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</si>
  <si>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</si>
  <si>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</si>
  <si>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</si>
  <si>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</si>
  <si>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</si>
  <si>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</si>
  <si>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</si>
  <si>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</si>
  <si>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</si>
  <si>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</si>
  <si>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</si>
  <si>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</si>
  <si>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</si>
  <si>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</si>
  <si>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</si>
  <si>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</si>
  <si>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</si>
  <si>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</si>
  <si>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</si>
  <si>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</si>
  <si>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</si>
  <si>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</si>
  <si>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</si>
  <si>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</si>
  <si>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</si>
  <si>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</si>
  <si>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</si>
  <si>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</si>
  <si>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</si>
  <si>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</si>
  <si>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</si>
  <si>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</si>
  <si>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</si>
  <si>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</si>
  <si>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</si>
  <si>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</si>
  <si>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</si>
  <si>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</si>
  <si>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</si>
  <si>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</si>
  <si>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</si>
  <si>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</si>
  <si>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</si>
  <si>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</si>
  <si>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</si>
  <si>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</si>
  <si>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</si>
  <si>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</si>
  <si>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</si>
  <si>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</si>
  <si>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</si>
  <si>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</si>
  <si>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</si>
  <si>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</si>
  <si>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</si>
  <si>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</si>
  <si>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</si>
  <si>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</si>
  <si>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</si>
  <si>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</si>
  <si>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</si>
  <si>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</si>
  <si>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</si>
  <si>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</si>
  <si>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</si>
  <si>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</si>
  <si>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</si>
  <si>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</si>
  <si>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</si>
  <si>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</si>
  <si>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</si>
  <si>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</si>
  <si>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</si>
  <si>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</si>
  <si>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</si>
  <si>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</si>
  <si>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</si>
  <si>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</si>
  <si>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</si>
  <si>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</si>
  <si>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</si>
  <si>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</si>
  <si>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</si>
  <si>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</si>
  <si>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</si>
  <si>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</si>
  <si>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</si>
  <si>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</si>
  <si>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</si>
  <si>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</si>
  <si>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</si>
  <si>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</si>
  <si>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</si>
  <si>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</si>
  <si>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</si>
  <si>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</si>
  <si>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</si>
  <si>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</si>
  <si>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</si>
  <si>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</si>
  <si>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</si>
  <si>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</si>
  <si>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</si>
  <si>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</si>
  <si>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</si>
  <si>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</si>
  <si>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</si>
  <si>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</si>
  <si>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</si>
  <si>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</si>
  <si>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</si>
  <si>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</si>
  <si>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</si>
  <si>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</si>
  <si>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</si>
  <si>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</si>
  <si>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</si>
  <si>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</si>
  <si>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</si>
  <si>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</si>
  <si>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</si>
  <si>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</si>
  <si>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</si>
  <si>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</si>
  <si>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</si>
  <si>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</si>
  <si>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</si>
  <si>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</si>
  <si>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</si>
  <si>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</si>
  <si>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</si>
  <si>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</si>
  <si>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</si>
  <si>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</si>
  <si>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</si>
  <si>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</si>
  <si>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</si>
  <si>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</si>
  <si>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</si>
  <si>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</si>
  <si>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</si>
  <si>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</si>
  <si>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</si>
  <si>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</si>
  <si>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</si>
  <si>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</si>
  <si>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</si>
  <si>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</si>
  <si>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</si>
  <si>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</si>
  <si>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</si>
  <si>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</si>
  <si>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</si>
  <si>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</si>
  <si>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</si>
  <si>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</si>
  <si>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</si>
  <si>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</si>
  <si>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</si>
  <si>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</si>
  <si>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</si>
  <si>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</si>
  <si>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</si>
  <si>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</si>
  <si>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</si>
  <si>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</si>
  <si>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</si>
  <si>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</si>
  <si>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</si>
  <si>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</si>
  <si>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</si>
  <si>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</si>
  <si>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</si>
  <si>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</si>
  <si>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</si>
  <si>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</si>
  <si>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</si>
  <si>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</si>
  <si>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</si>
  <si>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</si>
  <si>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</si>
  <si>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</si>
  <si>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</si>
  <si>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</si>
  <si>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</si>
  <si>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</si>
  <si>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</si>
  <si>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</si>
  <si>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</si>
  <si>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</si>
  <si>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</si>
  <si>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</si>
  <si>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</si>
  <si>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</si>
  <si>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</si>
  <si>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</si>
  <si>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</si>
  <si>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</si>
  <si>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</si>
  <si>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</si>
  <si>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</si>
  <si>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</si>
  <si>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</si>
  <si>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</si>
  <si>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</si>
  <si>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</si>
  <si>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</si>
  <si>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</si>
  <si>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</si>
  <si>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</si>
  <si>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</si>
  <si>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</si>
  <si>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</si>
  <si>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</si>
  <si>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</si>
  <si>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</si>
  <si>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</si>
  <si>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</si>
  <si>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</si>
  <si>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</si>
  <si>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</si>
  <si>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</si>
  <si>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</si>
  <si>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</si>
  <si>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</si>
  <si>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</si>
  <si>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</si>
  <si>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</si>
  <si>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</si>
  <si>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</si>
  <si>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</si>
  <si>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</si>
  <si>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</si>
  <si>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</si>
  <si>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</si>
  <si>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</si>
  <si>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</si>
  <si>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</si>
  <si>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</si>
  <si>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</si>
  <si>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</si>
  <si>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</si>
  <si>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</si>
  <si>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</si>
  <si>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</si>
  <si>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</si>
  <si>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</si>
  <si>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</si>
  <si>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</si>
  <si>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</si>
  <si>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</si>
  <si>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</si>
  <si>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</si>
  <si>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</si>
  <si>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</si>
  <si>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</si>
  <si>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</si>
  <si>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</si>
  <si>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</si>
  <si>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</si>
  <si>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</si>
  <si>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</si>
  <si>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</si>
  <si>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</si>
  <si>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</si>
  <si>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</si>
  <si>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</si>
  <si>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</si>
  <si>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</si>
  <si>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</si>
  <si>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</si>
  <si>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</si>
  <si>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</si>
  <si>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</si>
  <si>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</si>
  <si>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</si>
  <si>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</si>
  <si>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</si>
  <si>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</si>
  <si>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</si>
  <si>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</si>
  <si>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</si>
  <si>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</si>
  <si>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</si>
  <si>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</si>
  <si>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</si>
  <si>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</si>
  <si>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</si>
  <si>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</si>
  <si>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</si>
  <si>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</si>
  <si>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</si>
  <si>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</si>
  <si>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</si>
  <si>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</si>
  <si>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</si>
  <si>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</si>
  <si>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</si>
  <si>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</si>
  <si>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</si>
  <si>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</si>
  <si>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</si>
  <si>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</si>
  <si>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</si>
  <si>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</si>
  <si>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</si>
  <si>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</si>
  <si>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</si>
  <si>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</si>
  <si>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</si>
  <si>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</si>
  <si>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</si>
  <si>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</si>
  <si>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</si>
  <si>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</si>
  <si>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</si>
  <si>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</si>
  <si>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</si>
  <si>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</si>
  <si>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</si>
  <si>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</si>
  <si>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</si>
  <si>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</si>
  <si>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</si>
  <si>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</si>
  <si>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</si>
  <si>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</si>
  <si>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</si>
  <si>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</si>
  <si>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</si>
  <si>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</si>
  <si>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</si>
  <si>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</si>
  <si>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</si>
  <si>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</si>
  <si>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</si>
  <si>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</si>
  <si>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</si>
  <si>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</si>
  <si>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</si>
  <si>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</si>
  <si>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</si>
  <si>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</si>
  <si>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</si>
  <si>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</si>
  <si>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</si>
  <si>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</si>
  <si>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</si>
  <si>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</si>
  <si>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</si>
  <si>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</si>
  <si>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</si>
  <si>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</si>
  <si>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</si>
  <si>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</si>
  <si>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</si>
  <si>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</si>
  <si>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</si>
  <si>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</si>
  <si>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</si>
  <si>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</si>
  <si>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</si>
  <si>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</si>
  <si>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</si>
  <si>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</si>
  <si>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</si>
  <si>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</si>
  <si>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</si>
  <si>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</si>
  <si>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</si>
  <si>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</si>
  <si>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</si>
  <si>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</si>
  <si>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</si>
  <si>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</si>
  <si>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</si>
  <si>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</si>
  <si>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</si>
  <si>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</si>
  <si>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</si>
  <si>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</si>
  <si>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</si>
  <si>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</si>
  <si>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</si>
  <si>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</si>
  <si>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</si>
  <si>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</si>
  <si>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</si>
  <si>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</si>
  <si>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</si>
  <si>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</si>
  <si>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</si>
  <si>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</si>
  <si>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</si>
  <si>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</si>
  <si>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</si>
  <si>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</si>
  <si>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</si>
  <si>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</si>
  <si>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</si>
  <si>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</si>
  <si>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</si>
  <si>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</si>
  <si>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</si>
  <si>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</si>
  <si>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</si>
  <si>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</si>
  <si>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</si>
  <si>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</si>
  <si>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</si>
  <si>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</si>
  <si>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</si>
  <si>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</si>
  <si>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</si>
  <si>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</si>
  <si>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</si>
  <si>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</si>
  <si>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</si>
  <si>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</si>
  <si>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</si>
  <si>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</si>
  <si>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</si>
  <si>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</si>
  <si>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</si>
  <si>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</si>
  <si>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</si>
  <si>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</si>
  <si>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</si>
  <si>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</si>
  <si>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</si>
  <si>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</si>
  <si>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</si>
  <si>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</si>
  <si>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</si>
  <si>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</si>
  <si>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</si>
  <si>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</si>
  <si>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</si>
  <si>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</si>
  <si>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</si>
  <si>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</si>
  <si>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</si>
  <si>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</si>
  <si>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</si>
  <si>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</si>
  <si>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</si>
  <si>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</si>
  <si>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</si>
  <si>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</si>
  <si>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</si>
  <si>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</si>
  <si>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</si>
  <si>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</si>
  <si>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</si>
  <si>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</si>
  <si>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</si>
  <si>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</si>
  <si>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</si>
  <si>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</si>
  <si>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</si>
  <si>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</si>
  <si>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</si>
  <si>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</si>
  <si>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</si>
  <si>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</si>
  <si>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</si>
  <si>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</si>
  <si>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</si>
  <si>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</si>
  <si>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</si>
  <si>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</si>
  <si>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</si>
  <si>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</si>
  <si>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</si>
  <si>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</si>
  <si>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</si>
  <si>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</si>
  <si>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</si>
  <si>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</si>
  <si>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</si>
  <si>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</si>
  <si>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</si>
  <si>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</si>
  <si>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</si>
  <si>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</si>
  <si>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</si>
  <si>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</si>
  <si>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</si>
  <si>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</si>
  <si>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</si>
  <si>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</si>
  <si>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</si>
  <si>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</si>
  <si>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</si>
  <si>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</si>
  <si>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</si>
  <si>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</si>
  <si>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</si>
  <si>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</si>
  <si>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</si>
  <si>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</si>
  <si>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</si>
  <si>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</si>
  <si>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</si>
  <si>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</si>
  <si>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</si>
  <si>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</si>
  <si>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</si>
  <si>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</si>
  <si>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</si>
  <si>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</si>
  <si>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</si>
  <si>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</si>
  <si>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</si>
  <si>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</si>
  <si>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</si>
  <si>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</si>
  <si>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</si>
  <si>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</si>
  <si>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</si>
  <si>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</si>
  <si>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</si>
  <si>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</si>
  <si>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</si>
  <si>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</si>
  <si>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</si>
  <si>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</si>
  <si>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</si>
  <si>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</si>
  <si>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</si>
  <si>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</si>
  <si>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</si>
  <si>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</si>
  <si>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</si>
  <si>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</si>
  <si>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</si>
  <si>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</si>
  <si>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</si>
  <si>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</si>
  <si>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</si>
  <si>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</si>
  <si>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</si>
  <si>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</si>
  <si>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</si>
  <si>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</si>
  <si>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</si>
  <si>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</si>
  <si>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</si>
  <si>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</si>
  <si>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</si>
  <si>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</si>
  <si>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</si>
  <si>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</si>
  <si>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</si>
  <si>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</si>
  <si>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</si>
  <si>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</si>
  <si>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</si>
  <si>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</si>
  <si>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</si>
  <si>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</si>
  <si>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</si>
  <si>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</si>
  <si>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</si>
  <si>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</si>
  <si>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</si>
  <si>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</si>
  <si>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</si>
  <si>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</si>
  <si>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</si>
  <si>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</si>
  <si>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</si>
  <si>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</si>
  <si>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</si>
  <si>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</si>
  <si>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</si>
  <si>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</si>
  <si>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</si>
  <si>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</si>
  <si>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</si>
  <si>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</si>
  <si>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</si>
  <si>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</si>
  <si>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</si>
  <si>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</si>
  <si>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</si>
  <si>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</si>
  <si>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</si>
  <si>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</si>
  <si>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</si>
  <si>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</si>
  <si>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</si>
  <si>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</si>
  <si>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</si>
  <si>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</si>
  <si>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</si>
  <si>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</si>
  <si>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</si>
  <si>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</si>
  <si>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</si>
  <si>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</si>
  <si>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</si>
  <si>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</si>
  <si>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</si>
  <si>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</si>
  <si>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</si>
  <si>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</si>
  <si>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</si>
  <si>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</si>
  <si>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</si>
  <si>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</si>
  <si>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</si>
  <si>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</si>
  <si>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</si>
  <si>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</si>
  <si>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</si>
  <si>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</si>
  <si>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</si>
  <si>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</si>
  <si>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</si>
  <si>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</si>
  <si>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</si>
  <si>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</si>
  <si>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</si>
  <si>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</si>
  <si>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</si>
  <si>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</si>
  <si>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</si>
  <si>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</si>
  <si>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</si>
  <si>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</si>
  <si>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</si>
  <si>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</si>
  <si>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</si>
  <si>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</si>
  <si>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</si>
  <si>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</si>
  <si>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</si>
  <si>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</si>
  <si>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</si>
  <si>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</si>
  <si>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</si>
  <si>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</si>
  <si>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</si>
  <si>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</si>
  <si>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</si>
  <si>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</si>
  <si>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</si>
  <si>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</si>
  <si>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</si>
  <si>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</si>
  <si>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</si>
  <si>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</si>
  <si>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</si>
  <si>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</si>
  <si>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</si>
  <si>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</si>
  <si>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</si>
  <si>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</si>
  <si>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</si>
  <si>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</si>
  <si>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</si>
  <si>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</si>
  <si>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</si>
  <si>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</si>
  <si>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</si>
  <si>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</si>
  <si>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</si>
  <si>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</si>
  <si>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</si>
  <si>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</si>
  <si>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</si>
  <si>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</si>
  <si>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</si>
  <si>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</si>
  <si>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</si>
  <si>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</si>
  <si>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</si>
  <si>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</si>
  <si>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</si>
  <si>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</si>
  <si>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</si>
  <si>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</si>
  <si>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</si>
  <si>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</si>
  <si>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</si>
  <si>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</si>
  <si>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</si>
  <si>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</si>
  <si>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</si>
  <si>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</si>
  <si>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</si>
  <si>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</si>
  <si>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</si>
  <si>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</si>
  <si>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</si>
  <si>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</si>
  <si>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</si>
  <si>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</si>
  <si>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</si>
  <si>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</si>
  <si>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</si>
  <si>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</si>
  <si>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</si>
  <si>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</si>
  <si>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</si>
  <si>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</si>
  <si>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</si>
  <si>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</si>
  <si>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</si>
  <si>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</si>
  <si>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</si>
  <si>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</si>
  <si>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</si>
  <si>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</si>
  <si>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</si>
  <si>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</si>
  <si>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</si>
  <si>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</si>
  <si>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</si>
  <si>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</si>
  <si>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</si>
  <si>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</si>
  <si>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</si>
  <si>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</si>
  <si>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</si>
  <si>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</si>
  <si>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</si>
  <si>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</si>
  <si>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</si>
  <si>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</si>
  <si>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</si>
  <si>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</si>
  <si>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</si>
  <si>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</si>
  <si>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</si>
  <si>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</si>
  <si>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</si>
  <si>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</si>
  <si>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</si>
  <si>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</si>
  <si>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</si>
  <si>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</si>
  <si>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</si>
  <si>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</si>
  <si>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</si>
  <si>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</si>
  <si>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</si>
  <si>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</si>
  <si>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</si>
  <si>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</si>
  <si>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</si>
  <si>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</si>
  <si>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</si>
  <si>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</si>
  <si>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</si>
  <si>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</si>
  <si>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</si>
  <si>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</si>
  <si>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</si>
  <si>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</si>
  <si>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</si>
  <si>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</si>
  <si>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</si>
  <si>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</si>
  <si>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</si>
  <si>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</si>
  <si>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</si>
  <si>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</si>
  <si>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</si>
  <si>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</si>
  <si>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</si>
  <si>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</si>
  <si>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</si>
  <si>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</si>
  <si>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</si>
  <si>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</si>
  <si>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</si>
  <si>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</si>
  <si>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</si>
  <si>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</si>
  <si>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</si>
  <si>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</si>
  <si>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</si>
  <si>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</si>
  <si>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</si>
  <si>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</si>
  <si>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</si>
  <si>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</si>
  <si>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</si>
  <si>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</si>
  <si>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</si>
  <si>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</si>
  <si>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</si>
  <si>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</si>
  <si>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</si>
  <si>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</si>
  <si>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</si>
  <si>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</si>
  <si>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</si>
  <si>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</si>
  <si>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</si>
  <si>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</si>
  <si>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</si>
  <si>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</si>
  <si>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</si>
  <si>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</si>
  <si>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</si>
  <si>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</si>
  <si>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</si>
  <si>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</si>
  <si>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</si>
  <si>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</si>
  <si>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</si>
  <si>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</si>
  <si>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</si>
  <si>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</si>
  <si>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</si>
  <si>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</si>
  <si>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</si>
  <si>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</si>
  <si>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</si>
  <si>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</si>
  <si>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</si>
  <si>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</si>
  <si>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</si>
  <si>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</si>
  <si>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</si>
  <si>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</si>
  <si>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</si>
  <si>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</si>
  <si>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</si>
  <si>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</si>
  <si>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</si>
  <si>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</si>
  <si>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</si>
  <si>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</si>
  <si>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</si>
  <si>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</si>
  <si>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</si>
  <si>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</si>
  <si>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</si>
  <si>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</si>
  <si>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</si>
  <si>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</si>
  <si>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</si>
  <si>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</si>
  <si>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</si>
  <si>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</si>
  <si>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</si>
  <si>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</si>
  <si>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</si>
  <si>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</si>
  <si>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</si>
  <si>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</si>
  <si>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</si>
  <si>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</si>
  <si>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</si>
  <si>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</si>
  <si>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</si>
  <si>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</si>
  <si>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</si>
  <si>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</si>
  <si>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</si>
  <si>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</si>
  <si>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</si>
  <si>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</si>
  <si>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</si>
  <si>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</si>
  <si>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</si>
  <si>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</si>
  <si>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</si>
  <si>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</si>
  <si>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</si>
  <si>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</si>
  <si>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</si>
  <si>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</si>
  <si>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</si>
  <si>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</si>
  <si>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</si>
  <si>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</si>
  <si>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</si>
  <si>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</si>
  <si>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</si>
  <si>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</si>
  <si>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</si>
  <si>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</si>
  <si>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</si>
  <si>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</si>
  <si>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</si>
  <si>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</si>
  <si>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</si>
  <si>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</si>
  <si>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</si>
  <si>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</si>
  <si>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</si>
  <si>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</si>
  <si>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</si>
  <si>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</si>
  <si>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</si>
  <si>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</si>
  <si>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</si>
  <si>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</si>
  <si>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</si>
  <si>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</si>
  <si>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</si>
  <si>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</si>
  <si>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</si>
  <si>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</si>
  <si>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</si>
  <si>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</si>
  <si>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</si>
  <si>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</si>
  <si>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</si>
  <si>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</si>
  <si>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</si>
  <si>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</si>
  <si>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</si>
  <si>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</si>
  <si>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</si>
  <si>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</si>
  <si>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</si>
  <si>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</si>
  <si>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</si>
  <si>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</si>
  <si>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</si>
  <si>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</si>
  <si>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</si>
  <si>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</si>
  <si>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</si>
  <si>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</si>
  <si>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</si>
  <si>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</si>
  <si>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</si>
  <si>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</si>
  <si>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</si>
  <si>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</si>
  <si>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</si>
  <si>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</si>
  <si>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</si>
  <si>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</si>
  <si>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</si>
  <si>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</si>
  <si>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</si>
  <si>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</si>
  <si>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</si>
  <si>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</si>
  <si>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</si>
  <si>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</si>
  <si>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</si>
  <si>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</si>
  <si>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</si>
  <si>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</si>
  <si>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</si>
  <si>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</si>
  <si>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</si>
  <si>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</si>
  <si>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</si>
  <si>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</si>
  <si>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</si>
  <si>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</si>
  <si>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</si>
  <si>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</si>
  <si>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</si>
  <si>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</si>
  <si>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</si>
  <si>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</si>
  <si>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</si>
  <si>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</si>
  <si>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</si>
  <si>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</si>
  <si>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</si>
  <si>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</si>
  <si>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</si>
  <si>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</si>
  <si>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</si>
  <si>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</si>
  <si>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</si>
  <si>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</si>
  <si>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</si>
  <si>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</si>
  <si>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</si>
  <si>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</si>
  <si>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</si>
  <si>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</si>
  <si>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</si>
  <si>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</si>
  <si>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</si>
  <si>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</si>
  <si>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</si>
  <si>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</si>
  <si>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</si>
  <si>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</si>
  <si>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</si>
  <si>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</si>
  <si>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</si>
  <si>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</si>
  <si>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</si>
  <si>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</si>
  <si>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</si>
  <si>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</si>
  <si>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</si>
  <si>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</si>
  <si>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</si>
  <si>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</si>
  <si>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</si>
  <si>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</si>
  <si>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</si>
  <si>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</si>
  <si>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</si>
  <si>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</si>
  <si>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</si>
  <si>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</si>
  <si>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</si>
  <si>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</si>
  <si>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</si>
  <si>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</si>
  <si>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</si>
  <si>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</si>
  <si>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</si>
  <si>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</si>
  <si>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</si>
  <si>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</si>
  <si>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</si>
  <si>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</si>
  <si>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</si>
  <si>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</si>
  <si>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</si>
  <si>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</si>
  <si>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</si>
  <si>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</si>
  <si>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</si>
  <si>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</si>
  <si>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</si>
  <si>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</si>
  <si>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</si>
  <si>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</si>
  <si>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</si>
  <si>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</si>
  <si>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</si>
  <si>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</si>
  <si>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</si>
  <si>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</si>
  <si>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</si>
  <si>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</si>
  <si>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</si>
  <si>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</si>
  <si>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</si>
  <si>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</si>
  <si>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</si>
  <si>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</si>
  <si>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</si>
  <si>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</si>
  <si>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</si>
  <si>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</si>
  <si>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</si>
  <si>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</si>
  <si>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</si>
  <si>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</si>
  <si>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</si>
  <si>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</si>
  <si>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</si>
  <si>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</si>
  <si>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</si>
  <si>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</si>
  <si>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</si>
  <si>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</si>
  <si>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</si>
  <si>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</si>
  <si>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</si>
  <si>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</si>
  <si>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</si>
  <si>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</si>
  <si>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</si>
  <si>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</si>
  <si>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</si>
  <si>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</si>
  <si>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</si>
  <si>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</si>
  <si>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</si>
  <si>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</si>
  <si>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</si>
  <si>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</si>
  <si>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</si>
  <si>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</si>
  <si>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</si>
  <si>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</si>
  <si>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</si>
  <si>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</si>
  <si>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</si>
  <si>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</si>
  <si>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</si>
  <si>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</si>
  <si>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</si>
  <si>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</si>
  <si>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</si>
  <si>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</si>
  <si>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</si>
  <si>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</si>
  <si>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</si>
  <si>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</si>
  <si>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</si>
  <si>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</si>
  <si>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</si>
  <si>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</si>
  <si>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</si>
  <si>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</si>
  <si>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</si>
  <si>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</si>
  <si>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</si>
  <si>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</si>
  <si>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</si>
  <si>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</si>
  <si>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</si>
  <si>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</si>
  <si>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</si>
  <si>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</si>
  <si>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</si>
  <si>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</si>
  <si>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</si>
  <si>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</si>
  <si>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</si>
  <si>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</si>
  <si>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</si>
  <si>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</si>
  <si>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</si>
  <si>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</si>
  <si>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</si>
  <si>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</si>
  <si>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</si>
  <si>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</si>
  <si>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</si>
  <si>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</si>
  <si>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</si>
  <si>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</si>
  <si>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</si>
  <si>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</si>
  <si>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</si>
  <si>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</si>
  <si>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</si>
  <si>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</si>
  <si>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</si>
  <si>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</si>
  <si>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</si>
  <si>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</si>
  <si>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</si>
  <si>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</si>
  <si>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</si>
  <si>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</si>
  <si>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</si>
  <si>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</si>
  <si>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</si>
  <si>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</si>
  <si>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</si>
  <si>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</si>
  <si>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</si>
  <si>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</si>
  <si>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</si>
  <si>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</si>
  <si>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</si>
  <si>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</si>
  <si>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</si>
  <si>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</si>
  <si>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</si>
  <si>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</si>
  <si>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</si>
  <si>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</si>
  <si>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</si>
  <si>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</si>
  <si>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</si>
  <si>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</si>
  <si>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</si>
  <si>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</si>
  <si>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</si>
  <si>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</si>
  <si>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</si>
  <si>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</si>
  <si>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</si>
  <si>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</si>
  <si>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</si>
  <si>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</si>
  <si>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</si>
  <si>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</si>
  <si>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</si>
  <si>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</si>
  <si>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</si>
  <si>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</si>
  <si>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</si>
  <si>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</si>
  <si>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</si>
  <si>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</si>
  <si>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</si>
  <si>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</si>
  <si>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</si>
  <si>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</si>
  <si>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</si>
  <si>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</si>
  <si>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</si>
  <si>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</si>
  <si>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</si>
  <si>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</si>
  <si>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</si>
  <si>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</si>
  <si>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</si>
  <si>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</si>
  <si>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</si>
  <si>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</si>
  <si>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</si>
  <si>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</si>
  <si>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</si>
  <si>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</si>
  <si>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</si>
  <si>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</si>
  <si>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</si>
  <si>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</si>
  <si>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</si>
  <si>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</si>
  <si>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</si>
  <si>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</si>
  <si>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</si>
  <si>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</si>
  <si>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</si>
  <si>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</si>
  <si>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</si>
  <si>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</si>
  <si>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</si>
  <si>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</si>
  <si>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</si>
  <si>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</si>
  <si>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</si>
  <si>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</si>
  <si>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</si>
  <si>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</si>
  <si>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</si>
  <si>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</si>
  <si>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</si>
  <si>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</si>
  <si>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</si>
  <si>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</si>
  <si>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</si>
  <si>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</si>
  <si>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</si>
  <si>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</si>
  <si>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</si>
  <si>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</si>
  <si>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</si>
  <si>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</si>
  <si>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</si>
  <si>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</si>
  <si>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</si>
  <si>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</si>
  <si>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</si>
  <si>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</si>
  <si>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</si>
  <si>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</si>
  <si>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</si>
  <si>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</si>
  <si>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</si>
  <si>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</si>
  <si>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</si>
  <si>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</si>
  <si>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</si>
  <si>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</si>
  <si>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</si>
  <si>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</si>
  <si>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</si>
  <si>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</si>
  <si>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</si>
  <si>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</si>
  <si>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</si>
  <si>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</si>
  <si>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</si>
  <si>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</si>
  <si>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</si>
  <si>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</si>
  <si>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</si>
  <si>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</si>
  <si>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</si>
  <si>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</si>
  <si>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</si>
  <si>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</si>
  <si>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</si>
  <si>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</si>
  <si>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</si>
  <si>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</si>
  <si>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</si>
  <si>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</si>
  <si>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</si>
  <si>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</si>
  <si>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</si>
  <si>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</si>
  <si>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</si>
  <si>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</si>
  <si>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</si>
  <si>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</si>
  <si>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</si>
  <si>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</si>
  <si>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</si>
  <si>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</si>
  <si>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</si>
  <si>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</si>
  <si>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</si>
  <si>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</si>
  <si>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</si>
  <si>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</si>
  <si>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</si>
  <si>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</si>
  <si>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</si>
  <si>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</si>
  <si>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</si>
  <si>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</si>
  <si>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</si>
  <si>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</si>
  <si>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</si>
  <si>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</si>
  <si>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</si>
  <si>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</si>
  <si>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</si>
  <si>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</si>
  <si>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</si>
  <si>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</si>
  <si>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</si>
  <si>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</si>
  <si>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</si>
  <si>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</si>
  <si>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</si>
  <si>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</si>
  <si>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</si>
  <si>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</si>
  <si>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</si>
  <si>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</si>
  <si>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</si>
  <si>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</si>
  <si>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</si>
  <si>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</si>
  <si>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</si>
  <si>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</si>
  <si>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</si>
  <si>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</si>
  <si>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</si>
  <si>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</si>
  <si>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</si>
  <si>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</si>
  <si>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</si>
  <si>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</si>
  <si>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</si>
  <si>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</si>
  <si>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</si>
  <si>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</si>
  <si>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</si>
  <si>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</si>
  <si>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</si>
  <si>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</si>
  <si>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</si>
  <si>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</si>
  <si>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</si>
  <si>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</si>
  <si>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</si>
  <si>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</si>
  <si>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</si>
  <si>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</si>
  <si>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</si>
  <si>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</si>
  <si>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</si>
  <si>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</si>
  <si>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</si>
  <si>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</si>
  <si>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</si>
  <si>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</si>
  <si>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</si>
  <si>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</si>
  <si>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</si>
  <si>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</si>
  <si>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</si>
  <si>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</si>
  <si>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</si>
  <si>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</si>
  <si>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</si>
  <si>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</si>
  <si>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</si>
  <si>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</si>
  <si>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</si>
  <si>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</si>
  <si>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</si>
  <si>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</si>
  <si>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</si>
  <si>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</si>
  <si>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</si>
  <si>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</si>
  <si>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</si>
  <si>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</si>
  <si>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</si>
  <si>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</si>
  <si>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</si>
  <si>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</si>
  <si>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</si>
  <si>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</si>
  <si>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</si>
  <si>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</si>
  <si>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</si>
  <si>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</si>
  <si>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</si>
  <si>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</si>
  <si>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</si>
  <si>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</si>
  <si>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</si>
  <si>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</si>
  <si>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</si>
  <si>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</si>
  <si>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</si>
  <si>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</si>
  <si>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</si>
  <si>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</si>
  <si>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</si>
  <si>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</si>
  <si>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</si>
  <si>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</si>
  <si>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</si>
  <si>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</si>
  <si>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</si>
  <si>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</si>
  <si>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</si>
  <si>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</si>
  <si>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</si>
  <si>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</si>
  <si>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</si>
  <si>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</si>
  <si>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</si>
  <si>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</si>
  <si>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</si>
  <si>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</si>
  <si>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</si>
  <si>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</si>
  <si>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</si>
  <si>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</si>
  <si>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</si>
  <si>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</si>
  <si>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</si>
  <si>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</si>
  <si>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</si>
  <si>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</si>
  <si>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</si>
  <si>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</si>
  <si>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</si>
  <si>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</si>
  <si>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</si>
  <si>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</si>
  <si>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</si>
  <si>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</si>
  <si>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</si>
  <si>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</si>
  <si>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</si>
  <si>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</si>
  <si>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</si>
  <si>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</si>
  <si>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</si>
  <si>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</si>
  <si>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</si>
  <si>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</si>
  <si>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</si>
  <si>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</si>
  <si>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</si>
  <si>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</si>
  <si>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</si>
  <si>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</si>
  <si>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</si>
  <si>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</si>
  <si>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</si>
  <si>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</si>
  <si>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</si>
  <si>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</si>
  <si>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</si>
  <si>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</si>
  <si>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</si>
  <si>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</si>
  <si>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</si>
  <si>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</si>
  <si>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</si>
  <si>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</si>
  <si>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</si>
  <si>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</si>
  <si>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</si>
  <si>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</si>
  <si>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</si>
  <si>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</si>
  <si>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</si>
  <si>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</si>
  <si>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</si>
  <si>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</si>
  <si>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</si>
  <si>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</si>
  <si>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</si>
  <si>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</si>
  <si>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</si>
  <si>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</si>
  <si>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</si>
  <si>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</si>
  <si>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</si>
  <si>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</si>
  <si>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</si>
  <si>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</si>
  <si>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</si>
  <si>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</si>
  <si>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</si>
  <si>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</si>
  <si>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</si>
  <si>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</si>
  <si>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</si>
  <si>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</si>
  <si>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</si>
  <si>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</si>
  <si>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</si>
  <si>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</si>
  <si>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</si>
  <si>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</si>
  <si>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</si>
  <si>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</si>
  <si>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</si>
  <si>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</si>
  <si>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</si>
  <si>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</si>
  <si>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</si>
  <si>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</si>
  <si>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</si>
  <si>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</si>
  <si>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</si>
  <si>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</si>
  <si>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</si>
  <si>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</si>
  <si>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</si>
  <si>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</si>
  <si>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</si>
  <si>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</si>
  <si>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</si>
  <si>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</si>
  <si>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</si>
  <si>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</si>
  <si>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</si>
  <si>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</si>
  <si>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</si>
  <si>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</si>
  <si>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</si>
  <si>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</si>
  <si>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</si>
  <si>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</si>
  <si>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</si>
  <si>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</si>
  <si>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</si>
  <si>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</si>
  <si>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</si>
  <si>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</si>
  <si>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</si>
  <si>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</si>
  <si>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</si>
  <si>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</si>
  <si>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</si>
  <si>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</si>
  <si>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</si>
  <si>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</si>
  <si>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</si>
  <si>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</si>
  <si>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</si>
  <si>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</si>
  <si>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</si>
  <si>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</si>
  <si>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</si>
  <si>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</si>
  <si>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</si>
  <si>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</si>
  <si>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</si>
  <si>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</si>
  <si>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</si>
  <si>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</si>
  <si>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</si>
  <si>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</si>
  <si>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</si>
  <si>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</si>
  <si>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</si>
  <si>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</si>
  <si>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</si>
  <si>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</si>
  <si>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</si>
  <si>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</si>
  <si>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</si>
  <si>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</si>
  <si>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</si>
  <si>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</si>
  <si>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</si>
  <si>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</si>
  <si>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</si>
  <si>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</si>
  <si>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</si>
  <si>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</si>
  <si>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</si>
  <si>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</si>
  <si>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</si>
  <si>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</si>
  <si>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</si>
  <si>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</si>
  <si>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</si>
  <si>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</si>
  <si>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</si>
  <si>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</si>
  <si>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</si>
  <si>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</si>
  <si>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</si>
  <si>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</si>
  <si>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</si>
  <si>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</si>
  <si>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</si>
  <si>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</si>
  <si>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</si>
  <si>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</si>
  <si>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</si>
  <si>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</si>
  <si>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</si>
  <si>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</si>
  <si>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</si>
  <si>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</si>
  <si>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</si>
  <si>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</si>
  <si>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</si>
  <si>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</si>
  <si>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</si>
  <si>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</si>
  <si>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</si>
  <si>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</si>
  <si>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</si>
  <si>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</si>
  <si>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</si>
  <si>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</si>
  <si>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</si>
  <si>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</si>
  <si>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</si>
  <si>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</si>
  <si>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</si>
  <si>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</si>
  <si>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</si>
  <si>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</si>
  <si>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</si>
  <si>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</si>
  <si>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</si>
  <si>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</si>
  <si>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</si>
  <si>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</si>
  <si>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</si>
  <si>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</si>
  <si>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</si>
  <si>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</si>
  <si>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</si>
  <si>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</si>
  <si>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</si>
  <si>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</si>
  <si>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</si>
  <si>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</si>
  <si>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</si>
  <si>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</si>
  <si>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</si>
  <si>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</si>
  <si>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</si>
  <si>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</si>
  <si>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</si>
  <si>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</si>
  <si>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</si>
  <si>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</si>
  <si>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</si>
  <si>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</si>
  <si>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</si>
  <si>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</si>
  <si>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</si>
  <si>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</si>
  <si>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</si>
  <si>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</si>
  <si>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</si>
  <si>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</si>
  <si>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</si>
  <si>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</si>
  <si>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</si>
  <si>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</si>
  <si>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</si>
  <si>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</si>
  <si>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</si>
  <si>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</si>
  <si>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</si>
  <si>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</si>
  <si>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</si>
  <si>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</si>
  <si>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</si>
  <si>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</si>
  <si>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</si>
  <si>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</si>
  <si>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</si>
  <si>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</si>
  <si>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</si>
  <si>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</si>
  <si>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</si>
  <si>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</si>
  <si>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</si>
  <si>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</si>
  <si>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</si>
  <si>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</si>
  <si>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</si>
  <si>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</si>
  <si>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</si>
  <si>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</si>
  <si>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</si>
  <si>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</si>
  <si>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</si>
  <si>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</si>
  <si>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</si>
  <si>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</si>
  <si>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</si>
  <si>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</si>
  <si>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</si>
  <si>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</si>
  <si>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</si>
  <si>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</si>
  <si>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</si>
  <si>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</si>
  <si>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</si>
  <si>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</si>
  <si>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</si>
  <si>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</si>
  <si>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</si>
  <si>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</si>
  <si>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</si>
  <si>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</si>
  <si>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</si>
  <si>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</si>
  <si>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</si>
  <si>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</si>
  <si>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</si>
  <si>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</si>
  <si>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</si>
  <si>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</si>
  <si>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</si>
  <si>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</si>
  <si>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</si>
  <si>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</si>
  <si>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</si>
  <si>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</si>
  <si>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</si>
  <si>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</si>
  <si>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</si>
  <si>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</si>
  <si>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</si>
  <si>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</si>
  <si>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</si>
  <si>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</si>
  <si>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</si>
  <si>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</si>
  <si>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</si>
  <si>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</si>
  <si>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</si>
  <si>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</si>
  <si>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</si>
  <si>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</si>
  <si>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</si>
  <si>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</si>
  <si>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</si>
  <si>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</si>
  <si>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</si>
  <si>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</si>
  <si>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</si>
  <si>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</si>
  <si>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</si>
  <si>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</si>
  <si>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</si>
  <si>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</si>
  <si>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</si>
  <si>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</si>
  <si>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</si>
  <si>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</si>
  <si>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</si>
  <si>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</si>
  <si>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</si>
  <si>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</si>
  <si>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</si>
  <si>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</si>
  <si>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</si>
  <si>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</si>
  <si>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</si>
  <si>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</si>
  <si>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</si>
  <si>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</si>
  <si>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</si>
  <si>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</si>
  <si>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</si>
  <si>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</si>
  <si>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</si>
  <si>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</si>
  <si>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</si>
  <si>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</si>
  <si>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</si>
  <si>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</si>
  <si>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</si>
  <si>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</si>
  <si>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</si>
  <si>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</si>
  <si>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</si>
  <si>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</si>
  <si>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</si>
  <si>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</si>
  <si>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</si>
  <si>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</si>
  <si>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</si>
  <si>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</si>
  <si>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</si>
  <si>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</si>
  <si>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</si>
  <si>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</si>
  <si>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</si>
  <si>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</si>
  <si>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</si>
  <si>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</si>
  <si>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</si>
  <si>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</si>
  <si>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</si>
  <si>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</si>
  <si>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</si>
  <si>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</si>
  <si>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</si>
  <si>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</si>
  <si>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</si>
  <si>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</si>
  <si>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</si>
  <si>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</si>
  <si>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</si>
  <si>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</si>
  <si>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</si>
  <si>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</si>
  <si>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</si>
  <si>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</si>
  <si>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</si>
  <si>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</si>
  <si>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</si>
  <si>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</si>
  <si>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</si>
  <si>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</si>
  <si>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</si>
  <si>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</si>
  <si>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</si>
  <si>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</si>
  <si>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</si>
  <si>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</si>
  <si>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</si>
  <si>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</si>
  <si>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</si>
  <si>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</si>
  <si>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</si>
  <si>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</si>
  <si>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</si>
  <si>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</si>
  <si>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</si>
  <si>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</si>
  <si>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</si>
  <si>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</si>
  <si>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</si>
  <si>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</si>
  <si>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</si>
  <si>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</si>
  <si>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</si>
  <si>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</si>
  <si>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</si>
  <si>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</si>
  <si>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</si>
  <si>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</si>
  <si>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</si>
  <si>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</si>
  <si>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</si>
  <si>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</si>
  <si>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</si>
  <si>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</si>
  <si>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</si>
  <si>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</si>
  <si>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</si>
  <si>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</si>
  <si>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</si>
  <si>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</si>
  <si>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</si>
  <si>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</si>
  <si>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</si>
  <si>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</si>
  <si>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</si>
  <si>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</si>
  <si>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</si>
  <si>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</si>
  <si>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</si>
  <si>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</si>
  <si>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</si>
  <si>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</si>
  <si>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</si>
  <si>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</si>
  <si>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</si>
  <si>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</si>
  <si>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</si>
  <si>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</si>
  <si>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</si>
  <si>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</si>
  <si>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</si>
  <si>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</si>
  <si>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</si>
  <si>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</si>
  <si>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</si>
  <si>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</si>
  <si>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</si>
  <si>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</si>
  <si>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</si>
  <si>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</si>
  <si>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</si>
  <si>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</si>
  <si>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</si>
  <si>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</si>
  <si>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</si>
  <si>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</si>
  <si>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</si>
  <si>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</si>
  <si>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</si>
  <si>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</si>
  <si>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</si>
  <si>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</si>
  <si>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</si>
  <si>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</si>
  <si>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</si>
  <si>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</si>
  <si>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</si>
  <si>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</si>
  <si>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</si>
  <si>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</si>
  <si>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</si>
  <si>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</si>
  <si>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</si>
  <si>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</si>
  <si>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</si>
  <si>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</si>
  <si>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</si>
  <si>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</si>
  <si>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</si>
  <si>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</si>
  <si>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</si>
  <si>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</si>
  <si>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</si>
  <si>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</si>
  <si>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</si>
  <si>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</si>
  <si>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</si>
  <si>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</si>
  <si>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</si>
  <si>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</si>
  <si>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</si>
  <si>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</si>
  <si>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</si>
  <si>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</si>
  <si>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</si>
  <si>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</si>
  <si>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</si>
  <si>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</si>
  <si>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</si>
  <si>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</si>
  <si>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</si>
  <si>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</si>
  <si>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</si>
  <si>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</si>
  <si>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</si>
  <si>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</si>
  <si>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</si>
  <si>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</si>
  <si>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</si>
  <si>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</si>
  <si>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</si>
  <si>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</si>
  <si>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</si>
  <si>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</si>
  <si>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</si>
  <si>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</si>
  <si>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</si>
  <si>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</si>
  <si>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</si>
  <si>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</si>
  <si>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</si>
  <si>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</si>
  <si>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</si>
  <si>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</si>
  <si>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</si>
  <si>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</si>
  <si>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</si>
  <si>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</si>
  <si>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</si>
  <si>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</si>
  <si>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</si>
  <si>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</si>
  <si>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</si>
  <si>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</si>
  <si>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</si>
  <si>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</si>
  <si>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</si>
  <si>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</si>
  <si>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</si>
  <si>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</si>
  <si>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</si>
  <si>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</si>
  <si>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</si>
  <si>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</si>
  <si>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</si>
  <si>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</si>
  <si>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</si>
  <si>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</si>
  <si>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</si>
  <si>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</si>
  <si>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</si>
  <si>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</si>
  <si>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</si>
  <si>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</si>
  <si>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</si>
  <si>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</si>
  <si>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</si>
  <si>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</si>
  <si>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</si>
  <si>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</si>
  <si>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</si>
  <si>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</si>
  <si>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</si>
  <si>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</si>
  <si>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</si>
  <si>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</si>
  <si>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</si>
  <si>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</si>
  <si>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</si>
  <si>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</si>
  <si>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</si>
  <si>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</si>
  <si>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</si>
  <si>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</si>
  <si>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</si>
  <si>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</si>
  <si>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</si>
  <si>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</si>
  <si>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</si>
  <si>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</si>
  <si>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</si>
  <si>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</si>
  <si>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</si>
  <si>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</si>
  <si>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</si>
  <si>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</si>
  <si>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</si>
  <si>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</si>
  <si>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</si>
  <si>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</si>
  <si>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</si>
  <si>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</si>
  <si>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</si>
  <si>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</si>
  <si>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</si>
  <si>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</si>
  <si>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</si>
  <si>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</si>
  <si>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</si>
  <si>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</si>
  <si>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</si>
  <si>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</si>
  <si>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</si>
  <si>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</si>
  <si>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</si>
  <si>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</si>
  <si>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</si>
  <si>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</si>
  <si>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</si>
  <si>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</si>
  <si>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</si>
  <si>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</si>
  <si>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</si>
  <si>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</si>
  <si>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</si>
  <si>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</si>
  <si>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</si>
  <si>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</si>
  <si>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</si>
  <si>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</si>
  <si>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</si>
  <si>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</si>
  <si>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</si>
  <si>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</si>
  <si>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</si>
  <si>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</si>
  <si>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</si>
  <si>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</si>
  <si>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</si>
  <si>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</si>
  <si>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</si>
  <si>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</si>
  <si>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</si>
  <si>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</si>
  <si>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</si>
  <si>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</si>
  <si>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</si>
  <si>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</si>
  <si>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</si>
  <si>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</si>
  <si>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</si>
  <si>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</si>
  <si>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</si>
  <si>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</si>
  <si>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</si>
  <si>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</si>
  <si>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</si>
  <si>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</si>
  <si>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</si>
  <si>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</si>
  <si>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</si>
  <si>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</si>
  <si>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</si>
  <si>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</si>
  <si>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</si>
  <si>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</si>
  <si>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</si>
  <si>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</si>
  <si>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</si>
  <si>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</si>
  <si>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</si>
  <si>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</si>
  <si>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</si>
  <si>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</si>
  <si>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</si>
  <si>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</si>
  <si>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</si>
  <si>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</si>
  <si>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</si>
  <si>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</si>
  <si>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</si>
  <si>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</si>
  <si>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</si>
  <si>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</si>
  <si>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</si>
  <si>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</si>
  <si>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</si>
  <si>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</si>
  <si>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</si>
  <si>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</si>
  <si>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</si>
  <si>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</si>
  <si>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</si>
  <si>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</si>
  <si>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</si>
  <si>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</si>
  <si>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</si>
  <si>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</si>
  <si>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</si>
  <si>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</si>
  <si>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</si>
  <si>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</si>
  <si>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</si>
  <si>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</si>
  <si>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</si>
  <si>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</si>
  <si>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</si>
  <si>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</si>
  <si>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</si>
  <si>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</si>
  <si>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</si>
  <si>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</si>
  <si>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</si>
  <si>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</si>
  <si>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</si>
  <si>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</si>
  <si>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</si>
  <si>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</si>
  <si>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</si>
  <si>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</si>
  <si>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</si>
  <si>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</si>
  <si>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</si>
  <si>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</si>
  <si>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</si>
  <si>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</si>
  <si>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</si>
  <si>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</si>
  <si>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</si>
  <si>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</si>
  <si>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</si>
  <si>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</si>
  <si>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</si>
  <si>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</si>
  <si>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</si>
  <si>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</si>
  <si>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</si>
  <si>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</si>
  <si>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</si>
  <si>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</si>
  <si>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</si>
  <si>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</si>
  <si>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</si>
  <si>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</si>
  <si>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</si>
  <si>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</si>
  <si>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</si>
  <si>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</si>
  <si>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</si>
  <si>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</si>
  <si>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</si>
  <si>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</si>
  <si>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</si>
  <si>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</si>
  <si>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</si>
  <si>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</si>
  <si>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</si>
  <si>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</si>
  <si>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</si>
  <si>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</si>
  <si>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</si>
  <si>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</si>
  <si>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</si>
  <si>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</si>
  <si>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</si>
  <si>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</si>
  <si>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</si>
  <si>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</si>
  <si>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</si>
  <si>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</si>
  <si>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</si>
  <si>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</si>
  <si>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</si>
  <si>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</si>
  <si>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</si>
  <si>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</si>
  <si>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</si>
  <si>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</si>
  <si>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</si>
  <si>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</si>
  <si>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</si>
  <si>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</si>
  <si>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</si>
  <si>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</si>
  <si>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</si>
  <si>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</si>
  <si>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</si>
  <si>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</si>
  <si>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</si>
  <si>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</si>
  <si>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</si>
  <si>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</si>
  <si>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</si>
  <si>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</si>
  <si>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</si>
  <si>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</si>
  <si>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</si>
  <si>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</si>
  <si>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</si>
  <si>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</si>
  <si>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</si>
  <si>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</si>
  <si>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</si>
  <si>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</si>
  <si>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</si>
  <si>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</si>
  <si>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</si>
  <si>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</si>
  <si>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</si>
  <si>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</si>
  <si>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</si>
  <si>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</si>
  <si>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</si>
  <si>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</si>
  <si>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</si>
  <si>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</si>
  <si>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</si>
  <si>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</si>
  <si>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</si>
  <si>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</si>
  <si>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</si>
  <si>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</si>
  <si>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</si>
  <si>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</si>
  <si>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</si>
  <si>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</si>
  <si>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</si>
  <si>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</si>
  <si>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</si>
  <si>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</si>
  <si>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</si>
  <si>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</si>
  <si>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</si>
  <si>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</si>
  <si>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</si>
  <si>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</si>
  <si>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</si>
  <si>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</si>
  <si>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</si>
  <si>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</si>
  <si>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</si>
  <si>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</si>
  <si>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</si>
  <si>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</si>
  <si>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</si>
  <si>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</si>
  <si>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</si>
  <si>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</si>
  <si>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</si>
  <si>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</si>
  <si>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</si>
  <si>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</si>
  <si>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</si>
  <si>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</si>
  <si>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</si>
  <si>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</si>
  <si>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</si>
  <si>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</si>
  <si>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</si>
  <si>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</si>
  <si>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</si>
  <si>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</si>
  <si>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</si>
  <si>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</si>
  <si>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</si>
  <si>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</si>
  <si>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</si>
  <si>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</si>
  <si>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</si>
  <si>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</si>
  <si>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</si>
  <si>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</si>
  <si>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</si>
  <si>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</si>
  <si>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</si>
  <si>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</si>
  <si>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</si>
  <si>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</si>
  <si>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</si>
  <si>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</si>
  <si>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</si>
  <si>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</si>
  <si>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</si>
  <si>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</si>
  <si>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</si>
  <si>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</si>
  <si>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</si>
  <si>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</si>
  <si>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</si>
  <si>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</si>
  <si>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</si>
  <si>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</si>
  <si>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</si>
  <si>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</si>
  <si>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</si>
  <si>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</si>
  <si>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</si>
  <si>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</si>
  <si>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</si>
  <si>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</si>
  <si>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</si>
  <si>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</si>
  <si>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</si>
  <si>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</si>
  <si>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</si>
  <si>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</si>
  <si>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</si>
  <si>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</si>
  <si>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</si>
  <si>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</si>
  <si>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</si>
  <si>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</si>
  <si>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</si>
  <si>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</si>
  <si>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</si>
  <si>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</si>
  <si>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</si>
  <si>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</si>
  <si>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</si>
  <si>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</si>
  <si>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</si>
  <si>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</si>
  <si>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</si>
  <si>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</si>
  <si>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</si>
  <si>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</si>
  <si>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</si>
  <si>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</si>
  <si>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</si>
  <si>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</si>
  <si>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</si>
  <si>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</si>
  <si>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</si>
  <si>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</si>
  <si>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</si>
  <si>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</si>
  <si>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</si>
  <si>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</si>
  <si>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</si>
  <si>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</si>
  <si>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</si>
  <si>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</si>
  <si>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</si>
  <si>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</si>
  <si>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</si>
  <si>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</si>
  <si>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</si>
  <si>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</si>
  <si>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</si>
  <si>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</si>
  <si>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</si>
  <si>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</si>
  <si>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</si>
  <si>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</si>
  <si>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</si>
  <si>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</si>
  <si>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</si>
  <si>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</si>
  <si>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</si>
  <si>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</si>
  <si>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</si>
  <si>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</si>
  <si>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</si>
  <si>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</si>
  <si>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</si>
  <si>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</si>
  <si>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</si>
  <si>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</si>
  <si>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</si>
  <si>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</si>
  <si>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</si>
  <si>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</si>
  <si>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</si>
  <si>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</si>
  <si>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</si>
  <si>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</si>
  <si>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</si>
  <si>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</si>
  <si>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</si>
  <si>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</si>
  <si>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</si>
  <si>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</si>
  <si>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</si>
  <si>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</si>
  <si>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</si>
  <si>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</si>
  <si>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</si>
  <si>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</si>
  <si>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</si>
  <si>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</si>
  <si>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</si>
  <si>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</si>
  <si>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</si>
  <si>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</si>
  <si>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</si>
  <si>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</si>
  <si>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</si>
  <si>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</si>
  <si>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</si>
  <si>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</si>
  <si>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</si>
  <si>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</si>
  <si>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</si>
  <si>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</si>
  <si>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</si>
  <si>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</si>
  <si>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</si>
  <si>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</si>
  <si>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</si>
  <si>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</si>
  <si>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</si>
  <si>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</si>
  <si>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</si>
  <si>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</si>
  <si>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</si>
  <si>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</si>
  <si>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</si>
  <si>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</si>
  <si>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</si>
  <si>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</si>
  <si>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</si>
  <si>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</si>
  <si>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</si>
  <si>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</si>
  <si>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</si>
  <si>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</si>
  <si>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</si>
  <si>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</si>
  <si>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</si>
  <si>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</si>
  <si>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</si>
  <si>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</si>
  <si>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</si>
  <si>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</si>
  <si>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</si>
  <si>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</si>
  <si>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</si>
  <si>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</si>
  <si>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</si>
  <si>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</si>
  <si>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</si>
  <si>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</si>
  <si>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</si>
  <si>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</si>
  <si>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</si>
  <si>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</si>
  <si>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</si>
  <si>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</si>
  <si>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</si>
  <si>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</si>
  <si>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</si>
  <si>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</si>
  <si>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</si>
  <si>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</si>
  <si>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</si>
  <si>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</si>
  <si>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</si>
  <si>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</si>
  <si>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</si>
  <si>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</si>
  <si>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</si>
  <si>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</si>
  <si>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</si>
  <si>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</si>
  <si>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</si>
  <si>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</si>
  <si>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</si>
  <si>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</si>
  <si>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</si>
  <si>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</si>
  <si>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</si>
  <si>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</si>
  <si>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</si>
  <si>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</si>
  <si>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</si>
  <si>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</si>
  <si>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</si>
  <si>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</si>
  <si>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</si>
  <si>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</si>
  <si>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</si>
  <si>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</si>
  <si>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</si>
  <si>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</si>
  <si>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</si>
  <si>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</si>
  <si>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</si>
  <si>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</si>
  <si>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</si>
  <si>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</si>
  <si>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</si>
  <si>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</si>
  <si>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</si>
  <si>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</si>
  <si>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</si>
  <si>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</si>
  <si>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</si>
  <si>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</si>
  <si>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</si>
  <si>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</si>
  <si>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</si>
  <si>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</si>
  <si>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</si>
  <si>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</si>
  <si>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</si>
  <si>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</si>
  <si>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</si>
  <si>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</si>
  <si>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</si>
  <si>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</si>
  <si>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</si>
  <si>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</si>
  <si>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</si>
  <si>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</si>
  <si>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</si>
  <si>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</si>
  <si>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</si>
  <si>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</si>
  <si>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</si>
  <si>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</si>
  <si>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</si>
  <si>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</si>
  <si>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</si>
  <si>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</si>
  <si>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</si>
  <si>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</si>
  <si>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</si>
  <si>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</si>
  <si>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</si>
  <si>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</si>
  <si>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</si>
  <si>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</si>
  <si>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</si>
  <si>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</si>
  <si>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</si>
  <si>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</si>
  <si>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</si>
  <si>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</si>
  <si>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</si>
  <si>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</si>
  <si>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</si>
  <si>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</si>
  <si>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</si>
  <si>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</si>
  <si>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</si>
  <si>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</si>
  <si>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</si>
  <si>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</si>
  <si>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</si>
  <si>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</si>
  <si>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</si>
  <si>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</si>
  <si>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</si>
  <si>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</si>
  <si>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</si>
  <si>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</si>
  <si>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</si>
  <si>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</si>
  <si>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</si>
  <si>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</si>
  <si>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</si>
  <si>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</si>
  <si>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</si>
  <si>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</si>
  <si>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</si>
  <si>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</si>
  <si>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</si>
  <si>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</si>
  <si>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</si>
  <si>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</si>
  <si>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</si>
  <si>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</si>
  <si>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</si>
  <si>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</si>
  <si>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</si>
  <si>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</si>
  <si>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</si>
  <si>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</si>
  <si>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</si>
  <si>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</si>
  <si>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</si>
  <si>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</si>
  <si>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</si>
  <si>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</si>
  <si>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</si>
  <si>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</si>
  <si>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</si>
  <si>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</si>
  <si>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</si>
  <si>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</si>
  <si>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</si>
  <si>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</si>
  <si>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</si>
  <si>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</si>
  <si>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</si>
  <si>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</si>
  <si>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</si>
  <si>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</si>
  <si>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</si>
  <si>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</si>
  <si>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</si>
  <si>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</si>
  <si>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</si>
  <si>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</si>
  <si>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</si>
  <si>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</si>
  <si>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</si>
  <si>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</si>
  <si>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</si>
  <si>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</si>
  <si>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</si>
  <si>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</si>
  <si>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</si>
  <si>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</si>
  <si>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</si>
  <si>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</si>
  <si>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</si>
  <si>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</si>
  <si>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</si>
  <si>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</si>
  <si>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</si>
  <si>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</si>
  <si>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</si>
  <si>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</si>
  <si>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</si>
  <si>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</si>
  <si>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</si>
  <si>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</si>
  <si>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</si>
  <si>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</si>
  <si>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</si>
  <si>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</si>
  <si>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</si>
  <si>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</si>
  <si>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</si>
  <si>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</si>
  <si>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</si>
  <si>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</si>
  <si>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</si>
  <si>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</si>
  <si>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</si>
  <si>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</si>
  <si>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</si>
  <si>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</si>
  <si>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</si>
  <si>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</si>
  <si>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</si>
  <si>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</si>
  <si>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</si>
  <si>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</si>
  <si>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</si>
  <si>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</si>
  <si>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</si>
  <si>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</si>
  <si>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</si>
  <si>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</si>
  <si>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</si>
  <si>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</si>
  <si>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</si>
  <si>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</si>
  <si>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</si>
  <si>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</si>
  <si>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</si>
  <si>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</si>
  <si>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</si>
  <si>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</si>
  <si>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</si>
  <si>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</si>
  <si>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</si>
  <si>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</si>
  <si>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</si>
  <si>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</si>
  <si>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</si>
  <si>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</si>
  <si>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</si>
  <si>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</si>
  <si>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</si>
  <si>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</si>
  <si>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</si>
  <si>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</si>
  <si>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</si>
  <si>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</si>
  <si>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</si>
  <si>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</si>
  <si>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</si>
  <si>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</si>
  <si>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</si>
  <si>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</si>
  <si>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</si>
  <si>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</si>
  <si>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</si>
  <si>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</si>
  <si>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</si>
  <si>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</si>
  <si>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</si>
  <si>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</si>
  <si>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</si>
  <si>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</si>
  <si>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</si>
  <si>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</si>
  <si>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</si>
  <si>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</si>
  <si>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</si>
  <si>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</si>
  <si>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</si>
  <si>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</si>
  <si>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</si>
  <si>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</si>
  <si>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</si>
  <si>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</si>
  <si>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</si>
  <si>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</si>
  <si>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</si>
  <si>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</si>
  <si>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</si>
  <si>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</si>
  <si>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</si>
  <si>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</si>
  <si>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</si>
  <si>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</si>
  <si>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</si>
  <si>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</si>
  <si>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</si>
  <si>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</si>
  <si>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</si>
  <si>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</si>
  <si>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</si>
  <si>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</si>
  <si>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</si>
  <si>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</si>
  <si>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</si>
  <si>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</si>
  <si>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</si>
  <si>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</si>
  <si>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</si>
  <si>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</si>
  <si>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</si>
  <si>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</si>
  <si>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</si>
  <si>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</si>
  <si>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</si>
  <si>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</si>
  <si>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</si>
  <si>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</si>
  <si>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</si>
  <si>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</si>
  <si>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</si>
  <si>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</si>
  <si>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</si>
  <si>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</si>
  <si>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</si>
  <si>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</si>
  <si>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</si>
  <si>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</si>
  <si>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</si>
  <si>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</si>
  <si>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</si>
  <si>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</si>
  <si>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</si>
  <si>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</si>
  <si>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</si>
  <si>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</si>
  <si>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</si>
  <si>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</si>
  <si>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</si>
  <si>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</si>
  <si>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</si>
  <si>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</si>
  <si>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</si>
  <si>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</si>
  <si>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</si>
  <si>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</si>
  <si>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</si>
  <si>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</si>
  <si>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</si>
  <si>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</si>
  <si>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</si>
  <si>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</si>
  <si>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</si>
  <si>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</si>
  <si>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</si>
  <si>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</si>
  <si>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</si>
  <si>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</si>
  <si>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</si>
  <si>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</si>
  <si>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</si>
  <si>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</si>
  <si>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</si>
  <si>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</si>
  <si>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</si>
  <si>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</si>
  <si>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</si>
  <si>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</si>
  <si>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</si>
  <si>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</si>
  <si>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</si>
  <si>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</si>
  <si>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</si>
  <si>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</si>
  <si>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</si>
  <si>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</si>
  <si>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</si>
  <si>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</si>
  <si>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</si>
  <si>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</si>
  <si>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</si>
  <si>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</si>
  <si>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</si>
  <si>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</si>
  <si>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</si>
  <si>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</si>
  <si>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</si>
  <si>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</si>
  <si>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</si>
  <si>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</si>
  <si>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</si>
  <si>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</si>
  <si>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</si>
  <si>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</si>
  <si>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</si>
  <si>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</si>
  <si>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</si>
  <si>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</si>
  <si>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</si>
  <si>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</si>
  <si>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</si>
  <si>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</si>
  <si>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</si>
  <si>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</si>
  <si>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</si>
  <si>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</si>
  <si>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</si>
  <si>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</si>
  <si>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</si>
  <si>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</si>
  <si>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</si>
  <si>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</si>
  <si>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</si>
  <si>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</si>
  <si>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</si>
  <si>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</si>
  <si>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</si>
  <si>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</si>
  <si>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</si>
  <si>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</si>
  <si>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</si>
  <si>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</si>
  <si>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</si>
  <si>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</si>
  <si>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</si>
  <si>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</si>
  <si>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</si>
  <si>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</si>
  <si>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</si>
  <si>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</si>
  <si>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</si>
  <si>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</si>
  <si>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</si>
  <si>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</si>
  <si>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</si>
  <si>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</si>
  <si>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</si>
  <si>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</si>
  <si>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</si>
  <si>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</si>
  <si>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</si>
  <si>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</si>
  <si>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</si>
  <si>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</si>
  <si>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</si>
  <si>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</si>
  <si>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</si>
  <si>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</si>
  <si>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</si>
  <si>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</si>
  <si>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</si>
  <si>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</si>
  <si>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</si>
  <si>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</si>
  <si>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</si>
  <si>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</si>
  <si>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</si>
  <si>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</si>
  <si>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</si>
  <si>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</si>
  <si>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</si>
  <si>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</si>
  <si>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</si>
  <si>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</si>
  <si>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</si>
  <si>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</si>
  <si>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</si>
  <si>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</si>
  <si>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</si>
  <si>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</si>
  <si>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</si>
  <si>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</si>
  <si>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</si>
  <si>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</si>
  <si>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</si>
  <si>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</si>
  <si>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</si>
  <si>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</si>
  <si>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</si>
  <si>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</si>
  <si>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</si>
  <si>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</si>
  <si>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</si>
  <si>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</si>
  <si>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</si>
  <si>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</si>
  <si>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</si>
  <si>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</si>
  <si>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</si>
  <si>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</si>
  <si>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</si>
  <si>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</si>
  <si>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</si>
  <si>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</si>
  <si>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</si>
  <si>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</si>
  <si>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</si>
  <si>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</si>
  <si>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</si>
  <si>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</si>
  <si>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</si>
  <si>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</si>
  <si>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</si>
  <si>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</si>
  <si>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</si>
  <si>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</si>
  <si>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</si>
  <si>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</si>
  <si>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</si>
  <si>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</si>
  <si>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</si>
  <si>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</si>
  <si>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</si>
  <si>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</si>
  <si>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</si>
  <si>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</si>
  <si>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</si>
  <si>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</si>
  <si>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</si>
  <si>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</si>
  <si>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</si>
  <si>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</si>
  <si>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</si>
  <si>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</si>
  <si>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</si>
  <si>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</si>
  <si>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</si>
  <si>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</si>
  <si>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</si>
  <si>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</si>
  <si>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</si>
  <si>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</si>
  <si>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</si>
  <si>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</si>
  <si>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</si>
  <si>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</si>
  <si>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</si>
  <si>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</si>
  <si>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</si>
  <si>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</si>
  <si>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</si>
  <si>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</si>
  <si>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</si>
  <si>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</si>
  <si>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</si>
  <si>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</si>
  <si>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</si>
  <si>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</si>
  <si>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</si>
  <si>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</si>
  <si>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</si>
  <si>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</si>
  <si>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</si>
  <si>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</si>
  <si>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</si>
  <si>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</si>
  <si>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</si>
  <si>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</si>
  <si>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</si>
  <si>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</si>
  <si>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</si>
  <si>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</si>
  <si>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</si>
  <si>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</si>
  <si>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</si>
  <si>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</si>
  <si>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</si>
  <si>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</si>
  <si>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</si>
  <si>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</si>
  <si>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</si>
  <si>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</si>
  <si>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</si>
  <si>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</si>
  <si>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</si>
  <si>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</si>
  <si>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</si>
  <si>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</si>
  <si>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</si>
  <si>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</si>
  <si>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</si>
  <si>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</si>
  <si>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</si>
  <si>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</si>
  <si>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</si>
  <si>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</si>
  <si>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</si>
  <si>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</si>
  <si>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</si>
  <si>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</si>
  <si>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</si>
  <si>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</si>
  <si>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</si>
  <si>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</si>
  <si>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</si>
  <si>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</si>
  <si>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</si>
  <si>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</si>
  <si>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</si>
  <si>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</si>
  <si>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</si>
  <si>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</si>
  <si>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</si>
  <si>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</si>
  <si>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</si>
  <si>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</si>
  <si>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</si>
  <si>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</si>
  <si>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</si>
  <si>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</si>
  <si>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</si>
  <si>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</si>
  <si>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</si>
  <si>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</si>
  <si>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</si>
  <si>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</si>
  <si>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</si>
  <si>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</si>
  <si>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</si>
  <si>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</si>
  <si>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</si>
  <si>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</si>
  <si>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</si>
  <si>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</si>
  <si>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</si>
  <si>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</si>
  <si>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</si>
  <si>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</si>
  <si>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</si>
  <si>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</si>
  <si>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</si>
  <si>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</si>
  <si>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</si>
  <si>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</si>
  <si>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</si>
  <si>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</si>
  <si>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</si>
  <si>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</si>
  <si>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</si>
  <si>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</si>
  <si>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</si>
  <si>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</si>
  <si>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</si>
  <si>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</si>
  <si>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</si>
  <si>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</si>
  <si>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</si>
  <si>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</si>
  <si>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</si>
  <si>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</si>
  <si>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</si>
  <si>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</si>
  <si>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</si>
  <si>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</si>
  <si>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</si>
  <si>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</si>
  <si>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</si>
  <si>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</si>
  <si>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</si>
  <si>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</si>
  <si>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</si>
  <si>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</si>
  <si>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</si>
  <si>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</si>
  <si>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</si>
  <si>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</si>
  <si>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</si>
  <si>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</si>
  <si>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</si>
  <si>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</si>
  <si>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</si>
  <si>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</si>
  <si>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</si>
  <si>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</si>
  <si>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</si>
  <si>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</si>
  <si>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</si>
  <si>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</si>
  <si>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</si>
  <si>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</si>
  <si>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</si>
  <si>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</si>
  <si>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</si>
  <si>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</si>
  <si>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</si>
  <si>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</si>
  <si>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</si>
  <si>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</si>
  <si>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</si>
  <si>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</si>
  <si>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</si>
  <si>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</si>
  <si>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</si>
  <si>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</si>
  <si>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</si>
  <si>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</si>
  <si>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</si>
  <si>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</si>
  <si>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</si>
  <si>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</si>
  <si>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</si>
  <si>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</si>
  <si>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</si>
  <si>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</si>
  <si>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</si>
  <si>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</si>
  <si>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</si>
  <si>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</si>
  <si>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</si>
  <si>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</si>
  <si>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</si>
  <si>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</si>
  <si>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</si>
  <si>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</si>
  <si>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</si>
  <si>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</si>
  <si>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</si>
  <si>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</si>
  <si>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</si>
  <si>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</si>
  <si>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</si>
  <si>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</si>
  <si>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</si>
  <si>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</si>
  <si>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</si>
  <si>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</si>
  <si>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</si>
  <si>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</si>
  <si>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</si>
  <si>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</si>
  <si>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</si>
  <si>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</si>
  <si>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</si>
  <si>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</si>
  <si>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</si>
  <si>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</si>
  <si>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</si>
  <si>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</si>
  <si>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</si>
  <si>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</si>
  <si>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</si>
  <si>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</si>
  <si>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</si>
  <si>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</si>
  <si>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</si>
  <si>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</si>
  <si>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</si>
  <si>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</si>
  <si>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</si>
  <si>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</si>
  <si>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</si>
  <si>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</si>
  <si>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</si>
  <si>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</si>
  <si>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</si>
  <si>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</si>
  <si>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</si>
  <si>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</si>
  <si>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</si>
  <si>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</si>
  <si>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</si>
  <si>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</si>
  <si>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</si>
  <si>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</si>
  <si>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</si>
  <si>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</si>
  <si>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</si>
  <si>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</si>
  <si>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</si>
  <si>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</si>
  <si>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</si>
  <si>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</si>
  <si>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</si>
  <si>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</si>
  <si>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</si>
  <si>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</si>
  <si>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</si>
  <si>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</si>
  <si>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</si>
  <si>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</si>
  <si>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</si>
  <si>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</si>
  <si>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</si>
  <si>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</si>
  <si>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</si>
  <si>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</si>
  <si>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</si>
  <si>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</si>
  <si>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</si>
  <si>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</si>
  <si>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</si>
  <si>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</si>
  <si>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</si>
  <si>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</si>
  <si>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</si>
  <si>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</si>
  <si>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</si>
  <si>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</si>
  <si>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</si>
  <si>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</si>
  <si>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</si>
  <si>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</si>
  <si>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</si>
  <si>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</si>
  <si>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</si>
  <si>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</si>
  <si>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</si>
  <si>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</si>
  <si>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</si>
  <si>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</si>
  <si>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</si>
  <si>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</si>
  <si>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</si>
  <si>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</si>
  <si>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</si>
  <si>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</si>
  <si>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</si>
  <si>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</si>
  <si>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</si>
  <si>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</si>
  <si>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</si>
  <si>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</si>
  <si>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</si>
  <si>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</si>
  <si>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</si>
  <si>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</si>
  <si>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</si>
  <si>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</si>
  <si>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</si>
  <si>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</si>
  <si>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</si>
  <si>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</si>
  <si>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</si>
  <si>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</si>
  <si>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</si>
  <si>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</si>
  <si>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</si>
  <si>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</si>
  <si>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</si>
  <si>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</si>
  <si>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</si>
  <si>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</si>
  <si>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</si>
  <si>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</si>
  <si>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</si>
  <si>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</si>
  <si>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</si>
  <si>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</si>
  <si>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</si>
  <si>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</si>
  <si>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</si>
  <si>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</si>
  <si>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</si>
  <si>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</si>
  <si>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</si>
  <si>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</si>
  <si>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</si>
  <si>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</si>
  <si>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</si>
  <si>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</si>
  <si>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</si>
  <si>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</si>
  <si>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</si>
  <si>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</si>
  <si>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</si>
  <si>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</si>
  <si>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</si>
  <si>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</si>
  <si>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</si>
  <si>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</si>
  <si>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</si>
  <si>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</si>
  <si>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</si>
  <si>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</si>
  <si>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</si>
  <si>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</si>
  <si>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</si>
  <si>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</si>
  <si>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</si>
  <si>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</si>
  <si>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</si>
  <si>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</si>
  <si>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</si>
  <si>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</si>
  <si>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</si>
  <si>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</si>
  <si>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</si>
  <si>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</si>
  <si>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</si>
  <si>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</si>
  <si>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</si>
  <si>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</si>
  <si>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</si>
  <si>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</si>
  <si>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</si>
  <si>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</si>
  <si>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</si>
  <si>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</si>
  <si>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</si>
  <si>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</si>
  <si>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</si>
  <si>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</si>
  <si>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</si>
  <si>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</si>
  <si>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</si>
  <si>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</si>
  <si>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</si>
  <si>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</si>
  <si>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</si>
  <si>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</si>
  <si>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</si>
  <si>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</si>
  <si>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</si>
  <si>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</si>
  <si>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</si>
  <si>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</si>
  <si>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</si>
  <si>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</si>
  <si>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</si>
  <si>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</si>
  <si>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</si>
  <si>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</si>
  <si>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</si>
  <si>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</si>
  <si>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</si>
  <si>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</si>
  <si>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</si>
  <si>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</si>
  <si>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</si>
  <si>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</si>
  <si>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</si>
  <si>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</si>
  <si>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</si>
  <si>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</si>
  <si>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</si>
  <si>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</si>
  <si>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</si>
  <si>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</si>
  <si>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</si>
  <si>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</si>
  <si>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</si>
  <si>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</si>
  <si>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</si>
  <si>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</si>
  <si>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</si>
  <si>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</si>
  <si>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</si>
  <si>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</si>
  <si>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</si>
  <si>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</si>
  <si>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</si>
  <si>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</si>
  <si>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</si>
  <si>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</si>
  <si>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</si>
  <si>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</si>
  <si>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</si>
  <si>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</si>
  <si>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</si>
  <si>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</si>
  <si>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</si>
  <si>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</si>
  <si>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</si>
  <si>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</si>
  <si>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</si>
  <si>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</si>
  <si>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</si>
  <si>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</si>
  <si>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</si>
  <si>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</si>
  <si>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</si>
  <si>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</si>
  <si>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</si>
  <si>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</si>
  <si>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</si>
  <si>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</si>
  <si>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</si>
  <si>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</si>
  <si>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</si>
  <si>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</si>
  <si>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</si>
  <si>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</si>
  <si>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</si>
  <si>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</si>
  <si>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</si>
  <si>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</si>
  <si>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</si>
  <si>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</si>
  <si>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</si>
  <si>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</si>
  <si>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</si>
  <si>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</si>
  <si>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</si>
  <si>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</si>
  <si>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</si>
  <si>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</si>
  <si>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</si>
  <si>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</si>
  <si>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</si>
  <si>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</si>
  <si>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</si>
  <si>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</si>
  <si>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</si>
  <si>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</si>
  <si>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</si>
  <si>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</si>
  <si>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</si>
  <si>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</si>
  <si>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</si>
  <si>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</si>
  <si>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</si>
  <si>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</si>
  <si>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</si>
  <si>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</si>
  <si>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</si>
  <si>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</si>
  <si>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</si>
  <si>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</si>
  <si>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</si>
  <si>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</si>
  <si>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</si>
  <si>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</si>
  <si>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</si>
  <si>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</si>
  <si>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</si>
  <si>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</si>
  <si>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</si>
  <si>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</si>
  <si>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</si>
  <si>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</si>
  <si>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</si>
  <si>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</si>
  <si>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</si>
  <si>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</si>
  <si>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</si>
  <si>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</si>
  <si>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</si>
  <si>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</si>
  <si>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</si>
  <si>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</si>
  <si>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</si>
  <si>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</si>
  <si>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</si>
  <si>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</si>
  <si>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</si>
  <si>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</si>
  <si>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</si>
  <si>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</si>
  <si>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</si>
  <si>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</si>
  <si>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</si>
  <si>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</si>
  <si>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</si>
  <si>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</si>
  <si>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</si>
  <si>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</si>
  <si>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</si>
  <si>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</si>
  <si>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</si>
  <si>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</si>
  <si>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</si>
  <si>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</si>
  <si>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</si>
  <si>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</si>
  <si>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</si>
  <si>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</si>
  <si>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</si>
  <si>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</si>
  <si>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</si>
  <si>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</si>
  <si>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</si>
  <si>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</si>
  <si>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</si>
  <si>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</si>
  <si>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</si>
  <si>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</si>
  <si>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</si>
  <si>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</si>
  <si>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</si>
  <si>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</si>
  <si>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</si>
  <si>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</si>
  <si>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</si>
  <si>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</si>
  <si>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</si>
  <si>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</si>
  <si>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</si>
  <si>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</si>
  <si>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</si>
  <si>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</si>
  <si>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</si>
  <si>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</si>
  <si>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</si>
  <si>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</si>
  <si>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</si>
  <si>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</si>
  <si>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</si>
  <si>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</si>
  <si>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</si>
  <si>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</si>
  <si>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</si>
  <si>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</si>
  <si>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</si>
  <si>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</si>
  <si>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</si>
  <si>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</si>
  <si>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</si>
  <si>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</si>
  <si>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</si>
  <si>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</si>
  <si>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</si>
  <si>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</si>
  <si>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</si>
  <si>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</si>
  <si>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</si>
  <si>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</si>
  <si>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</si>
  <si>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</si>
  <si>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</si>
  <si>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</si>
  <si>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</si>
  <si>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</si>
  <si>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</si>
  <si>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</si>
  <si>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</si>
  <si>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</si>
  <si>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</si>
  <si>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</si>
  <si>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</si>
  <si>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</si>
  <si>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</si>
  <si>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</si>
  <si>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</si>
  <si>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</si>
  <si>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</si>
  <si>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</si>
  <si>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</si>
  <si>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</si>
  <si>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</si>
  <si>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</si>
  <si>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</si>
  <si>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</si>
  <si>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</si>
  <si>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</si>
  <si>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</si>
  <si>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</si>
  <si>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</si>
  <si>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</si>
  <si>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</si>
  <si>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</si>
  <si>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</si>
  <si>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</si>
  <si>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</si>
  <si>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</si>
  <si>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</si>
  <si>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</si>
  <si>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</si>
  <si>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</si>
  <si>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</si>
  <si>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</si>
  <si>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</si>
  <si>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</si>
  <si>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</si>
  <si>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</si>
  <si>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</si>
  <si>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</si>
  <si>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</si>
  <si>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</si>
  <si>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</si>
  <si>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</si>
  <si>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</si>
  <si>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</si>
  <si>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</si>
  <si>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</si>
  <si>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</si>
  <si>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</si>
  <si>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</si>
  <si>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</si>
  <si>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</si>
  <si>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</si>
  <si>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</si>
  <si>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</si>
  <si>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</si>
  <si>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</si>
  <si>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</si>
  <si>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</si>
  <si>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</si>
  <si>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</si>
  <si>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</si>
  <si>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</si>
  <si>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</si>
  <si>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</si>
  <si>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</si>
  <si>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</si>
  <si>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</si>
  <si>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</si>
  <si>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</si>
  <si>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</si>
  <si>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</si>
  <si>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</si>
  <si>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</si>
  <si>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</si>
  <si>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</si>
  <si>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</si>
  <si>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</si>
  <si>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</si>
  <si>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</si>
  <si>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</si>
  <si>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</si>
  <si>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</si>
  <si>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</si>
  <si>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</si>
  <si>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</si>
  <si>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</si>
  <si>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</si>
  <si>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</si>
  <si>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</si>
  <si>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</si>
  <si>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</si>
  <si>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</si>
  <si>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</si>
  <si>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</si>
  <si>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</si>
  <si>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</si>
  <si>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</si>
  <si>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</si>
  <si>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</si>
  <si>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</si>
  <si>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</si>
  <si>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</si>
  <si>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</si>
  <si>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</si>
  <si>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</si>
  <si>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</si>
  <si>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</si>
  <si>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</si>
  <si>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</si>
  <si>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</si>
  <si>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</si>
  <si>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</si>
  <si>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</si>
  <si>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</si>
  <si>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</si>
  <si>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</si>
  <si>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</si>
  <si>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</si>
  <si>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</si>
  <si>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</si>
  <si>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</si>
  <si>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</si>
  <si>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</si>
  <si>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</si>
  <si>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</si>
  <si>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</si>
  <si>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</si>
  <si>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</si>
  <si>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</si>
  <si>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</si>
  <si>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</si>
  <si>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</si>
  <si>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</si>
  <si>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</si>
  <si>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</si>
  <si>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</si>
  <si>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</si>
  <si>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</si>
  <si>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</si>
  <si>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</si>
  <si>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</si>
  <si>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</si>
  <si>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</si>
  <si>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</si>
  <si>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</si>
  <si>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</si>
  <si>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</si>
  <si>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</si>
  <si>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</si>
  <si>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</si>
  <si>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</si>
  <si>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</si>
  <si>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</si>
  <si>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</si>
  <si>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</si>
  <si>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</si>
  <si>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</si>
  <si>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</si>
  <si>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</si>
  <si>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</si>
  <si>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</si>
  <si>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</si>
  <si>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</si>
  <si>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</si>
  <si>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</si>
  <si>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</si>
  <si>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</si>
  <si>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</si>
  <si>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</si>
  <si>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</si>
  <si>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</si>
  <si>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</si>
  <si>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</si>
  <si>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</si>
  <si>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</si>
  <si>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</si>
  <si>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</si>
  <si>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</si>
  <si>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</si>
  <si>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</si>
  <si>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</si>
  <si>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</si>
  <si>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</si>
  <si>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</si>
  <si>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</si>
  <si>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</si>
  <si>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</si>
  <si>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</si>
  <si>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</si>
  <si>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</si>
  <si>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</si>
  <si>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</si>
  <si>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</si>
  <si>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</si>
  <si>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</si>
  <si>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</si>
  <si>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</si>
  <si>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</si>
  <si>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</si>
  <si>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</si>
  <si>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</si>
  <si>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</si>
  <si>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</si>
  <si>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</si>
  <si>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</si>
  <si>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</si>
  <si>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</si>
  <si>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</si>
  <si>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</si>
  <si>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</si>
  <si>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</si>
  <si>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</si>
  <si>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</si>
  <si>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</si>
  <si>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</si>
  <si>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</si>
  <si>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</si>
  <si>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</si>
  <si>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</si>
  <si>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</si>
  <si>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</si>
  <si>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</si>
  <si>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</si>
  <si>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</si>
  <si>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</si>
  <si>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</si>
  <si>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</si>
  <si>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</si>
  <si>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</si>
  <si>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</si>
  <si>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</si>
  <si>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</si>
  <si>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</si>
  <si>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</si>
  <si>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</si>
  <si>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</si>
  <si>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</si>
  <si>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</si>
  <si>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</si>
  <si>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</si>
  <si>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</si>
  <si>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</si>
  <si>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</si>
  <si>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</si>
  <si>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</si>
  <si>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</si>
  <si>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</si>
  <si>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</si>
  <si>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</si>
  <si>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</si>
  <si>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</si>
  <si>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</si>
  <si>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</si>
  <si>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</si>
  <si>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</si>
  <si>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</si>
  <si>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</si>
  <si>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</si>
  <si>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</si>
  <si>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</si>
  <si>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</si>
  <si>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</si>
  <si>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</si>
  <si>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</si>
  <si>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</si>
  <si>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</si>
  <si>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</si>
  <si>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</si>
  <si>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</si>
  <si>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</si>
  <si>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</si>
  <si>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</si>
  <si>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</si>
  <si>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</si>
  <si>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</si>
  <si>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</si>
  <si>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</si>
  <si>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</si>
  <si>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</si>
  <si>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</si>
  <si>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</si>
  <si>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</si>
  <si>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</si>
  <si>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</si>
  <si>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</si>
  <si>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</si>
  <si>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</si>
  <si>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</si>
  <si>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</si>
  <si>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</si>
  <si>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</si>
  <si>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</si>
  <si>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</si>
  <si>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</si>
  <si>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</si>
  <si>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</si>
  <si>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</si>
  <si>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</si>
  <si>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</si>
  <si>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</si>
  <si>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</si>
  <si>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</si>
  <si>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</si>
  <si>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</si>
  <si>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</si>
  <si>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</si>
  <si>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</si>
  <si>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</si>
  <si>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</si>
  <si>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</si>
  <si>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</si>
  <si>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</si>
  <si>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</si>
  <si>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</si>
  <si>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</si>
  <si>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</si>
  <si>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</si>
  <si>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</si>
  <si>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</si>
  <si>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</si>
  <si>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</si>
  <si>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</si>
  <si>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</si>
  <si>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</si>
  <si>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</si>
  <si>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</si>
  <si>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</si>
  <si>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</si>
  <si>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</si>
  <si>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</si>
  <si>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</si>
  <si>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</si>
  <si>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</si>
  <si>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</si>
  <si>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</si>
  <si>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</si>
  <si>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</si>
  <si>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</si>
  <si>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</si>
  <si>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</si>
  <si>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</si>
  <si>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</si>
  <si>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</si>
  <si>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</si>
  <si>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</si>
  <si>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</si>
  <si>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</si>
  <si>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</si>
  <si>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</si>
  <si>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</si>
  <si>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</si>
  <si>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</si>
  <si>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</si>
  <si>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</si>
  <si>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</si>
  <si>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</si>
  <si>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</si>
  <si>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</si>
  <si>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</si>
  <si>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</si>
  <si>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</si>
  <si>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</si>
  <si>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</si>
  <si>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</si>
  <si>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</si>
  <si>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</si>
  <si>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</si>
  <si>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</si>
  <si>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</si>
  <si>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</si>
  <si>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</si>
  <si>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</si>
  <si>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</si>
  <si>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</si>
  <si>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</si>
  <si>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</si>
  <si>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</si>
  <si>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</si>
  <si>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</si>
  <si>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</si>
  <si>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</si>
  <si>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</si>
  <si>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</si>
  <si>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</si>
  <si>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</si>
  <si>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</si>
  <si>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</si>
  <si>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</si>
  <si>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</si>
  <si>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</si>
  <si>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</si>
  <si>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</si>
  <si>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</si>
  <si>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</si>
  <si>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</si>
  <si>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</si>
  <si>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</si>
  <si>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</si>
  <si>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</si>
  <si>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</si>
  <si>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</si>
  <si>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</si>
  <si>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</si>
  <si>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</si>
  <si>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</si>
  <si>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</si>
  <si>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</si>
  <si>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</si>
  <si>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</si>
  <si>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</si>
  <si>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</si>
  <si>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</si>
  <si>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</si>
  <si>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</si>
  <si>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</si>
  <si>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</si>
  <si>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</si>
  <si>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</si>
  <si>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</si>
  <si>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</si>
  <si>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</si>
  <si>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</si>
  <si>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</si>
  <si>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</si>
  <si>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</si>
  <si>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</si>
  <si>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</si>
  <si>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</si>
  <si>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</si>
  <si>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</si>
  <si>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</si>
  <si>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</si>
  <si>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</si>
  <si>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</si>
  <si>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</si>
  <si>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</si>
  <si>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</si>
  <si>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</si>
  <si>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</si>
  <si>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</si>
  <si>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</si>
  <si>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</si>
  <si>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</si>
  <si>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</si>
  <si>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</si>
  <si>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</si>
  <si>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</si>
  <si>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</si>
  <si>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</si>
  <si>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</si>
  <si>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</si>
  <si>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</si>
  <si>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</si>
  <si>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</si>
  <si>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</si>
  <si>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</si>
  <si>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</si>
  <si>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</si>
  <si>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</si>
  <si>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</si>
  <si>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</si>
  <si>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</si>
  <si>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</si>
  <si>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</si>
  <si>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</si>
  <si>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</si>
  <si>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</si>
  <si>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</si>
  <si>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</si>
  <si>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</si>
  <si>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</si>
  <si>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</si>
  <si>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</si>
  <si>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</si>
  <si>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</si>
  <si>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</si>
  <si>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</si>
  <si>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</si>
  <si>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</si>
  <si>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</si>
  <si>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</si>
  <si>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</si>
  <si>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</si>
  <si>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</si>
  <si>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</si>
  <si>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</si>
  <si>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</si>
  <si>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</si>
  <si>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</si>
  <si>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</si>
  <si>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</si>
  <si>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</si>
  <si>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</si>
  <si>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</si>
  <si>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</si>
  <si>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</si>
  <si>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</si>
  <si>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</si>
  <si>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</si>
  <si>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</si>
  <si>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</si>
  <si>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</si>
  <si>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</si>
  <si>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</si>
  <si>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</si>
  <si>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</si>
  <si>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</si>
  <si>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</si>
  <si>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</si>
  <si>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</si>
  <si>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</si>
  <si>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</si>
  <si>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</si>
  <si>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</si>
  <si>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</si>
  <si>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</si>
  <si>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</si>
  <si>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</si>
  <si>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</si>
  <si>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</si>
  <si>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</si>
  <si>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</si>
  <si>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</si>
  <si>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</si>
  <si>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</si>
  <si>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</si>
  <si>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</si>
  <si>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</si>
  <si>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</si>
  <si>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</si>
  <si>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</si>
  <si>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</si>
  <si>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</si>
  <si>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</si>
  <si>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</si>
  <si>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</si>
  <si>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</si>
  <si>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</si>
  <si>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</si>
  <si>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</si>
  <si>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</si>
  <si>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</si>
  <si>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</si>
  <si>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</si>
  <si>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</si>
  <si>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</si>
  <si>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</si>
  <si>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</si>
  <si>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</si>
  <si>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</si>
  <si>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</si>
  <si>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</si>
  <si>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</si>
  <si>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</si>
  <si>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</si>
  <si>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</si>
  <si>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</si>
  <si>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</si>
  <si>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</si>
  <si>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</si>
  <si>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</si>
  <si>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</si>
  <si>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</si>
  <si>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</si>
  <si>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</si>
  <si>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</si>
  <si>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</si>
  <si>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</si>
  <si>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</si>
  <si>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</si>
  <si>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</si>
  <si>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</si>
  <si>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</si>
  <si>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</si>
  <si>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</si>
  <si>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</si>
  <si>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</si>
  <si>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</si>
  <si>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</si>
  <si>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</si>
  <si>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</si>
  <si>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</si>
  <si>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</si>
  <si>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</si>
  <si>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</si>
  <si>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</si>
  <si>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</si>
  <si>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</si>
  <si>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</si>
  <si>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</si>
  <si>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</si>
  <si>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</si>
  <si>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</si>
  <si>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</si>
  <si>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</si>
  <si>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</si>
  <si>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</si>
  <si>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</si>
  <si>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</si>
  <si>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</si>
  <si>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</si>
  <si>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</si>
  <si>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</si>
  <si>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</si>
  <si>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</si>
  <si>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</si>
  <si>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</si>
  <si>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</si>
  <si>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</si>
  <si>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</si>
  <si>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</si>
  <si>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</si>
  <si>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</si>
  <si>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</si>
  <si>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</si>
  <si>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</si>
  <si>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</si>
  <si>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</si>
  <si>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</si>
  <si>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</si>
  <si>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</si>
  <si>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</si>
  <si>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</si>
  <si>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</si>
  <si>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</si>
  <si>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</si>
  <si>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</si>
  <si>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</si>
  <si>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</si>
  <si>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</si>
  <si>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</si>
  <si>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</si>
  <si>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</si>
  <si>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</si>
  <si>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</si>
  <si>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</si>
  <si>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</si>
  <si>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</si>
  <si>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</si>
  <si>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</si>
  <si>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</si>
  <si>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</si>
  <si>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</si>
  <si>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</si>
  <si>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</si>
  <si>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</si>
  <si>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</si>
  <si>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</si>
  <si>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</si>
  <si>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</si>
  <si>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</si>
  <si>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</si>
  <si>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</si>
  <si>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</si>
  <si>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</si>
  <si>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</si>
  <si>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</si>
  <si>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</si>
  <si>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</si>
  <si>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</si>
  <si>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</si>
  <si>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</si>
  <si>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</si>
  <si>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</si>
  <si>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</si>
  <si>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</si>
  <si>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</si>
  <si>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</si>
  <si>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</si>
  <si>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</si>
  <si>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</si>
  <si>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</si>
  <si>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</si>
  <si>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</si>
  <si>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</si>
  <si>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</si>
  <si>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</si>
  <si>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</si>
  <si>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</si>
  <si>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</si>
  <si>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</si>
  <si>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</si>
  <si>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</si>
  <si>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</si>
  <si>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</si>
  <si>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</si>
  <si>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</si>
  <si>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</si>
  <si>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</si>
  <si>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</si>
  <si>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</si>
  <si>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</si>
  <si>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</si>
  <si>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</si>
  <si>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</si>
  <si>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</si>
  <si>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</si>
  <si>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</si>
  <si>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</si>
  <si>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</si>
  <si>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</si>
  <si>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</si>
  <si>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</si>
  <si>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</si>
  <si>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</si>
  <si>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</si>
  <si>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</si>
  <si>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</si>
  <si>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</si>
  <si>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</si>
  <si>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</si>
  <si>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</si>
  <si>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</si>
  <si>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</si>
  <si>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</si>
  <si>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</si>
  <si>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</si>
  <si>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</si>
  <si>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</si>
  <si>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</si>
  <si>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</si>
  <si>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</si>
  <si>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</si>
  <si>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</si>
  <si>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</si>
  <si>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</si>
  <si>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</si>
  <si>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</si>
  <si>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</si>
  <si>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</si>
  <si>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</si>
  <si>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</si>
  <si>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</si>
  <si>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</si>
  <si>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</si>
  <si>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</si>
  <si>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</si>
  <si>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</si>
  <si>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</si>
  <si>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</si>
  <si>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</si>
  <si>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</si>
  <si>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</si>
  <si>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</si>
  <si>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</si>
  <si>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</si>
  <si>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</si>
  <si>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</si>
  <si>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</si>
  <si>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</si>
  <si>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</si>
  <si>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</si>
  <si>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</si>
  <si>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</si>
  <si>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</si>
  <si>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</si>
  <si>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</si>
  <si>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</si>
  <si>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</si>
  <si>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</si>
  <si>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</si>
  <si>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</si>
  <si>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</si>
  <si>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</si>
  <si>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</si>
  <si>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</si>
  <si>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</si>
  <si>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</si>
  <si>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</si>
  <si>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</si>
  <si>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</si>
  <si>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</si>
  <si>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</si>
  <si>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</si>
  <si>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</si>
  <si>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</si>
  <si>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</si>
  <si>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</si>
  <si>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</si>
  <si>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</si>
  <si>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</si>
  <si>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</si>
  <si>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</si>
  <si>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</si>
  <si>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</si>
  <si>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</si>
  <si>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</si>
  <si>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</si>
  <si>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</si>
  <si>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</si>
  <si>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</si>
  <si>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</si>
  <si>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</si>
  <si>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</si>
  <si>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</si>
  <si>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</si>
  <si>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</si>
  <si>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</si>
  <si>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</si>
  <si>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</si>
  <si>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</si>
  <si>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</si>
  <si>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</si>
  <si>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</si>
  <si>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</si>
  <si>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</si>
  <si>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</si>
  <si>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</si>
  <si>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</si>
  <si>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</si>
  <si>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</si>
  <si>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</si>
  <si>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</si>
  <si>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</si>
  <si>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</si>
  <si>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</si>
  <si>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</si>
  <si>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</si>
  <si>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</si>
  <si>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</si>
  <si>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</si>
  <si>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</si>
  <si>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</si>
  <si>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</si>
  <si>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</si>
  <si>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</si>
  <si>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</si>
  <si>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</si>
  <si>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</si>
  <si>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</si>
  <si>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</si>
  <si>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</si>
  <si>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</si>
  <si>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</si>
  <si>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</si>
  <si>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</si>
  <si>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</si>
  <si>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</si>
  <si>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</si>
  <si>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</si>
  <si>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</si>
  <si>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</si>
  <si>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</si>
  <si>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</si>
  <si>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</si>
  <si>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</si>
  <si>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</si>
  <si>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</si>
  <si>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</si>
  <si>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</si>
  <si>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</si>
  <si>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</si>
  <si>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</si>
  <si>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</si>
  <si>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</si>
  <si>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</si>
  <si>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</si>
  <si>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</si>
  <si>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</si>
  <si>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</si>
  <si>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</si>
  <si>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</si>
  <si>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</si>
  <si>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</si>
  <si>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</si>
  <si>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</si>
  <si>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</si>
  <si>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</si>
  <si>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</si>
  <si>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</si>
  <si>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</si>
  <si>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</si>
  <si>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</si>
  <si>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</si>
  <si>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</si>
  <si>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</si>
  <si>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</si>
  <si>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</si>
  <si>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</si>
  <si>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</si>
  <si>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</si>
  <si>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</si>
  <si>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</si>
  <si>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</si>
  <si>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</si>
  <si>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</si>
  <si>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</si>
  <si>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</si>
  <si>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</si>
  <si>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</si>
  <si>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</si>
  <si>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</si>
  <si>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</si>
  <si>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</si>
  <si>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</si>
  <si>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</si>
  <si>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</si>
  <si>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</si>
  <si>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</si>
  <si>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</si>
  <si>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</si>
  <si>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</si>
  <si>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</si>
  <si>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</si>
  <si>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</si>
  <si>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</si>
  <si>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</si>
  <si>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</si>
  <si>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</si>
  <si>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</si>
  <si>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</si>
  <si>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</si>
  <si>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</si>
  <si>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</si>
  <si>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</si>
  <si>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</si>
  <si>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</si>
  <si>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</si>
  <si>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</si>
  <si>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</si>
  <si>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</si>
  <si>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</si>
  <si>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</si>
  <si>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</si>
  <si>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</si>
  <si>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</si>
  <si>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</si>
  <si>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</si>
  <si>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</si>
  <si>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</si>
  <si>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</si>
  <si>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</si>
  <si>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</si>
  <si>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</si>
  <si>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</si>
  <si>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</si>
  <si>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</si>
  <si>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</si>
  <si>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</si>
  <si>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</si>
  <si>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</si>
  <si>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</si>
  <si>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</si>
  <si>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</si>
  <si>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</si>
  <si>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</si>
  <si>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</si>
  <si>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</si>
  <si>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</si>
  <si>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</si>
  <si>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</si>
  <si>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</si>
  <si>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</si>
  <si>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</si>
  <si>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</si>
  <si>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</si>
  <si>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</si>
  <si>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</si>
  <si>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</si>
  <si>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</si>
  <si>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</si>
  <si>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</si>
  <si>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</si>
  <si>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</si>
  <si>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</si>
  <si>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</si>
  <si>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</si>
  <si>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</si>
  <si>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</si>
  <si>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</si>
  <si>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</si>
  <si>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</si>
  <si>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</si>
  <si>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</si>
  <si>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</si>
  <si>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</si>
  <si>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</si>
  <si>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</si>
  <si>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</si>
  <si>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</si>
  <si>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</si>
  <si>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</si>
  <si>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</si>
  <si>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</si>
  <si>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</si>
  <si>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</si>
  <si>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</si>
  <si>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</si>
  <si>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</si>
  <si>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</si>
  <si>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</si>
  <si>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</si>
  <si>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</si>
  <si>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</si>
  <si>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</si>
  <si>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</si>
  <si>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</si>
  <si>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</si>
  <si>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</si>
  <si>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</si>
  <si>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</si>
  <si>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</si>
  <si>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</si>
  <si>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</si>
  <si>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</si>
  <si>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</si>
  <si>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</si>
  <si>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</si>
  <si>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</si>
  <si>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</si>
  <si>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</si>
  <si>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</si>
  <si>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</si>
  <si>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</si>
  <si>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</si>
  <si>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</si>
  <si>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</si>
  <si>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</si>
  <si>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</si>
  <si>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</si>
  <si>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</si>
  <si>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</si>
  <si>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</si>
  <si>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</si>
  <si>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</si>
  <si>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</si>
  <si>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</si>
  <si>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</si>
  <si>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</si>
  <si>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</si>
  <si>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</si>
  <si>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</si>
  <si>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</si>
  <si>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</si>
  <si>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</si>
  <si>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</si>
  <si>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</si>
  <si>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</si>
  <si>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</si>
  <si>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</si>
  <si>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</si>
  <si>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</si>
  <si>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</si>
  <si>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</si>
  <si>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</si>
  <si>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</si>
  <si>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</si>
  <si>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</si>
  <si>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</si>
  <si>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</si>
  <si>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</si>
  <si>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</si>
  <si>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</si>
  <si>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</si>
  <si>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</si>
  <si>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</si>
  <si>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</si>
  <si>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</si>
  <si>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</si>
  <si>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</si>
  <si>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</si>
  <si>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</si>
  <si>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</si>
  <si>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</si>
  <si>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</si>
  <si>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</si>
  <si>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</si>
  <si>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</si>
  <si>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</si>
  <si>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</si>
  <si>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</si>
  <si>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</si>
  <si>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</si>
  <si>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</si>
  <si>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</si>
  <si>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</si>
  <si>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</si>
  <si>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</si>
  <si>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</si>
  <si>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</si>
  <si>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</si>
  <si>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</si>
  <si>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</si>
  <si>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</si>
  <si>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</si>
  <si>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</si>
  <si>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</si>
  <si>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</si>
  <si>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</si>
  <si>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</si>
  <si>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</si>
  <si>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</si>
  <si>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</si>
  <si>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</si>
  <si>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</si>
  <si>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</si>
  <si>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</si>
  <si>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</si>
  <si>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</si>
  <si>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</si>
  <si>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</si>
  <si>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</si>
  <si>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</si>
  <si>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</si>
  <si>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</si>
  <si>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</si>
  <si>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</si>
  <si>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</si>
  <si>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</si>
  <si>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</si>
  <si>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</si>
  <si>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</si>
  <si>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</si>
  <si>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</si>
  <si>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</si>
  <si>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</si>
  <si>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</si>
  <si>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</si>
  <si>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</si>
  <si>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</si>
  <si>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</si>
  <si>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</si>
  <si>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</si>
  <si>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</si>
  <si>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</si>
  <si>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</si>
  <si>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</si>
  <si>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</si>
  <si>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</si>
  <si>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</si>
  <si>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</si>
  <si>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</si>
  <si>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</si>
  <si>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</si>
  <si>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</si>
  <si>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</si>
  <si>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</si>
  <si>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</si>
  <si>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</si>
  <si>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</si>
  <si>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</si>
  <si>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</si>
  <si>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</si>
  <si>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</si>
  <si>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</si>
  <si>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</si>
  <si>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</si>
  <si>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</si>
  <si>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</si>
  <si>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</si>
  <si>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</si>
  <si>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</si>
  <si>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</si>
  <si>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</si>
  <si>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</si>
  <si>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</si>
  <si>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</si>
  <si>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</si>
  <si>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</si>
  <si>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</si>
  <si>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</si>
  <si>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</si>
  <si>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</si>
  <si>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</si>
  <si>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</si>
  <si>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</si>
  <si>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</si>
  <si>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</si>
  <si>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</si>
  <si>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</si>
  <si>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</si>
  <si>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</si>
  <si>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</si>
  <si>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</si>
  <si>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</si>
  <si>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</si>
  <si>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</si>
  <si>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</si>
  <si>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</si>
  <si>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</si>
  <si>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</si>
  <si>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</si>
  <si>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</si>
  <si>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</si>
  <si>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</si>
  <si>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</si>
  <si>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</si>
  <si>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</si>
  <si>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</si>
  <si>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</si>
  <si>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</si>
  <si>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</si>
  <si>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</si>
  <si>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</si>
  <si>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</si>
  <si>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</si>
  <si>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</si>
  <si>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</si>
  <si>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</si>
  <si>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</si>
  <si>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</si>
  <si>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</si>
  <si>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</si>
  <si>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</si>
  <si>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</si>
  <si>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</si>
  <si>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</si>
  <si>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</si>
  <si>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</si>
  <si>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</si>
  <si>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</si>
  <si>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</si>
  <si>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</si>
  <si>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</si>
  <si>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</si>
  <si>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</si>
  <si>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</si>
  <si>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</si>
  <si>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</si>
  <si>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</si>
  <si>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</si>
  <si>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</si>
  <si>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</si>
  <si>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</si>
  <si>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</si>
  <si>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</si>
  <si>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</si>
  <si>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</si>
  <si>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</si>
  <si>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</si>
  <si>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</si>
  <si>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</si>
  <si>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</si>
  <si>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</si>
  <si>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</si>
  <si>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</si>
  <si>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</si>
  <si>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</si>
  <si>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</si>
  <si>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</si>
  <si>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</si>
  <si>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</si>
  <si>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</si>
  <si>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</si>
  <si>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</si>
  <si>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</si>
  <si>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</si>
  <si>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</si>
  <si>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</si>
  <si>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</si>
  <si>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</si>
  <si>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</si>
  <si>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</si>
  <si>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</si>
  <si>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</si>
  <si>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</si>
  <si>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</si>
  <si>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</si>
  <si>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</si>
  <si>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</si>
  <si>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</si>
  <si>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</si>
  <si>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</si>
  <si>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</si>
  <si>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</si>
  <si>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</si>
  <si>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</si>
  <si>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</si>
  <si>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</si>
  <si>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</si>
  <si>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</si>
  <si>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</si>
  <si>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</si>
  <si>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</si>
  <si>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</si>
  <si>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</si>
  <si>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</si>
  <si>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</si>
  <si>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</si>
  <si>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</si>
  <si>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</si>
  <si>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</si>
  <si>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</si>
  <si>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</si>
  <si>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</si>
  <si>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</si>
  <si>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</si>
  <si>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</si>
  <si>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</si>
  <si>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</si>
  <si>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</si>
  <si>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</si>
  <si>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</si>
  <si>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</si>
  <si>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</si>
  <si>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</si>
  <si>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</si>
  <si>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</si>
  <si>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</si>
  <si>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</si>
  <si>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</si>
  <si>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</si>
  <si>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</si>
  <si>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</si>
  <si>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</si>
  <si>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</si>
  <si>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</si>
  <si>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</si>
  <si>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</si>
  <si>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</si>
  <si>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</si>
  <si>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</si>
  <si>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</si>
  <si>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</si>
  <si>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</si>
  <si>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</si>
  <si>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</si>
  <si>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</si>
  <si>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</si>
  <si>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</si>
  <si>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</si>
  <si>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</si>
  <si>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</si>
  <si>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</si>
  <si>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</si>
  <si>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</si>
  <si>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</si>
  <si>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</si>
  <si>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</si>
  <si>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</si>
  <si>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</si>
  <si>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</si>
  <si>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</si>
  <si>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</si>
  <si>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</si>
  <si>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</si>
  <si>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</si>
  <si>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</si>
  <si>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</si>
  <si>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</si>
  <si>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</si>
  <si>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</si>
  <si>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</si>
  <si>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</si>
  <si>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</si>
  <si>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</si>
  <si>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</si>
  <si>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</si>
  <si>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</si>
  <si>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</si>
  <si>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</si>
  <si>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</si>
  <si>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</si>
  <si>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</si>
  <si>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</si>
  <si>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</si>
  <si>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</si>
  <si>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</si>
  <si>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</si>
  <si>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</si>
  <si>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</si>
  <si>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</si>
  <si>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</si>
  <si>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</si>
  <si>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</si>
  <si>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</si>
  <si>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</si>
  <si>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</si>
  <si>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</si>
  <si>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</si>
  <si>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</si>
  <si>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</si>
  <si>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</si>
  <si>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</si>
  <si>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</si>
  <si>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</si>
  <si>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</si>
  <si>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</si>
  <si>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</si>
  <si>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</si>
  <si>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</si>
  <si>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</si>
  <si>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</si>
  <si>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</si>
  <si>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</si>
  <si>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</si>
  <si>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</si>
  <si>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</si>
  <si>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</si>
  <si>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</si>
  <si>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</si>
  <si>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</si>
  <si>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</si>
  <si>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</si>
  <si>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</si>
  <si>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</si>
  <si>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</si>
  <si>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</si>
  <si>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</si>
  <si>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</si>
  <si>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</si>
  <si>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</si>
  <si>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</si>
  <si>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</si>
  <si>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</si>
  <si>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</si>
  <si>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</si>
  <si>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</si>
  <si>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</si>
  <si>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</si>
  <si>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</si>
  <si>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</si>
  <si>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</si>
  <si>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</si>
  <si>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</si>
  <si>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</si>
  <si>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</si>
  <si>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</si>
  <si>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</si>
  <si>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</si>
  <si>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</si>
  <si>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</si>
  <si>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</si>
  <si>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</si>
  <si>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</si>
  <si>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</si>
  <si>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</si>
  <si>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</si>
  <si>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</si>
  <si>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</si>
  <si>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</si>
  <si>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</si>
  <si>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</si>
  <si>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</si>
  <si>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</si>
  <si>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</si>
  <si>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</si>
  <si>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</si>
  <si>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</si>
  <si>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</si>
  <si>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</si>
  <si>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</si>
  <si>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</si>
  <si>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</si>
  <si>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</si>
  <si>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</si>
  <si>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</si>
  <si>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</si>
  <si>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</si>
  <si>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</si>
  <si>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</si>
  <si>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</si>
  <si>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</si>
  <si>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</si>
  <si>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</si>
  <si>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</si>
  <si>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</si>
  <si>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</si>
  <si>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</si>
  <si>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</si>
  <si>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</si>
  <si>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</si>
  <si>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</si>
  <si>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</si>
  <si>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</si>
  <si>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</si>
  <si>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</si>
  <si>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</si>
  <si>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</si>
  <si>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</si>
  <si>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</si>
  <si>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</si>
  <si>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</si>
  <si>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</si>
  <si>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</si>
  <si>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</si>
  <si>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</si>
  <si>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</si>
  <si>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</si>
  <si>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</si>
  <si>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</si>
  <si>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</si>
  <si>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</si>
  <si>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</si>
  <si>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</si>
  <si>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</si>
  <si>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</si>
  <si>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</si>
  <si>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</si>
  <si>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</si>
  <si>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</si>
  <si>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</si>
  <si>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</si>
  <si>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</si>
  <si>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</si>
  <si>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</si>
  <si>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</si>
  <si>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</si>
  <si>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</si>
  <si>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</si>
  <si>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</si>
  <si>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</si>
  <si>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</si>
  <si>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</si>
  <si>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</si>
  <si>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</si>
  <si>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</si>
  <si>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</si>
  <si>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</si>
  <si>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</si>
  <si>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</si>
  <si>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</si>
  <si>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</si>
  <si>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</si>
  <si>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</si>
  <si>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</si>
  <si>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</si>
  <si>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</si>
  <si>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</si>
  <si>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</si>
  <si>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</si>
  <si>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</si>
  <si>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</si>
  <si>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</si>
  <si>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</si>
  <si>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</si>
  <si>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</si>
  <si>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</si>
  <si>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</si>
  <si>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</si>
  <si>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</si>
  <si>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</si>
  <si>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</si>
  <si>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</si>
  <si>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</si>
  <si>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</si>
  <si>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</si>
  <si>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</si>
  <si>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</si>
  <si>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</si>
  <si>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</si>
  <si>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</si>
  <si>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</si>
  <si>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</si>
  <si>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</si>
  <si>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</si>
  <si>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</si>
  <si>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</si>
  <si>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</si>
  <si>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</si>
  <si>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</si>
  <si>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</si>
  <si>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</si>
  <si>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</si>
  <si>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</si>
  <si>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</si>
  <si>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</si>
  <si>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</si>
  <si>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</si>
  <si>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</si>
  <si>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</si>
  <si>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</si>
  <si>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</si>
  <si>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</si>
  <si>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</si>
  <si>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</si>
  <si>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</si>
  <si>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</si>
  <si>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</si>
  <si>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</si>
  <si>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</si>
  <si>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</si>
  <si>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</si>
  <si>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</si>
  <si>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</si>
  <si>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</si>
  <si>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</si>
  <si>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</si>
  <si>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</si>
  <si>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</si>
  <si>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</si>
  <si>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</si>
  <si>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</si>
  <si>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</si>
  <si>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</si>
  <si>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</si>
  <si>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</si>
  <si>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</si>
  <si>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</si>
  <si>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</si>
  <si>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</si>
  <si>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</si>
  <si>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</si>
  <si>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</si>
  <si>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</si>
  <si>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</si>
  <si>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</si>
  <si>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</si>
  <si>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</si>
  <si>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</si>
  <si>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</si>
  <si>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</si>
  <si>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</si>
  <si>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</si>
  <si>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</si>
  <si>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</si>
  <si>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</si>
  <si>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</si>
  <si>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</si>
  <si>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</si>
  <si>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</si>
  <si>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</si>
  <si>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</si>
  <si>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</si>
  <si>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</si>
  <si>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</si>
  <si>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</si>
  <si>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</si>
  <si>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</si>
  <si>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</si>
  <si>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</si>
  <si>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</si>
  <si>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</si>
  <si>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</si>
  <si>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</si>
  <si>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</si>
  <si>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</si>
  <si>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</si>
  <si>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</si>
  <si>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</si>
  <si>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</si>
  <si>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</si>
  <si>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</si>
  <si>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</si>
  <si>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</si>
  <si>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</si>
  <si>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</si>
  <si>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</si>
  <si>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</si>
  <si>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</si>
  <si>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</si>
  <si>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</si>
  <si>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</si>
  <si>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</si>
  <si>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</si>
  <si>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</si>
  <si>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</si>
  <si>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</si>
  <si>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</si>
  <si>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</si>
  <si>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</si>
  <si>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</si>
  <si>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</si>
  <si>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</si>
  <si>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</si>
  <si>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</si>
  <si>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</si>
  <si>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</si>
  <si>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</si>
  <si>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</si>
  <si>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</si>
  <si>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</si>
  <si>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</si>
  <si>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</si>
  <si>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</si>
  <si>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</si>
  <si>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</si>
  <si>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</si>
  <si>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</si>
  <si>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</si>
  <si>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</si>
  <si>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</si>
  <si>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</si>
  <si>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</si>
  <si>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</si>
  <si>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</si>
  <si>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</si>
  <si>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</si>
  <si>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</si>
  <si>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</si>
  <si>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</si>
  <si>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</si>
  <si>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</si>
  <si>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</si>
  <si>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</si>
  <si>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</si>
  <si>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</si>
  <si>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</si>
  <si>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</si>
  <si>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</si>
  <si>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</si>
  <si>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</si>
  <si>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</si>
  <si>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</si>
  <si>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</si>
  <si>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</si>
  <si>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</si>
  <si>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</si>
  <si>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</si>
  <si>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</si>
  <si>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</si>
  <si>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</si>
  <si>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</si>
  <si>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</si>
  <si>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</si>
  <si>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</si>
  <si>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</si>
  <si>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</si>
  <si>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</si>
  <si>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</si>
  <si>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</si>
  <si>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</si>
  <si>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</si>
  <si>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</si>
  <si>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</si>
  <si>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</si>
  <si>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</si>
  <si>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</si>
  <si>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</si>
  <si>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</si>
  <si>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</si>
  <si>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</si>
  <si>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</si>
  <si>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</si>
  <si>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</si>
  <si>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</si>
  <si>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</si>
  <si>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</si>
  <si>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</si>
  <si>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</si>
  <si>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</si>
  <si>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</si>
  <si>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</si>
  <si>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</si>
  <si>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</si>
  <si>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</si>
  <si>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</si>
  <si>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</si>
  <si>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</si>
  <si>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</si>
  <si>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</si>
  <si>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</si>
  <si>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</si>
  <si>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</si>
  <si>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</si>
  <si>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</si>
  <si>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</si>
  <si>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</si>
  <si>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</si>
  <si>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</si>
  <si>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</si>
  <si>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</si>
  <si>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</si>
  <si>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</si>
  <si>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</si>
  <si>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</si>
  <si>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</si>
  <si>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</si>
  <si>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</si>
  <si>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</si>
  <si>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</si>
  <si>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</si>
  <si>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</si>
  <si>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</si>
  <si>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</si>
  <si>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</si>
  <si>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</si>
  <si>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</si>
  <si>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</si>
  <si>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</si>
  <si>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</si>
  <si>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</si>
  <si>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</si>
  <si>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</si>
  <si>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</si>
  <si>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</si>
  <si>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</si>
  <si>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</si>
  <si>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</si>
  <si>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</si>
  <si>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</si>
  <si>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</si>
  <si>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</si>
  <si>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</si>
  <si>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</si>
  <si>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</si>
  <si>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</si>
  <si>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</si>
  <si>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</si>
  <si>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</si>
  <si>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</si>
  <si>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</si>
  <si>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</si>
  <si>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</si>
  <si>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</si>
  <si>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</si>
  <si>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</si>
  <si>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</si>
  <si>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</si>
  <si>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</si>
  <si>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</si>
  <si>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</si>
  <si>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</si>
  <si>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</si>
  <si>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</si>
  <si>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</si>
  <si>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</si>
  <si>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</si>
  <si>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</si>
  <si>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</si>
  <si>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</si>
  <si>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</si>
  <si>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</si>
  <si>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</si>
  <si>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</si>
  <si>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</si>
  <si>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</si>
  <si>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</si>
  <si>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</si>
  <si>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</si>
  <si>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</si>
  <si>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</si>
  <si>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</si>
  <si>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</si>
  <si>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</si>
  <si>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</si>
  <si>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</si>
  <si>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</si>
  <si>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</si>
  <si>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</si>
  <si>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</si>
  <si>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</si>
  <si>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</si>
  <si>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</si>
  <si>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</si>
  <si>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</si>
  <si>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</si>
  <si>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</si>
  <si>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</si>
  <si>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</si>
  <si>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</si>
  <si>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</si>
  <si>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</si>
  <si>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</si>
  <si>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</si>
  <si>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</si>
  <si>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</si>
  <si>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</si>
  <si>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</si>
  <si>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</si>
  <si>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</si>
  <si>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</si>
  <si>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</si>
  <si>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</si>
  <si>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</si>
  <si>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</si>
  <si>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</si>
  <si>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</si>
  <si>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</si>
  <si>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</si>
  <si>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</si>
  <si>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</si>
  <si>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</si>
  <si>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</si>
  <si>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</si>
  <si>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</si>
  <si>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</si>
  <si>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</si>
  <si>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</si>
  <si>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</si>
  <si>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</si>
  <si>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</si>
  <si>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</si>
  <si>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</si>
  <si>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</si>
  <si>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</si>
  <si>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</si>
  <si>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</si>
  <si>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</si>
  <si>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</si>
  <si>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</si>
  <si>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</si>
  <si>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</si>
  <si>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</si>
  <si>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</si>
  <si>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</si>
  <si>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</si>
  <si>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</si>
  <si>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</si>
  <si>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</si>
  <si>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</si>
  <si>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</si>
  <si>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</si>
  <si>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</si>
  <si>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</si>
  <si>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</si>
  <si>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</si>
  <si>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</si>
  <si>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</si>
  <si>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</si>
  <si>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</si>
  <si>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</si>
  <si>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</si>
  <si>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</si>
  <si>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</si>
  <si>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</si>
  <si>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</si>
  <si>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</si>
  <si>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</si>
  <si>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</si>
  <si>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</si>
  <si>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</si>
  <si>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</si>
  <si>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</si>
  <si>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</si>
  <si>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</si>
  <si>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</si>
  <si>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</si>
  <si>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</si>
  <si>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</si>
  <si>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</si>
  <si>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</si>
  <si>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</si>
  <si>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</si>
  <si>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</si>
  <si>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</si>
  <si>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</si>
  <si>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</si>
  <si>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</si>
  <si>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</si>
  <si>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</si>
  <si>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</si>
  <si>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</si>
  <si>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</si>
  <si>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</si>
  <si>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</si>
  <si>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</si>
  <si>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</si>
  <si>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</si>
  <si>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</si>
  <si>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</si>
  <si>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</si>
  <si>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</si>
  <si>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</si>
  <si>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</si>
  <si>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</si>
  <si>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</si>
  <si>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</si>
  <si>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</si>
  <si>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</si>
  <si>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</si>
  <si>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</si>
  <si>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</si>
  <si>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</si>
  <si>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</si>
  <si>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</si>
  <si>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</si>
  <si>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</si>
  <si>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</si>
  <si>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</si>
  <si>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</si>
  <si>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</si>
  <si>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</si>
  <si>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</si>
  <si>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</si>
  <si>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</si>
  <si>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</si>
  <si>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</si>
  <si>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</si>
  <si>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</si>
  <si>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</si>
  <si>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</si>
  <si>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</si>
  <si>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</si>
  <si>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</si>
  <si>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</si>
  <si>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</si>
  <si>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</si>
  <si>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</si>
  <si>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</si>
  <si>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</si>
  <si>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</si>
  <si>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</si>
  <si>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</si>
  <si>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</si>
  <si>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</si>
  <si>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</si>
  <si>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</si>
  <si>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</si>
  <si>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</si>
  <si>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</si>
  <si>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</si>
  <si>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</si>
  <si>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</si>
  <si>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</si>
  <si>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</si>
  <si>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</si>
  <si>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</si>
  <si>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</si>
  <si>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</si>
  <si>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</si>
  <si>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</si>
  <si>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</si>
  <si>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</si>
  <si>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</si>
  <si>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</si>
  <si>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</si>
  <si>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</si>
  <si>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</si>
  <si>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</si>
  <si>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</si>
  <si>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</si>
  <si>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</si>
  <si>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</si>
  <si>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</si>
  <si>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</si>
  <si>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</si>
  <si>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</si>
  <si>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</si>
  <si>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</si>
  <si>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</si>
  <si>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</si>
  <si>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</si>
  <si>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</si>
  <si>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</si>
  <si>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</si>
  <si>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</si>
  <si>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</si>
  <si>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</si>
  <si>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</si>
  <si>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</si>
  <si>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</si>
  <si>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</si>
  <si>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</si>
  <si>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</si>
  <si>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</si>
  <si>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</si>
  <si>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</si>
  <si>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</si>
  <si>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</si>
  <si>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</si>
  <si>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</si>
  <si>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</si>
  <si>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</si>
  <si>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</si>
  <si>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</si>
  <si>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</si>
  <si>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</si>
  <si>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</si>
  <si>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</si>
  <si>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</si>
  <si>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</si>
  <si>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</si>
  <si>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</si>
  <si>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</si>
  <si>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</si>
  <si>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</si>
  <si>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</si>
  <si>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</si>
  <si>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</si>
  <si>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</si>
  <si>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</si>
  <si>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</si>
  <si>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</si>
  <si>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</si>
  <si>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</si>
  <si>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</si>
  <si>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</si>
  <si>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</si>
  <si>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</si>
  <si>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</si>
  <si>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</si>
  <si>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</si>
  <si>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</si>
  <si>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</si>
  <si>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</si>
  <si>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</si>
  <si>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</si>
  <si>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</si>
  <si>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</si>
  <si>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</si>
  <si>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</si>
  <si>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</si>
  <si>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</si>
  <si>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</si>
  <si>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</si>
  <si>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</si>
  <si>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</si>
  <si>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</si>
  <si>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</si>
  <si>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</si>
  <si>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</si>
  <si>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</si>
  <si>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</si>
  <si>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</si>
  <si>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</si>
  <si>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</si>
  <si>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</si>
  <si>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</si>
  <si>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</si>
  <si>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</si>
  <si>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</si>
  <si>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</si>
  <si>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</si>
  <si>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</si>
  <si>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</si>
  <si>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</si>
  <si>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</si>
  <si>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</si>
  <si>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</si>
  <si>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</si>
  <si>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</si>
  <si>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</si>
  <si>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</si>
  <si>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</si>
  <si>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</si>
  <si>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</si>
  <si>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</si>
  <si>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</si>
  <si>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</si>
  <si>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</si>
  <si>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</si>
  <si>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</si>
  <si>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</si>
  <si>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</si>
  <si>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</si>
  <si>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</si>
  <si>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</si>
  <si>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</si>
  <si>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</si>
  <si>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</si>
  <si>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</si>
  <si>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</si>
  <si>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</si>
  <si>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</si>
  <si>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</si>
  <si>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</si>
  <si>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</si>
  <si>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</si>
  <si>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</si>
  <si>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</si>
  <si>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</si>
  <si>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</si>
  <si>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</si>
  <si>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</si>
  <si>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</si>
  <si>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</si>
  <si>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</si>
  <si>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</si>
  <si>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</si>
  <si>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</si>
  <si>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</si>
  <si>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</si>
  <si>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</si>
  <si>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</si>
  <si>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</si>
  <si>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</si>
  <si>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</si>
  <si>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</si>
  <si>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</si>
  <si>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</si>
  <si>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</si>
  <si>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</si>
  <si>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</si>
  <si>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</si>
  <si>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</si>
  <si>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</si>
  <si>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</si>
  <si>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</si>
  <si>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</si>
  <si>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</si>
  <si>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</si>
  <si>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</si>
  <si>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</si>
  <si>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</si>
  <si>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</si>
  <si>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</si>
  <si>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</si>
  <si>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</si>
  <si>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</si>
  <si>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</si>
  <si>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</si>
  <si>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</si>
  <si>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</si>
  <si>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</si>
  <si>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</si>
  <si>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</si>
  <si>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</si>
  <si>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</si>
  <si>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</si>
  <si>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</si>
  <si>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</si>
  <si>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</si>
  <si>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</si>
  <si>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</si>
  <si>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</si>
  <si>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</si>
  <si>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</si>
  <si>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</si>
  <si>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</si>
  <si>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</si>
  <si>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</si>
  <si>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</si>
  <si>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</si>
  <si>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</si>
  <si>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</si>
  <si>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</si>
  <si>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</si>
  <si>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</si>
  <si>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</si>
  <si>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</si>
  <si>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</si>
  <si>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</si>
  <si>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</si>
  <si>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</si>
  <si>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</si>
  <si>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</si>
  <si>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</si>
  <si>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</si>
  <si>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</si>
  <si>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</si>
  <si>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</si>
  <si>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</si>
  <si>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</si>
  <si>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</si>
  <si>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</si>
  <si>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</si>
  <si>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</si>
  <si>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</si>
  <si>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</si>
  <si>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</si>
  <si>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</si>
  <si>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</si>
  <si>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</si>
  <si>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</si>
  <si>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</si>
  <si>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</si>
  <si>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</si>
  <si>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</si>
  <si>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</si>
  <si>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</si>
  <si>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</si>
  <si>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</si>
  <si>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</si>
  <si>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</si>
  <si>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</si>
  <si>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</si>
  <si>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</si>
  <si>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</si>
  <si>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</si>
  <si>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</si>
  <si>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</si>
  <si>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</si>
  <si>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</si>
  <si>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</si>
  <si>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</si>
  <si>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</si>
  <si>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</si>
  <si>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</si>
  <si>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</si>
  <si>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</si>
  <si>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</si>
  <si>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</si>
  <si>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</si>
  <si>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</si>
  <si>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</si>
  <si>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</si>
  <si>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</si>
  <si>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</si>
  <si>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</si>
  <si>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</si>
  <si>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</si>
  <si>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</si>
  <si>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</si>
  <si>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</si>
  <si>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</si>
  <si>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</si>
  <si>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</si>
  <si>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</si>
  <si>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</si>
  <si>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</si>
  <si>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</si>
  <si>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</si>
  <si>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</si>
  <si>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</si>
  <si>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</si>
  <si>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</si>
  <si>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</si>
  <si>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</si>
  <si>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</si>
  <si>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</si>
  <si>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</si>
  <si>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</si>
  <si>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</si>
  <si>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</si>
  <si>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</si>
  <si>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</si>
  <si>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</si>
  <si>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</si>
  <si>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</si>
  <si>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</si>
  <si>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</si>
  <si>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</si>
  <si>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</si>
  <si>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</si>
  <si>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</si>
  <si>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</si>
  <si>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</si>
  <si>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</si>
  <si>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</si>
  <si>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</si>
  <si>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</si>
  <si>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</si>
  <si>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</si>
  <si>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</si>
  <si>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</si>
  <si>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</si>
  <si>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</si>
  <si>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</si>
  <si>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</si>
  <si>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</si>
  <si>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</si>
  <si>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</si>
  <si>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</si>
  <si>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</si>
  <si>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</si>
  <si>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</si>
  <si>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</si>
  <si>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</si>
  <si>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</si>
  <si>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</si>
  <si>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</si>
  <si>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</si>
  <si>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</si>
  <si>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</si>
  <si>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</si>
  <si>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</si>
  <si>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</si>
  <si>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</si>
  <si>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</si>
  <si>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</si>
  <si>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</si>
  <si>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</si>
  <si>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</si>
  <si>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</si>
  <si>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</si>
  <si>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</si>
  <si>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</si>
  <si>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</si>
  <si>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</si>
  <si>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</si>
  <si>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</si>
  <si>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</si>
  <si>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</si>
  <si>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</si>
  <si>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</si>
  <si>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</si>
  <si>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</si>
  <si>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</si>
  <si>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</si>
  <si>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</si>
  <si>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</si>
  <si>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</si>
  <si>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</si>
  <si>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</si>
  <si>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</si>
  <si>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</si>
  <si>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</si>
  <si>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</si>
  <si>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</si>
  <si>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</si>
  <si>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</si>
  <si>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</si>
  <si>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</si>
  <si>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</si>
  <si>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</si>
  <si>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</si>
  <si>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</si>
  <si>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</si>
  <si>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</si>
  <si>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</si>
  <si>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</si>
  <si>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</si>
  <si>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</si>
  <si>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</si>
  <si>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</si>
  <si>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</si>
  <si>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</si>
  <si>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</si>
  <si>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</si>
  <si>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</si>
  <si>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</si>
  <si>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</si>
  <si>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</si>
  <si>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</si>
  <si>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</si>
  <si>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</si>
  <si>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</si>
  <si>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</si>
  <si>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</si>
  <si>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</si>
  <si>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</si>
  <si>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</si>
  <si>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</si>
  <si>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</si>
  <si>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</si>
  <si>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</si>
  <si>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</si>
  <si>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</si>
  <si>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</si>
  <si>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</si>
  <si>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</si>
  <si>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</si>
  <si>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</si>
  <si>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</si>
  <si>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</si>
  <si>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</si>
  <si>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</si>
  <si>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</si>
  <si>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</si>
  <si>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</si>
  <si>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</si>
  <si>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</si>
  <si>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</si>
  <si>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</si>
  <si>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</si>
  <si>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</si>
  <si>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</si>
  <si>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</si>
  <si>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</si>
  <si>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</si>
  <si>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</si>
  <si>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</si>
  <si>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</si>
  <si>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</si>
  <si>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</si>
  <si>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</si>
  <si>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</si>
  <si>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</si>
  <si>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</si>
  <si>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</si>
  <si>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</si>
  <si>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</si>
  <si>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</si>
  <si>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</si>
  <si>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</si>
  <si>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</si>
  <si>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</si>
  <si>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</si>
  <si>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</si>
  <si>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</si>
  <si>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</si>
  <si>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</si>
  <si>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</si>
  <si>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</si>
  <si>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</si>
  <si>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</si>
  <si>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</si>
  <si>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</si>
  <si>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</si>
  <si>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</si>
  <si>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</si>
  <si>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</si>
  <si>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</si>
  <si>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</si>
  <si>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</si>
  <si>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</si>
  <si>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</si>
  <si>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</si>
  <si>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</si>
  <si>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</si>
  <si>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</si>
  <si>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</si>
  <si>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</si>
  <si>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</si>
  <si>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</si>
  <si>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</si>
  <si>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</si>
  <si>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</si>
  <si>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</si>
  <si>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</si>
  <si>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</si>
  <si>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</si>
  <si>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</si>
  <si>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</si>
  <si>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</si>
  <si>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</si>
  <si>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</si>
  <si>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</si>
  <si>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</si>
  <si>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</si>
  <si>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</si>
  <si>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</si>
  <si>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</si>
  <si>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</si>
  <si>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</si>
  <si>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</si>
  <si>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</si>
  <si>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</si>
  <si>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</si>
  <si>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</si>
  <si>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</si>
  <si>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</si>
  <si>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</si>
  <si>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</si>
  <si>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</si>
  <si>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</si>
  <si>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</si>
  <si>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</si>
  <si>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</si>
  <si>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</si>
  <si>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</si>
  <si>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</si>
  <si>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</si>
  <si>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</si>
  <si>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</si>
  <si>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</si>
  <si>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</si>
  <si>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</si>
  <si>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</si>
  <si>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</si>
  <si>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</si>
  <si>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</si>
  <si>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</si>
  <si>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</si>
  <si>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</si>
  <si>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</si>
  <si>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</si>
  <si>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</si>
  <si>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</si>
  <si>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</si>
  <si>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</si>
  <si>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</si>
  <si>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</si>
  <si>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</si>
  <si>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</si>
  <si>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</si>
  <si>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</si>
  <si>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</si>
  <si>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</si>
  <si>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</si>
  <si>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</si>
  <si>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</si>
  <si>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</si>
  <si>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</si>
  <si>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</si>
  <si>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</si>
  <si>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</si>
  <si>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</si>
  <si>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</si>
  <si>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</si>
  <si>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</si>
  <si>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</si>
  <si>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</si>
  <si>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</si>
  <si>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</si>
  <si>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</si>
  <si>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</si>
  <si>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</si>
  <si>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</si>
  <si>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</si>
  <si>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</si>
  <si>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</si>
  <si>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</si>
  <si>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</si>
  <si>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</si>
  <si>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</si>
  <si>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</si>
  <si>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</si>
  <si>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</si>
  <si>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</si>
  <si>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</si>
  <si>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</si>
  <si>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</si>
  <si>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</si>
  <si>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</si>
  <si>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</si>
  <si>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</si>
  <si>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</si>
  <si>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</si>
  <si>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</si>
  <si>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</si>
  <si>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</si>
  <si>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</si>
  <si>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</si>
  <si>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</si>
  <si>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</si>
  <si>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</si>
  <si>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</si>
  <si>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</si>
  <si>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</si>
  <si>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</si>
  <si>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</si>
  <si>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</si>
  <si>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</si>
  <si>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</si>
  <si>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</si>
  <si>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</si>
  <si>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</si>
  <si>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</si>
  <si>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</si>
  <si>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</si>
  <si>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</si>
  <si>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</si>
  <si>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</si>
  <si>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</si>
  <si>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</si>
  <si>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</si>
  <si>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</si>
  <si>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</si>
  <si>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</si>
  <si>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</si>
  <si>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</si>
  <si>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</si>
  <si>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</si>
  <si>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</si>
  <si>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</si>
  <si>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</si>
  <si>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</si>
  <si>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</si>
  <si>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</si>
  <si>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</si>
  <si>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</si>
  <si>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</si>
  <si>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</si>
  <si>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</si>
  <si>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</si>
  <si>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</si>
  <si>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</si>
  <si>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</si>
  <si>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</si>
  <si>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</si>
  <si>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</si>
  <si>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</si>
  <si>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</si>
  <si>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</si>
  <si>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</si>
  <si>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</si>
  <si>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</si>
  <si>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</si>
  <si>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</si>
  <si>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</si>
  <si>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</si>
  <si>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</si>
  <si>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</si>
  <si>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</si>
  <si>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</si>
  <si>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</si>
  <si>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</si>
  <si>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</si>
  <si>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</si>
  <si>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</si>
  <si>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</si>
  <si>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</si>
  <si>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</si>
  <si>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</si>
  <si>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</si>
  <si>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</si>
  <si>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</si>
  <si>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</si>
  <si>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</si>
  <si>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</si>
  <si>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</si>
  <si>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</si>
  <si>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</si>
  <si>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</si>
  <si>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</si>
  <si>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</si>
  <si>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</si>
  <si>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</si>
  <si>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</si>
  <si>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</si>
  <si>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</si>
  <si>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</si>
  <si>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</si>
  <si>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</si>
  <si>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</si>
  <si>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</si>
  <si>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</si>
  <si>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</si>
  <si>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</si>
  <si>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</si>
  <si>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</si>
  <si>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</si>
  <si>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</si>
  <si>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</si>
  <si>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</si>
  <si>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</si>
  <si>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</si>
  <si>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</si>
  <si>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</si>
  <si>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</si>
  <si>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</si>
  <si>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</si>
  <si>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</si>
  <si>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</si>
  <si>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</si>
  <si>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</si>
  <si>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</si>
  <si>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</si>
  <si>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</si>
  <si>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</si>
  <si>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</si>
  <si>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</si>
  <si>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</si>
  <si>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</si>
  <si>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</si>
  <si>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</si>
  <si>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</si>
  <si>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</si>
  <si>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</si>
  <si>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</si>
  <si>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</si>
  <si>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</si>
  <si>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</si>
  <si>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</si>
  <si>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</si>
  <si>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</si>
  <si>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</si>
  <si>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</si>
  <si>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</si>
  <si>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</si>
  <si>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</si>
  <si>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</si>
  <si>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</si>
  <si>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</si>
  <si>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</si>
  <si>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</si>
  <si>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</si>
  <si>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</si>
  <si>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</si>
  <si>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</si>
  <si>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</si>
  <si>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</si>
  <si>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</si>
  <si>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</si>
  <si>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</si>
  <si>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</si>
  <si>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</si>
  <si>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</si>
  <si>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</si>
  <si>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</si>
  <si>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</si>
  <si>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</si>
  <si>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</si>
  <si>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</si>
  <si>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</si>
  <si>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</si>
  <si>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</si>
  <si>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</si>
  <si>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</si>
  <si>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</si>
  <si>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</si>
  <si>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</si>
  <si>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</si>
  <si>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</si>
  <si>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</si>
  <si>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</si>
  <si>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</si>
  <si>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</si>
  <si>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</si>
  <si>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</si>
  <si>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</si>
  <si>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</si>
  <si>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</si>
  <si>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</si>
  <si>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</si>
  <si>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</si>
  <si>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</si>
  <si>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</si>
  <si>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</si>
  <si>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</si>
  <si>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</si>
  <si>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</si>
  <si>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</si>
  <si>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</si>
  <si>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</si>
  <si>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</si>
  <si>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</si>
  <si>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</si>
  <si>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</si>
  <si>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</si>
  <si>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</si>
  <si>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</si>
  <si>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</si>
  <si>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</si>
  <si>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</si>
  <si>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</si>
  <si>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</si>
  <si>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</si>
  <si>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</si>
  <si>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</si>
  <si>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</si>
  <si>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</si>
  <si>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</si>
  <si>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</si>
  <si>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</si>
  <si>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</si>
  <si>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</si>
  <si>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</si>
  <si>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</si>
  <si>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</si>
  <si>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</si>
  <si>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</si>
  <si>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</si>
  <si>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</si>
  <si>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</si>
  <si>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</si>
  <si>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</si>
  <si>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</si>
  <si>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</si>
  <si>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</si>
  <si>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</si>
  <si>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</si>
  <si>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</si>
  <si>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</si>
  <si>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</si>
  <si>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</si>
  <si>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</si>
  <si>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</si>
  <si>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</si>
  <si>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</si>
  <si>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</si>
  <si>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</si>
  <si>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</si>
  <si>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</si>
  <si>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</si>
  <si>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</si>
  <si>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</si>
  <si>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</si>
  <si>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</si>
  <si>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</si>
  <si>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</si>
  <si>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</si>
  <si>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</si>
  <si>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</si>
  <si>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</si>
  <si>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</si>
  <si>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</si>
  <si>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</si>
  <si>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</si>
  <si>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</si>
  <si>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</si>
  <si>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</si>
  <si>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</si>
  <si>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</si>
  <si>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</si>
  <si>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</si>
  <si>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</si>
  <si>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</si>
  <si>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</si>
  <si>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</si>
  <si>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</si>
  <si>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</si>
  <si>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</si>
  <si>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</si>
  <si>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</si>
  <si>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</si>
  <si>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</si>
  <si>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</si>
  <si>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</si>
  <si>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</si>
  <si>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</si>
  <si>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</si>
  <si>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</si>
  <si>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</si>
  <si>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</si>
  <si>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</si>
  <si>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</si>
  <si>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</si>
  <si>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</si>
  <si>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</si>
  <si>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</si>
  <si>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</si>
  <si>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</si>
  <si>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</si>
  <si>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</si>
  <si>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</si>
  <si>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</si>
  <si>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</si>
  <si>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</si>
  <si>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</si>
  <si>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</si>
  <si>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</si>
  <si>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</si>
  <si>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</si>
  <si>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</si>
  <si>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</si>
  <si>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</si>
  <si>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</si>
  <si>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</si>
  <si>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</si>
  <si>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</si>
  <si>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</si>
  <si>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</si>
  <si>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</si>
  <si>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</si>
  <si>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</si>
  <si>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</si>
  <si>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</si>
  <si>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</si>
  <si>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</si>
  <si>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</si>
  <si>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</si>
  <si>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</si>
  <si>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</si>
  <si>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</si>
  <si>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</si>
  <si>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</si>
  <si>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</si>
  <si>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</si>
  <si>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</si>
  <si>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</si>
  <si>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</si>
  <si>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</si>
  <si>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</si>
  <si>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</si>
  <si>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</si>
  <si>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</si>
  <si>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</si>
  <si>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</si>
  <si>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</si>
  <si>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</si>
  <si>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</si>
  <si>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</si>
  <si>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</si>
  <si>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</si>
  <si>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</si>
  <si>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</si>
  <si>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</si>
  <si>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</si>
  <si>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</si>
  <si>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</si>
  <si>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</si>
  <si>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</si>
  <si>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</si>
  <si>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</si>
  <si>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</si>
  <si>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</si>
  <si>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</si>
  <si>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</si>
  <si>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</si>
  <si>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</si>
  <si>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</si>
  <si>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</si>
  <si>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</si>
  <si>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</si>
  <si>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</si>
  <si>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</si>
  <si>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</si>
  <si>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</si>
  <si>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</si>
  <si>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</si>
  <si>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</si>
  <si>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</si>
  <si>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</si>
  <si>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</si>
  <si>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</si>
  <si>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</si>
  <si>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</si>
  <si>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</si>
  <si>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</si>
  <si>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</si>
  <si>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</si>
  <si>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</si>
  <si>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</si>
  <si>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</si>
  <si>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</si>
  <si>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</si>
  <si>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</si>
  <si>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</si>
  <si>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</si>
  <si>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</si>
  <si>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</si>
  <si>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</si>
  <si>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</si>
  <si>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</si>
  <si>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</si>
  <si>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</si>
  <si>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</si>
  <si>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</si>
  <si>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</si>
  <si>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</si>
  <si>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</si>
  <si>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</si>
  <si>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</si>
  <si>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</si>
  <si>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</si>
  <si>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</si>
  <si>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</si>
  <si>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</si>
  <si>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</si>
  <si>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</si>
  <si>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</si>
  <si>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</si>
  <si>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</si>
  <si>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</si>
  <si>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</si>
  <si>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</si>
  <si>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</si>
  <si>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</si>
  <si>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</si>
  <si>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</si>
  <si>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</si>
  <si>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</si>
  <si>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</si>
  <si>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</si>
  <si>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</si>
  <si>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</si>
  <si>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</si>
  <si>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</si>
  <si>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</si>
  <si>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</si>
  <si>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</si>
  <si>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</si>
  <si>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</si>
  <si>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</si>
  <si>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</si>
  <si>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</si>
  <si>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</si>
  <si>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</si>
  <si>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</si>
  <si>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</si>
  <si>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</si>
  <si>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</si>
  <si>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</si>
  <si>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</si>
  <si>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</si>
  <si>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</si>
  <si>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</si>
  <si>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</si>
  <si>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</si>
  <si>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</si>
  <si>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</si>
  <si>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</si>
  <si>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</si>
  <si>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</si>
  <si>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</si>
  <si>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</si>
  <si>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</si>
  <si>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</si>
  <si>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</si>
  <si>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</si>
  <si>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</si>
  <si>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</si>
  <si>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</si>
  <si>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</si>
  <si>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</si>
  <si>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</si>
  <si>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</si>
  <si>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</si>
  <si>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</si>
  <si>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</si>
  <si>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</si>
  <si>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</si>
  <si>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</si>
  <si>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</si>
  <si>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</si>
  <si>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</si>
  <si>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</si>
  <si>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</si>
  <si>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</si>
  <si>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</si>
  <si>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</si>
  <si>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</si>
  <si>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</si>
  <si>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</si>
  <si>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</si>
  <si>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</si>
  <si>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</si>
  <si>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</si>
  <si>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</si>
  <si>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</si>
  <si>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</si>
  <si>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</si>
  <si>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</si>
  <si>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</si>
  <si>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</si>
  <si>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</si>
  <si>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</si>
  <si>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</si>
  <si>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</si>
  <si>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</si>
  <si>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</si>
  <si>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</si>
  <si>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</si>
  <si>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</si>
  <si>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</si>
  <si>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</si>
  <si>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</si>
  <si>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</si>
  <si>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</si>
  <si>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</si>
  <si>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</si>
  <si>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</si>
  <si>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</si>
  <si>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</si>
  <si>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</si>
  <si>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</si>
  <si>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</si>
  <si>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</si>
  <si>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</si>
  <si>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</si>
  <si>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</si>
  <si>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</si>
  <si>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</si>
  <si>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</si>
  <si>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</si>
  <si>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</si>
  <si>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</si>
  <si>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</si>
  <si>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</si>
  <si>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</si>
  <si>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</si>
  <si>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</si>
  <si>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</si>
  <si>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</si>
  <si>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</si>
  <si>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</si>
  <si>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</si>
  <si>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</si>
  <si>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</si>
  <si>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</si>
  <si>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</si>
  <si>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</si>
  <si>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</si>
  <si>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</si>
  <si>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</si>
  <si>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</si>
  <si>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</si>
  <si>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</si>
  <si>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</si>
  <si>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</si>
  <si>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</si>
  <si>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</si>
  <si>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</si>
  <si>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</si>
  <si>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</si>
  <si>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</si>
  <si>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</si>
  <si>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</si>
  <si>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</si>
  <si>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</si>
  <si>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</si>
  <si>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</si>
  <si>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</si>
  <si>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</si>
  <si>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</si>
  <si>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</si>
  <si>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</si>
  <si>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</si>
  <si>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</si>
  <si>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</si>
  <si>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</si>
  <si>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</si>
  <si>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</si>
  <si>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</si>
  <si>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</si>
  <si>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</si>
  <si>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</si>
  <si>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</si>
  <si>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</si>
  <si>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</si>
  <si>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</si>
  <si>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</si>
  <si>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</si>
  <si>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</si>
  <si>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</si>
  <si>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</si>
  <si>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</si>
  <si>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</si>
  <si>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</si>
  <si>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</si>
  <si>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</si>
  <si>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</si>
  <si>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</si>
  <si>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</si>
  <si>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</si>
  <si>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</si>
  <si>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</si>
  <si>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</si>
  <si>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</si>
  <si>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</si>
  <si>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</si>
  <si>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</si>
  <si>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</si>
  <si>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</si>
  <si>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</si>
  <si>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</si>
  <si>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</si>
  <si>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</si>
  <si>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</si>
  <si>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</si>
  <si>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</si>
  <si>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</si>
  <si>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</si>
  <si>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</si>
  <si>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</si>
  <si>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</si>
  <si>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</si>
  <si>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</si>
  <si>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</si>
  <si>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</si>
  <si>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</si>
  <si>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</si>
  <si>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</si>
  <si>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</si>
  <si>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</si>
  <si>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</si>
  <si>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</si>
  <si>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</si>
  <si>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</si>
  <si>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</si>
  <si>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</si>
  <si>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</si>
  <si>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</si>
  <si>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</si>
  <si>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</si>
  <si>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</si>
  <si>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</si>
  <si>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</si>
  <si>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</si>
  <si>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</si>
  <si>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</si>
  <si>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</si>
  <si>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</si>
  <si>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</si>
  <si>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</si>
  <si>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</si>
  <si>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</si>
  <si>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</si>
  <si>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</si>
  <si>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</si>
  <si>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</si>
  <si>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</si>
  <si>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</si>
  <si>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</si>
  <si>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</si>
  <si>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</si>
  <si>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</si>
  <si>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</si>
  <si>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</si>
  <si>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</si>
  <si>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</si>
  <si>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</si>
  <si>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</si>
  <si>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</si>
  <si>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</si>
  <si>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</si>
  <si>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</si>
  <si>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</si>
  <si>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</si>
  <si>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</si>
  <si>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</si>
  <si>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</si>
  <si>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</si>
  <si>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</si>
  <si>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</si>
  <si>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</si>
  <si>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</si>
  <si>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</si>
  <si>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</si>
  <si>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</si>
  <si>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</si>
  <si>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</si>
  <si>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</si>
  <si>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</si>
  <si>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</si>
  <si>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</si>
  <si>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</si>
  <si>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</si>
  <si>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</si>
  <si>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</si>
  <si>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</si>
  <si>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</si>
  <si>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</si>
  <si>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</si>
  <si>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</si>
  <si>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</si>
  <si>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</si>
  <si>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</si>
  <si>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</si>
  <si>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</si>
  <si>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</si>
  <si>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</si>
  <si>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</si>
  <si>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</si>
  <si>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</si>
  <si>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</si>
  <si>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</si>
  <si>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</si>
  <si>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</si>
  <si>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</si>
  <si>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</si>
  <si>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</si>
  <si>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</si>
  <si>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</si>
  <si>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</si>
  <si>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</si>
  <si>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</si>
  <si>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</si>
  <si>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</si>
  <si>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</si>
  <si>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</si>
  <si>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</si>
  <si>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</si>
  <si>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</si>
  <si>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</si>
  <si>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</si>
  <si>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</si>
  <si>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</si>
  <si>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</si>
  <si>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</si>
  <si>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</si>
  <si>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</si>
  <si>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</si>
  <si>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</si>
  <si>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</si>
  <si>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</si>
  <si>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</si>
  <si>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</si>
  <si>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</si>
  <si>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</si>
  <si>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</si>
  <si>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</si>
  <si>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</si>
  <si>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</si>
  <si>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</si>
  <si>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</si>
  <si>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</si>
  <si>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</si>
  <si>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</si>
  <si>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</si>
  <si>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</si>
  <si>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</si>
  <si>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</si>
  <si>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</si>
  <si>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</si>
  <si>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</si>
  <si>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</si>
  <si>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</si>
  <si>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</si>
  <si>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</si>
  <si>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</si>
  <si>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</si>
  <si>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</si>
  <si>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</si>
  <si>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</si>
  <si>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</si>
  <si>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</si>
  <si>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</si>
  <si>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</si>
  <si>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</si>
  <si>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</si>
  <si>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</si>
  <si>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</si>
  <si>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</si>
  <si>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</si>
  <si>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</si>
  <si>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</si>
  <si>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</si>
  <si>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</si>
  <si>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</si>
  <si>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</si>
  <si>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</si>
  <si>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</si>
  <si>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</si>
  <si>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</si>
  <si>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</si>
  <si>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</si>
  <si>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</si>
  <si>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</si>
  <si>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</si>
  <si>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</si>
  <si>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</si>
  <si>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</si>
  <si>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</si>
  <si>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</si>
  <si>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</si>
  <si>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</si>
  <si>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</si>
  <si>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</si>
  <si>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</si>
  <si>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</si>
  <si>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</si>
  <si>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</si>
  <si>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</si>
  <si>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</si>
  <si>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</si>
  <si>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</si>
  <si>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</si>
  <si>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</si>
  <si>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</si>
  <si>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</si>
  <si>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</si>
  <si>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</si>
  <si>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</si>
  <si>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</si>
  <si>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</si>
  <si>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</si>
  <si>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</si>
  <si>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</si>
  <si>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</si>
  <si>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</si>
  <si>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</si>
  <si>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</si>
  <si>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</si>
  <si>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</si>
  <si>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</si>
  <si>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</si>
  <si>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</si>
  <si>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</si>
  <si>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</si>
  <si>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</si>
  <si>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</si>
  <si>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</si>
  <si>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</si>
  <si>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</si>
  <si>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</si>
  <si>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</si>
  <si>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</si>
  <si>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</si>
  <si>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</si>
  <si>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</si>
  <si>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</si>
  <si>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</si>
  <si>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</si>
  <si>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</si>
  <si>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</si>
  <si>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</si>
  <si>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</si>
  <si>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</si>
  <si>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</si>
  <si>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</si>
  <si>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</si>
  <si>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</si>
  <si>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</si>
  <si>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</si>
  <si>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</si>
  <si>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</si>
  <si>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</si>
  <si>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</si>
  <si>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</si>
  <si>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</si>
  <si>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</si>
  <si>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</si>
  <si>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</si>
  <si>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</si>
  <si>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</si>
  <si>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</si>
  <si>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</si>
  <si>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</si>
  <si>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</si>
  <si>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</si>
  <si>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</si>
  <si>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</si>
  <si>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</si>
  <si>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</si>
  <si>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</si>
  <si>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</si>
  <si>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</si>
  <si>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</si>
  <si>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</si>
  <si>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</si>
  <si>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</si>
  <si>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</si>
  <si>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</si>
  <si>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</si>
  <si>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</si>
  <si>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</si>
  <si>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</si>
  <si>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</si>
  <si>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</si>
  <si>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</si>
  <si>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</si>
  <si>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</si>
  <si>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</si>
  <si>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</si>
  <si>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</si>
  <si>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</si>
  <si>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</si>
  <si>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</si>
  <si>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</si>
  <si>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</si>
  <si>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</si>
  <si>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</si>
  <si>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</si>
  <si>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</si>
  <si>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</si>
  <si>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</si>
  <si>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</si>
  <si>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</si>
  <si>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</si>
  <si>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</si>
  <si>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</si>
  <si>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</si>
  <si>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</si>
  <si>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</si>
  <si>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</si>
  <si>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</si>
  <si>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</si>
  <si>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</si>
  <si>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</si>
  <si>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</si>
  <si>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</si>
  <si>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</si>
  <si>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</si>
  <si>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</si>
  <si>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</si>
  <si>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</si>
  <si>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</si>
  <si>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</si>
  <si>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</si>
  <si>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</si>
  <si>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</si>
  <si>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</si>
  <si>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</si>
  <si>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</si>
  <si>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</si>
  <si>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</si>
  <si>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</si>
  <si>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</si>
  <si>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</si>
  <si>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</si>
  <si>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</si>
  <si>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</si>
  <si>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</si>
  <si>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</si>
  <si>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</si>
  <si>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</si>
  <si>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</si>
  <si>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</si>
  <si>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</si>
  <si>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</si>
  <si>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</si>
  <si>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</si>
  <si>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</si>
  <si>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</si>
  <si>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</si>
  <si>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</si>
  <si>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</si>
  <si>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</si>
  <si>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</si>
  <si>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</si>
  <si>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</si>
  <si>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</si>
  <si>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</si>
  <si>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</si>
  <si>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</si>
  <si>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</si>
  <si>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</si>
  <si>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</si>
  <si>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</si>
  <si>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</si>
  <si>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</si>
  <si>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</si>
  <si>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</si>
  <si>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</si>
  <si>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</si>
  <si>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</si>
  <si>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</si>
  <si>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</si>
  <si>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</si>
  <si>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</si>
  <si>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</si>
  <si>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</si>
  <si>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</si>
  <si>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</si>
  <si>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</si>
  <si>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</si>
  <si>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</si>
  <si>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</si>
  <si>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</si>
  <si>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</si>
  <si>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</si>
  <si>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</si>
  <si>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</si>
  <si>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</si>
  <si>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</si>
  <si>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</si>
  <si>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</si>
  <si>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</si>
  <si>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</si>
  <si>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</si>
  <si>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</si>
  <si>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</si>
  <si>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</si>
  <si>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</si>
  <si>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</si>
  <si>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</si>
  <si>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</si>
  <si>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</si>
  <si>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</si>
  <si>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</si>
  <si>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</si>
  <si>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</si>
  <si>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</si>
  <si>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</si>
  <si>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</si>
  <si>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</si>
  <si>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</si>
  <si>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</si>
  <si>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</si>
  <si>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</si>
  <si>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</si>
  <si>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</si>
  <si>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</si>
  <si>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</si>
  <si>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</si>
  <si>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</si>
  <si>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</si>
  <si>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</si>
  <si>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</si>
  <si>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</si>
  <si>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</si>
  <si>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</si>
  <si>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</si>
  <si>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</si>
  <si>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</si>
  <si>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</si>
  <si>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</si>
  <si>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</si>
  <si>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</si>
  <si>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</si>
  <si>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</si>
  <si>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</si>
  <si>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</si>
  <si>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</si>
  <si>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</si>
  <si>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</si>
  <si>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</si>
  <si>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</si>
  <si>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</si>
  <si>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</si>
  <si>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</si>
  <si>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</si>
  <si>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</si>
  <si>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</si>
  <si>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</si>
  <si>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</si>
  <si>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</si>
  <si>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</si>
  <si>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</si>
  <si>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</si>
  <si>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</si>
  <si>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</si>
  <si>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</si>
  <si>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</si>
  <si>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</si>
  <si>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</si>
  <si>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</si>
  <si>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</si>
  <si>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</si>
  <si>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</si>
  <si>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</si>
  <si>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</si>
  <si>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</si>
  <si>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</si>
  <si>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</si>
  <si>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</si>
  <si>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</si>
  <si>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</si>
  <si>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</si>
  <si>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</si>
  <si>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</si>
  <si>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</si>
  <si>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</si>
  <si>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</si>
  <si>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</si>
  <si>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</si>
  <si>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</si>
  <si>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</si>
  <si>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</si>
  <si>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</si>
  <si>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</si>
  <si>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</si>
  <si>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</si>
  <si>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</si>
  <si>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</si>
  <si>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</si>
  <si>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</si>
  <si>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</si>
  <si>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</si>
  <si>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</si>
  <si>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</si>
  <si>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</si>
  <si>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</si>
  <si>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</si>
  <si>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</si>
  <si>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</si>
  <si>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</si>
  <si>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</si>
  <si>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</si>
  <si>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</si>
  <si>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</si>
  <si>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</si>
  <si>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</si>
  <si>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</si>
  <si>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</si>
  <si>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</si>
  <si>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</si>
  <si>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</si>
  <si>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</si>
  <si>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</si>
  <si>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</si>
  <si>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</si>
  <si>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</si>
  <si>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</si>
  <si>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</si>
  <si>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</si>
  <si>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</si>
  <si>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</si>
  <si>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</si>
  <si>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</si>
  <si>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</si>
  <si>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</si>
  <si>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</si>
  <si>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</si>
  <si>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</si>
  <si>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</si>
  <si>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</si>
  <si>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</si>
  <si>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</si>
  <si>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</si>
  <si>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</si>
  <si>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</si>
  <si>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</si>
  <si>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</si>
  <si>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</si>
  <si>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</si>
  <si>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</si>
  <si>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</si>
  <si>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</si>
  <si>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</si>
  <si>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</si>
  <si>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</si>
  <si>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</si>
  <si>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</si>
  <si>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</si>
  <si>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</si>
  <si>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</si>
  <si>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</si>
  <si>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</si>
  <si>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</si>
  <si>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</si>
  <si>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</si>
  <si>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</si>
  <si>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</si>
  <si>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</si>
  <si>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</si>
  <si>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</si>
  <si>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</si>
  <si>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</si>
  <si>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</si>
  <si>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</si>
  <si>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</si>
  <si>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</si>
  <si>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</si>
  <si>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</si>
  <si>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</si>
  <si>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</si>
  <si>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</si>
  <si>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</si>
  <si>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</si>
  <si>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</si>
  <si>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</si>
  <si>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</si>
  <si>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</si>
  <si>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</si>
  <si>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</si>
  <si>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</si>
  <si>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</si>
  <si>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</si>
  <si>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</si>
  <si>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</si>
  <si>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</si>
  <si>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</si>
  <si>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</si>
  <si>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</si>
  <si>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</si>
  <si>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</si>
  <si>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</si>
  <si>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</si>
  <si>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</si>
  <si>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</si>
  <si>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</si>
  <si>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</si>
  <si>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</si>
  <si>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</si>
  <si>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</si>
  <si>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</si>
  <si>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</si>
  <si>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</si>
  <si>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</si>
  <si>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</si>
  <si>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</si>
  <si>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</si>
  <si>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</si>
  <si>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</si>
  <si>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</si>
  <si>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</si>
  <si>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</si>
  <si>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</si>
  <si>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</si>
  <si>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</si>
  <si>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</si>
  <si>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</si>
  <si>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</si>
  <si>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</si>
  <si>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</si>
  <si>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</si>
  <si>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</si>
  <si>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</si>
  <si>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</si>
  <si>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</si>
  <si>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</si>
  <si>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</si>
  <si>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</si>
  <si>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</si>
  <si>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</si>
  <si>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</si>
  <si>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</si>
  <si>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</si>
  <si>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</si>
  <si>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</si>
  <si>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</si>
  <si>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</si>
  <si>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</si>
  <si>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</si>
  <si>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</si>
  <si>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</si>
  <si>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</si>
  <si>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</si>
  <si>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</si>
  <si>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</si>
  <si>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</si>
  <si>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</si>
  <si>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</si>
  <si>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</si>
  <si>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</si>
  <si>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</si>
  <si>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</si>
  <si>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</si>
  <si>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</si>
  <si>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</si>
  <si>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</si>
  <si>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</si>
  <si>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</si>
  <si>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</si>
  <si>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</si>
  <si>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</si>
  <si>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</si>
  <si>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</si>
  <si>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</si>
  <si>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</si>
  <si>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</si>
  <si>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</si>
  <si>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</si>
  <si>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</si>
  <si>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</si>
  <si>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</si>
  <si>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</si>
  <si>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</si>
  <si>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</si>
  <si>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</si>
  <si>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</si>
  <si>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</si>
  <si>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</si>
  <si>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</si>
  <si>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</si>
  <si>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</si>
  <si>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</si>
  <si>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</si>
  <si>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</si>
  <si>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</si>
  <si>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</si>
  <si>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</si>
  <si>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</si>
  <si>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</si>
  <si>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</si>
  <si>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</si>
  <si>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</si>
  <si>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</si>
  <si>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</si>
  <si>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</si>
  <si>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</si>
  <si>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</si>
  <si>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</si>
  <si>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</si>
  <si>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</si>
  <si>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</si>
  <si>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</si>
  <si>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</si>
  <si>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</si>
  <si>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</si>
  <si>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</si>
  <si>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</si>
  <si>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</si>
  <si>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</si>
  <si>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</si>
  <si>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</si>
  <si>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</si>
  <si>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</si>
  <si>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</si>
  <si>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</si>
  <si>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</si>
  <si>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</si>
  <si>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</si>
  <si>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</si>
  <si>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</si>
  <si>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</si>
  <si>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</si>
  <si>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</si>
  <si>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</si>
  <si>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</si>
  <si>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</si>
  <si>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</si>
  <si>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</si>
  <si>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</si>
  <si>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</si>
  <si>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</si>
  <si>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</si>
  <si>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</si>
  <si>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</si>
  <si>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</si>
  <si>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</si>
  <si>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</si>
  <si>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</si>
  <si>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</si>
  <si>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</si>
  <si>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</si>
  <si>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</si>
  <si>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</si>
  <si>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</si>
  <si>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</si>
  <si>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</si>
  <si>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</si>
  <si>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</si>
  <si>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</si>
  <si>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</si>
  <si>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</si>
  <si>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</si>
  <si>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</si>
  <si>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</si>
  <si>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</si>
  <si>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</si>
  <si>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</si>
  <si>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</si>
  <si>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</si>
  <si>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</si>
  <si>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</si>
  <si>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</si>
  <si>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</si>
  <si>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</si>
  <si>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</si>
  <si>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</si>
  <si>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</si>
  <si>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</si>
  <si>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</si>
  <si>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</si>
  <si>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</si>
  <si>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</si>
  <si>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</si>
  <si>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</si>
  <si>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</si>
  <si>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</si>
  <si>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</si>
  <si>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</si>
  <si>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</si>
  <si>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</si>
  <si>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</si>
  <si>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</si>
  <si>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</si>
  <si>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</si>
  <si>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</si>
  <si>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</si>
  <si>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</si>
  <si>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</si>
  <si>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</si>
  <si>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</si>
  <si>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</si>
  <si>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</si>
  <si>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</si>
  <si>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</si>
  <si>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</si>
  <si>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</si>
  <si>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</si>
  <si>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</si>
  <si>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</si>
  <si>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</si>
  <si>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</si>
  <si>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</si>
  <si>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</si>
  <si>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</si>
  <si>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</si>
  <si>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</si>
  <si>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</si>
  <si>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</si>
  <si>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</si>
  <si>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</si>
  <si>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</si>
  <si>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</si>
  <si>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</si>
  <si>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</si>
  <si>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</si>
  <si>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</si>
  <si>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</si>
  <si>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</si>
  <si>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</si>
  <si>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</si>
  <si>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</si>
  <si>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</si>
  <si>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</si>
  <si>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</si>
  <si>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</si>
  <si>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</si>
  <si>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</si>
  <si>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</si>
  <si>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</si>
  <si>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</si>
  <si>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</si>
  <si>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</si>
  <si>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</si>
  <si>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</si>
  <si>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</si>
  <si>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</si>
  <si>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</si>
  <si>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</si>
  <si>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</si>
  <si>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</si>
  <si>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</si>
  <si>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</si>
  <si>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</si>
  <si>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</si>
  <si>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</si>
  <si>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</si>
  <si>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</si>
  <si>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</si>
  <si>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</si>
  <si>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</si>
  <si>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</si>
  <si>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</si>
  <si>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</si>
  <si>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</si>
  <si>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</si>
  <si>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</si>
  <si>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</si>
  <si>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</si>
  <si>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</si>
  <si>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</si>
  <si>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</si>
  <si>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</si>
  <si>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</si>
  <si>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</si>
  <si>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</si>
  <si>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</si>
  <si>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</si>
  <si>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</si>
  <si>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</si>
  <si>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</si>
  <si>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</si>
  <si>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</si>
  <si>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</si>
  <si>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</si>
  <si>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</si>
  <si>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</si>
  <si>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</si>
  <si>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</si>
  <si>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</si>
  <si>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</si>
  <si>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</si>
  <si>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</si>
  <si>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</si>
  <si>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</si>
  <si>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</si>
  <si>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</si>
  <si>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</si>
  <si>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</si>
  <si>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</si>
  <si>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</si>
  <si>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</si>
  <si>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</si>
  <si>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</si>
  <si>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</si>
  <si>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</si>
  <si>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</si>
  <si>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</si>
  <si>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</si>
  <si>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</si>
  <si>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</si>
  <si>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</si>
  <si>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</si>
  <si>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</si>
  <si>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</si>
  <si>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</si>
  <si>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</si>
  <si>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</si>
  <si>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</si>
  <si>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</si>
  <si>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</si>
  <si>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</si>
  <si>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</si>
  <si>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</si>
  <si>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</si>
  <si>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</si>
  <si>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</si>
  <si>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</si>
  <si>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</si>
  <si>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</si>
  <si>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</si>
  <si>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</si>
  <si>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</si>
  <si>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</si>
  <si>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</si>
  <si>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</si>
  <si>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</si>
  <si>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</si>
  <si>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</si>
  <si>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</si>
  <si>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</si>
  <si>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</si>
  <si>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</si>
  <si>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</si>
  <si>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</si>
  <si>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</si>
  <si>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</si>
  <si>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</si>
  <si>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</si>
  <si>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</si>
  <si>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</si>
  <si>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</si>
  <si>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</si>
  <si>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</si>
  <si>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</si>
  <si>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</si>
  <si>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</si>
  <si>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</si>
  <si>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</si>
  <si>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</si>
  <si>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</si>
  <si>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</si>
  <si>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</si>
  <si>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</si>
  <si>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</si>
  <si>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</si>
  <si>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</si>
  <si>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</si>
  <si>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</si>
  <si>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</si>
  <si>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</si>
  <si>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</si>
  <si>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</si>
  <si>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</si>
  <si>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</si>
  <si>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</si>
  <si>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</si>
  <si>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</si>
  <si>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</si>
  <si>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</si>
  <si>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</si>
  <si>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</si>
  <si>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</si>
  <si>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</si>
  <si>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</si>
  <si>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</si>
  <si>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</si>
  <si>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</si>
  <si>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</si>
  <si>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</si>
  <si>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</si>
  <si>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</si>
  <si>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</si>
  <si>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</si>
  <si>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</si>
  <si>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</si>
  <si>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</si>
  <si>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</si>
  <si>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</si>
  <si>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</si>
  <si>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</si>
  <si>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</si>
  <si>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</si>
  <si>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</si>
  <si>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</si>
  <si>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</si>
  <si>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</si>
  <si>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</si>
  <si>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</si>
  <si>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</si>
  <si>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</si>
  <si>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</si>
  <si>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</si>
  <si>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</si>
  <si>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</si>
  <si>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</si>
  <si>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</si>
  <si>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</si>
  <si>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</si>
  <si>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</si>
  <si>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</si>
  <si>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</si>
  <si>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</si>
  <si>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</si>
  <si>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</si>
  <si>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</si>
  <si>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</si>
  <si>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</si>
  <si>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</si>
  <si>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</si>
  <si>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</si>
  <si>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</si>
  <si>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</si>
  <si>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</si>
  <si>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</si>
  <si>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</si>
  <si>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</si>
  <si>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</si>
  <si>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</si>
  <si>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</si>
  <si>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</si>
  <si>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</si>
  <si>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</si>
  <si>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</si>
  <si>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</si>
  <si>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</si>
  <si>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</si>
  <si>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</si>
  <si>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</si>
  <si>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</si>
  <si>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</si>
  <si>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</si>
  <si>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</si>
  <si>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</si>
  <si>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</si>
  <si>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</si>
  <si>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</si>
  <si>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</si>
  <si>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</si>
  <si>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</si>
  <si>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</si>
  <si>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</si>
  <si>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</si>
  <si>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</si>
  <si>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</si>
  <si>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</si>
  <si>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</si>
  <si>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</si>
  <si>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</si>
  <si>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</si>
  <si>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</si>
  <si>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</si>
  <si>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</si>
  <si>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</si>
  <si>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</si>
  <si>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</si>
  <si>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</si>
  <si>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</si>
  <si>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</si>
  <si>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</si>
  <si>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</si>
  <si>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</si>
  <si>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</si>
  <si>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</si>
  <si>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</si>
  <si>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</si>
  <si>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</si>
  <si>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</si>
  <si>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</si>
  <si>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</si>
  <si>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</si>
  <si>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</si>
  <si>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</si>
  <si>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</si>
  <si>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</si>
  <si>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</si>
  <si>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</si>
  <si>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</si>
  <si>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</si>
  <si>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</si>
  <si>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</si>
  <si>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</si>
  <si>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</si>
  <si>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</si>
  <si>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</si>
  <si>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</si>
  <si>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</si>
  <si>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</si>
  <si>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</si>
  <si>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</si>
  <si>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</si>
  <si>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</si>
  <si>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</si>
  <si>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</si>
  <si>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</si>
  <si>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</si>
  <si>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</si>
  <si>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</si>
  <si>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</si>
  <si>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</si>
  <si>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</si>
  <si>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</si>
  <si>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</si>
  <si>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</si>
  <si>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</si>
  <si>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</si>
  <si>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</si>
  <si>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</si>
  <si>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</si>
  <si>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</si>
  <si>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</si>
  <si>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</si>
  <si>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</si>
  <si>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</si>
  <si>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</si>
  <si>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</si>
  <si>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</si>
  <si>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</si>
  <si>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</si>
  <si>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</si>
  <si>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</si>
  <si>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</si>
  <si>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</si>
  <si>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</si>
  <si>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</si>
  <si>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</si>
  <si>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</si>
  <si>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</si>
  <si>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</si>
  <si>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</si>
  <si>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</si>
  <si>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</si>
  <si>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</si>
  <si>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</si>
  <si>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</si>
  <si>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</si>
  <si>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</si>
  <si>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</si>
  <si>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</si>
  <si>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</si>
  <si>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</si>
  <si>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</si>
  <si>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</si>
  <si>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</si>
  <si>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</si>
  <si>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</si>
  <si>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</si>
  <si>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</si>
  <si>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</si>
  <si>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</si>
  <si>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</si>
  <si>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</si>
  <si>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</si>
  <si>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</si>
  <si>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</si>
  <si>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</si>
  <si>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</si>
  <si>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</si>
  <si>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</si>
  <si>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</si>
  <si>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</si>
  <si>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</si>
  <si>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</si>
  <si>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</si>
  <si>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</si>
  <si>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</si>
  <si>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</si>
  <si>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</si>
  <si>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</si>
  <si>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</si>
  <si>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</si>
  <si>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</si>
  <si>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</si>
  <si>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</si>
  <si>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</si>
  <si>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</si>
  <si>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</si>
  <si>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</si>
  <si>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</si>
  <si>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</si>
  <si>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</si>
  <si>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</si>
  <si>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</si>
  <si>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</si>
  <si>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</si>
  <si>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</si>
  <si>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</si>
  <si>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</si>
  <si>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</si>
  <si>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</si>
  <si>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</si>
  <si>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</si>
  <si>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</si>
  <si>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</si>
  <si>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</si>
  <si>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</si>
  <si>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</si>
  <si>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</si>
  <si>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</si>
  <si>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</si>
  <si>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</si>
  <si>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</si>
  <si>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</si>
  <si>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</si>
  <si>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</si>
  <si>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</si>
  <si>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</si>
  <si>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</si>
  <si>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</si>
  <si>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</si>
  <si>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</si>
  <si>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</si>
  <si>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</si>
  <si>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</si>
  <si>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</si>
  <si>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</si>
  <si>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</si>
  <si>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</si>
  <si>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</si>
  <si>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</si>
  <si>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</si>
  <si>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</si>
  <si>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</si>
  <si>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</si>
  <si>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</si>
  <si>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</si>
  <si>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</si>
  <si>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</si>
  <si>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</si>
  <si>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</si>
  <si>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</si>
  <si>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</si>
  <si>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</si>
  <si>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</si>
  <si>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</si>
  <si>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</si>
  <si>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</si>
  <si>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</si>
  <si>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</si>
  <si>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</si>
  <si>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</si>
  <si>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</si>
  <si>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</si>
  <si>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</si>
  <si>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</si>
  <si>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</si>
  <si>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</si>
  <si>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</si>
  <si>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</si>
  <si>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</si>
  <si>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</si>
  <si>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</si>
  <si>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</si>
  <si>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</si>
  <si>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</si>
  <si>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</si>
  <si>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</si>
  <si>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</si>
  <si>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</si>
  <si>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</si>
  <si>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</si>
  <si>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</si>
  <si>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</si>
  <si>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</si>
  <si>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</si>
  <si>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</si>
  <si>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</si>
  <si>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</si>
  <si>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</si>
  <si>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</si>
  <si>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</si>
  <si>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</si>
  <si>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</si>
  <si>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</si>
  <si>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</si>
  <si>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</si>
  <si>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</si>
  <si>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</si>
  <si>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</si>
  <si>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</si>
  <si>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</si>
  <si>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</si>
  <si>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</si>
  <si>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</si>
  <si>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</si>
  <si>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</si>
  <si>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</si>
  <si>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</si>
  <si>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</si>
  <si>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</si>
  <si>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</si>
  <si>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</si>
  <si>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</si>
  <si>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</si>
  <si>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</si>
  <si>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</si>
  <si>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</si>
  <si>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</si>
  <si>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</si>
  <si>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</si>
  <si>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</si>
  <si>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</si>
  <si>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</si>
  <si>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</si>
  <si>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</si>
  <si>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</si>
  <si>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</si>
  <si>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</si>
  <si>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</si>
  <si>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</si>
  <si>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</si>
  <si>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</si>
  <si>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</si>
  <si>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</si>
  <si>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</si>
  <si>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</si>
  <si>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</si>
  <si>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</si>
  <si>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</si>
  <si>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</si>
  <si>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</si>
  <si>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</si>
  <si>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</si>
  <si>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</si>
  <si>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</si>
  <si>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</si>
  <si>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</si>
  <si>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</si>
  <si>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</si>
  <si>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</si>
  <si>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</si>
  <si>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</si>
  <si>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</si>
  <si>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</si>
  <si>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</si>
  <si>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</si>
  <si>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</si>
  <si>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</si>
  <si>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</si>
  <si>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</si>
  <si>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</si>
  <si>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</si>
  <si>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</si>
  <si>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</si>
  <si>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</si>
  <si>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</si>
  <si>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</si>
  <si>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</si>
  <si>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</si>
  <si>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</si>
  <si>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</si>
  <si>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</si>
  <si>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</si>
  <si>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</si>
  <si>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</si>
  <si>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</si>
  <si>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</si>
  <si>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</si>
  <si>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</si>
  <si>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</si>
  <si>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</si>
  <si>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</si>
  <si>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</si>
  <si>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</si>
  <si>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</si>
  <si>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</si>
  <si>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</si>
  <si>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</si>
  <si>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</si>
  <si>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</si>
  <si>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</si>
  <si>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</si>
  <si>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</si>
  <si>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</si>
  <si>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</si>
  <si>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</si>
  <si>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</si>
  <si>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</si>
  <si>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</si>
  <si>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</si>
  <si>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</si>
  <si>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</si>
  <si>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</si>
  <si>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</si>
  <si>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</si>
  <si>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</si>
  <si>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</si>
  <si>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</si>
  <si>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</si>
  <si>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</si>
  <si>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</si>
  <si>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</si>
  <si>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</si>
  <si>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</si>
  <si>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</si>
  <si>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</si>
  <si>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</si>
  <si>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</si>
  <si>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</si>
  <si>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</si>
  <si>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</si>
  <si>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</si>
  <si>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</si>
  <si>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</si>
  <si>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</si>
  <si>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</si>
  <si>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</si>
  <si>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</si>
  <si>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</si>
  <si>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</si>
  <si>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</si>
  <si>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</si>
  <si>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</si>
  <si>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</si>
  <si>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</si>
  <si>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</si>
  <si>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</si>
  <si>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</si>
  <si>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</si>
  <si>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</si>
  <si>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</si>
  <si>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</si>
  <si>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</si>
  <si>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</si>
  <si>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</si>
  <si>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</si>
  <si>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</si>
  <si>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</si>
  <si>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</si>
  <si>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</si>
  <si>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</si>
  <si>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</si>
  <si>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</si>
  <si>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</si>
  <si>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</si>
  <si>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</si>
  <si>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</si>
  <si>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</si>
  <si>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</si>
  <si>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</si>
  <si>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</si>
  <si>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</si>
  <si>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</si>
  <si>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</si>
  <si>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</si>
  <si>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</si>
  <si>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</si>
  <si>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</si>
  <si>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</si>
  <si>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</si>
  <si>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</si>
  <si>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</si>
  <si>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</si>
  <si>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</si>
  <si>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</si>
  <si>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</si>
  <si>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</si>
  <si>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</si>
  <si>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</si>
  <si>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</si>
  <si>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</si>
  <si>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</si>
  <si>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</si>
  <si>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</si>
  <si>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</si>
  <si>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</si>
  <si>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</si>
  <si>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</si>
  <si>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</si>
  <si>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</si>
  <si>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</si>
  <si>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</si>
  <si>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</si>
  <si>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</si>
  <si>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</si>
  <si>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</si>
  <si>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</si>
  <si>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</si>
  <si>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</si>
  <si>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</si>
  <si>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</si>
  <si>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</si>
  <si>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</si>
  <si>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</si>
  <si>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</si>
  <si>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</si>
  <si>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</si>
  <si>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</si>
  <si>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</si>
  <si>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</si>
  <si>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</si>
  <si>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</si>
  <si>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</si>
  <si>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</si>
  <si>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</si>
  <si>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</si>
  <si>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</si>
  <si>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</si>
  <si>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</si>
  <si>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</si>
  <si>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</si>
  <si>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</si>
  <si>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</si>
  <si>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</si>
  <si>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</si>
  <si>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</si>
  <si>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</si>
  <si>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</si>
  <si>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</si>
  <si>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</si>
  <si>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</si>
  <si>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</si>
  <si>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</si>
  <si>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</si>
  <si>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</si>
  <si>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</si>
  <si>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</si>
  <si>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</si>
  <si>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</si>
  <si>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</si>
  <si>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</si>
  <si>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</si>
  <si>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</si>
  <si>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</si>
  <si>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</si>
  <si>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</si>
  <si>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</si>
  <si>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</si>
  <si>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</si>
  <si>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</si>
  <si>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</si>
  <si>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</si>
  <si>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</si>
  <si>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</si>
  <si>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</si>
  <si>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</si>
  <si>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</si>
  <si>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</si>
  <si>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</si>
  <si>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</si>
  <si>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</si>
  <si>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</si>
  <si>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</si>
  <si>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</si>
  <si>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</si>
  <si>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</si>
  <si>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</si>
  <si>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</si>
  <si>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</si>
  <si>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</si>
  <si>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</si>
  <si>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</si>
  <si>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</si>
  <si>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</si>
  <si>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</si>
  <si>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</si>
  <si>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</si>
  <si>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</si>
  <si>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</si>
  <si>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</si>
  <si>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</si>
  <si>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</si>
  <si>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</si>
  <si>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</si>
  <si>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</si>
  <si>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</si>
  <si>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</si>
  <si>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</si>
  <si>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</si>
  <si>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</si>
  <si>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</si>
  <si>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</si>
  <si>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</si>
  <si>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</si>
  <si>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</si>
  <si>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</si>
  <si>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</si>
  <si>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</si>
  <si>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</si>
  <si>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</si>
  <si>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</si>
  <si>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</si>
  <si>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</si>
  <si>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</si>
  <si>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</si>
  <si>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</si>
  <si>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</si>
  <si>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</si>
  <si>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</si>
  <si>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</si>
  <si>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</si>
  <si>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</si>
  <si>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</si>
  <si>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</si>
  <si>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</si>
  <si>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</si>
  <si>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</si>
  <si>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</si>
  <si>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</si>
  <si>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</si>
  <si>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</si>
  <si>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</si>
  <si>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</si>
  <si>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</si>
  <si>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</si>
  <si>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</si>
  <si>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</si>
  <si>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</si>
  <si>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</si>
  <si>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</si>
  <si>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</si>
  <si>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</si>
  <si>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</si>
  <si>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</si>
  <si>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</si>
  <si>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</si>
  <si>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</si>
  <si>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</si>
  <si>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</si>
  <si>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</si>
  <si>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</si>
  <si>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</si>
  <si>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</si>
  <si>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</si>
  <si>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</si>
  <si>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</si>
  <si>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</si>
  <si>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</si>
  <si>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</si>
  <si>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</si>
  <si>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</si>
  <si>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</si>
  <si>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</si>
  <si>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</si>
  <si>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</si>
  <si>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</si>
  <si>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</si>
  <si>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</si>
  <si>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</si>
  <si>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</si>
  <si>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</si>
  <si>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</si>
  <si>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</si>
  <si>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</si>
  <si>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</si>
  <si>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</si>
  <si>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</si>
  <si>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</si>
  <si>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</si>
  <si>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</si>
  <si>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</si>
  <si>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</si>
  <si>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</si>
  <si>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</si>
  <si>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</si>
  <si>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</si>
  <si>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</si>
  <si>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</si>
  <si>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</si>
  <si>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</si>
  <si>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</si>
  <si>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</si>
  <si>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</si>
  <si>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</si>
  <si>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</si>
  <si>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</si>
  <si>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</si>
  <si>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</si>
  <si>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</si>
  <si>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</si>
  <si>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</si>
  <si>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</si>
  <si>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</si>
  <si>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</si>
  <si>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</si>
  <si>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</si>
  <si>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</si>
  <si>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</si>
  <si>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</si>
  <si>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</si>
  <si>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</si>
  <si>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</si>
  <si>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</si>
  <si>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</si>
  <si>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</si>
  <si>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</si>
  <si>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</si>
  <si>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</si>
  <si>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</si>
  <si>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</si>
  <si>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</si>
  <si>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</si>
  <si>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</si>
  <si>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</si>
  <si>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</si>
  <si>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</si>
  <si>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</si>
  <si>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</si>
  <si>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</si>
  <si>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</si>
  <si>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</si>
  <si>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</si>
  <si>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</si>
  <si>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</si>
  <si>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</si>
  <si>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</si>
  <si>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</si>
  <si>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</si>
  <si>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</si>
  <si>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</si>
  <si>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</si>
  <si>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</si>
  <si>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</si>
  <si>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</si>
  <si>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</si>
  <si>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</si>
  <si>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</si>
  <si>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</si>
  <si>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</si>
  <si>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</si>
  <si>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</si>
  <si>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</si>
  <si>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</si>
  <si>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</si>
  <si>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</si>
  <si>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</si>
  <si>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</si>
  <si>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</si>
  <si>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</si>
  <si>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</si>
  <si>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</si>
  <si>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</si>
  <si>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</si>
  <si>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</si>
  <si>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</si>
  <si>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</si>
  <si>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</si>
  <si>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</si>
  <si>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</si>
  <si>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</si>
  <si>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</si>
  <si>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</si>
  <si>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</si>
  <si>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</si>
  <si>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</si>
  <si>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</si>
  <si>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</si>
  <si>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</si>
  <si>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</si>
  <si>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</si>
  <si>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</si>
  <si>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</si>
  <si>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</si>
  <si>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</si>
  <si>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</si>
  <si>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</si>
  <si>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</si>
  <si>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</si>
  <si>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</si>
  <si>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</si>
  <si>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</si>
  <si>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</si>
  <si>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</si>
  <si>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</si>
  <si>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</si>
  <si>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</si>
  <si>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</si>
  <si>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</si>
  <si>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</si>
  <si>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</si>
  <si>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</si>
  <si>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</si>
  <si>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</si>
  <si>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</si>
  <si>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</si>
  <si>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</si>
  <si>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</si>
  <si>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</si>
  <si>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</si>
  <si>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</si>
  <si>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</si>
  <si>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</si>
  <si>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</si>
  <si>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</si>
  <si>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</si>
  <si>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</si>
  <si>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</si>
  <si>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</si>
  <si>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</si>
  <si>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</si>
  <si>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</si>
  <si>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</si>
  <si>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</si>
  <si>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</si>
  <si>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</si>
  <si>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</si>
  <si>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</si>
  <si>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</si>
  <si>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</si>
  <si>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</si>
  <si>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</si>
  <si>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</si>
  <si>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</si>
  <si>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</si>
  <si>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</si>
  <si>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</si>
  <si>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</si>
  <si>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</si>
  <si>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</si>
  <si>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</si>
  <si>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</si>
  <si>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</si>
  <si>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</si>
  <si>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</si>
  <si>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</si>
  <si>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</si>
  <si>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</si>
  <si>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</si>
  <si>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</si>
  <si>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</si>
  <si>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</si>
  <si>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</si>
  <si>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</si>
  <si>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</si>
  <si>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</si>
  <si>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</si>
  <si>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</si>
  <si>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</si>
  <si>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</si>
  <si>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</si>
  <si>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</si>
  <si>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</si>
  <si>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</si>
  <si>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</si>
  <si>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</si>
  <si>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</si>
  <si>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</si>
  <si>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</si>
  <si>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</si>
  <si>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</si>
  <si>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</si>
  <si>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</si>
  <si>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</si>
  <si>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</si>
  <si>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</si>
  <si>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</si>
  <si>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</si>
  <si>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</si>
  <si>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</si>
  <si>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</si>
  <si>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</si>
  <si>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</si>
  <si>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</si>
  <si>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</si>
  <si>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</si>
  <si>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</si>
  <si>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</si>
  <si>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</si>
  <si>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</si>
  <si>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</si>
  <si>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</si>
  <si>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</si>
  <si>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</si>
  <si>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</si>
  <si>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</si>
  <si>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</si>
  <si>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</si>
  <si>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</si>
  <si>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</si>
  <si>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</si>
  <si>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</si>
  <si>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</si>
  <si>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</si>
  <si>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</si>
  <si>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</si>
  <si>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</si>
  <si>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</si>
  <si>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</si>
  <si>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</si>
  <si>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</si>
  <si>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</si>
  <si>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</si>
  <si>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</si>
  <si>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</si>
  <si>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</si>
  <si>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</si>
  <si>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</si>
  <si>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</si>
  <si>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</si>
  <si>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</si>
  <si>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</si>
  <si>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</si>
  <si>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</si>
  <si>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</si>
  <si>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</si>
  <si>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</si>
  <si>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</si>
  <si>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</si>
  <si>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</si>
  <si>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</si>
  <si>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</si>
  <si>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</si>
  <si>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</si>
  <si>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</si>
  <si>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</si>
  <si>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</si>
  <si>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</si>
  <si>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</si>
  <si>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</si>
  <si>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</si>
  <si>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</si>
  <si>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</si>
  <si>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</si>
  <si>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</si>
  <si>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</si>
  <si>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</si>
  <si>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</si>
  <si>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</si>
  <si>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</si>
  <si>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</si>
  <si>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</si>
  <si>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</si>
  <si>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</si>
  <si>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</si>
  <si>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</si>
  <si>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</si>
  <si>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</si>
  <si>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</si>
  <si>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</si>
  <si>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</si>
  <si>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</si>
  <si>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</si>
  <si>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</si>
  <si>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</si>
  <si>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</si>
  <si>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</si>
  <si>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</si>
  <si>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</si>
  <si>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</si>
  <si>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</si>
  <si>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</si>
  <si>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</si>
  <si>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</si>
  <si>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</si>
  <si>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</si>
  <si>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</si>
  <si>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</si>
  <si>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</si>
  <si>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</si>
  <si>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</si>
  <si>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</si>
  <si>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</si>
  <si>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</si>
  <si>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</si>
  <si>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</si>
  <si>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</si>
  <si>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</si>
  <si>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</si>
  <si>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</si>
  <si>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</si>
  <si>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</si>
  <si>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</si>
  <si>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</si>
  <si>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</si>
  <si>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</si>
  <si>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</si>
  <si>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</si>
  <si>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</si>
  <si>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</si>
  <si>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</si>
  <si>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</si>
  <si>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</si>
  <si>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</si>
  <si>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</si>
  <si>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</si>
  <si>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</si>
  <si>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</si>
  <si>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</si>
  <si>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</si>
  <si>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</si>
  <si>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</si>
  <si>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</si>
  <si>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</si>
  <si>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</si>
  <si>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</si>
  <si>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</si>
  <si>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</si>
  <si>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</si>
  <si>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</si>
  <si>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</si>
  <si>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</si>
  <si>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</si>
  <si>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</si>
  <si>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</si>
  <si>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</si>
  <si>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</si>
  <si>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</si>
  <si>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</si>
  <si>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</si>
  <si>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</si>
  <si>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</si>
  <si>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</si>
  <si>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</si>
  <si>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</si>
  <si>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</si>
  <si>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</si>
  <si>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</si>
  <si>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</si>
  <si>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</si>
  <si>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</si>
  <si>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</si>
  <si>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</si>
  <si>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</si>
  <si>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</si>
  <si>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</si>
  <si>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</si>
  <si>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</si>
  <si>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</si>
  <si>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</si>
  <si>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</si>
  <si>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</si>
  <si>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</si>
  <si>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</si>
  <si>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</si>
  <si>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</si>
  <si>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</si>
  <si>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</si>
  <si>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</si>
  <si>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</si>
  <si>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</si>
  <si>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</si>
  <si>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</si>
  <si>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</si>
  <si>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</si>
  <si>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</si>
  <si>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</si>
  <si>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</si>
  <si>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</si>
  <si>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</si>
  <si>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</si>
  <si>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</si>
  <si>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</si>
  <si>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</si>
  <si>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</si>
  <si>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</si>
  <si>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</si>
  <si>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</si>
  <si>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</si>
  <si>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</si>
  <si>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</si>
  <si>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</si>
  <si>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</si>
  <si>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</si>
  <si>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</si>
  <si>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</si>
  <si>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</si>
  <si>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</si>
  <si>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</si>
  <si>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</si>
  <si>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</si>
  <si>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</si>
  <si>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</si>
  <si>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</si>
  <si>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</si>
  <si>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</si>
  <si>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</si>
  <si>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</si>
  <si>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</si>
  <si>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</si>
  <si>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</si>
  <si>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</si>
  <si>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</si>
  <si>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</si>
  <si>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</si>
  <si>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</si>
  <si>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</si>
  <si>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</si>
  <si>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</si>
  <si>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</si>
  <si>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</si>
  <si>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</si>
  <si>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</si>
  <si>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</si>
  <si>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</si>
  <si>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</si>
  <si>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</si>
  <si>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</si>
  <si>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</si>
  <si>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</si>
  <si>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</si>
  <si>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</si>
  <si>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</si>
  <si>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</si>
  <si>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</si>
  <si>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</si>
  <si>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</si>
  <si>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</si>
  <si>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</si>
  <si>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</si>
  <si>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</si>
  <si>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</si>
  <si>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</si>
  <si>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</si>
  <si>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</si>
  <si>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</si>
  <si>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</si>
  <si>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</si>
  <si>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</si>
  <si>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</si>
  <si>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</si>
  <si>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</si>
  <si>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</si>
  <si>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</si>
  <si>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</si>
  <si>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</si>
  <si>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</si>
  <si>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</si>
  <si>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</si>
  <si>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</si>
  <si>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</si>
  <si>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</si>
  <si>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</si>
  <si>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</si>
  <si>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</si>
  <si>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</si>
  <si>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</si>
  <si>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</si>
  <si>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</si>
  <si>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</si>
  <si>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</si>
  <si>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</si>
  <si>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</si>
  <si>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</si>
  <si>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</si>
  <si>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</si>
  <si>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</si>
  <si>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</si>
  <si>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</si>
  <si>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</si>
  <si>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</si>
  <si>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</si>
  <si>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</si>
  <si>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</si>
  <si>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</si>
  <si>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</si>
  <si>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</si>
  <si>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</si>
  <si>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</si>
  <si>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</si>
  <si>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</si>
  <si>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</si>
  <si>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</si>
  <si>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</si>
  <si>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</si>
  <si>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</si>
  <si>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</si>
  <si>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</si>
  <si>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</si>
  <si>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</si>
  <si>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</si>
  <si>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</si>
  <si>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</si>
  <si>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</si>
  <si>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</si>
  <si>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</si>
  <si>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</si>
  <si>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</si>
  <si>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</si>
  <si>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</si>
  <si>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</si>
  <si>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</si>
  <si>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</si>
  <si>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</si>
  <si>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</si>
  <si>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</si>
  <si>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</si>
  <si>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</si>
  <si>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</si>
  <si>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</si>
  <si>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</si>
  <si>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</si>
  <si>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</si>
  <si>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</si>
  <si>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</si>
  <si>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</si>
  <si>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</si>
  <si>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</si>
  <si>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</si>
  <si>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</si>
  <si>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</si>
  <si>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</si>
  <si>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</si>
  <si>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</si>
  <si>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</si>
  <si>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</si>
  <si>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</si>
  <si>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</si>
  <si>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</si>
  <si>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</si>
  <si>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</si>
  <si>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</si>
  <si>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</si>
  <si>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</si>
  <si>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</si>
  <si>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</si>
  <si>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</si>
  <si>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</si>
  <si>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</si>
  <si>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</si>
  <si>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</si>
  <si>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</si>
  <si>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</si>
  <si>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</si>
  <si>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</si>
  <si>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</si>
  <si>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</si>
  <si>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</si>
  <si>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</si>
  <si>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</si>
  <si>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</si>
  <si>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</si>
  <si>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</si>
  <si>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</si>
  <si>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</si>
  <si>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</si>
  <si>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</si>
  <si>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</si>
  <si>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</si>
  <si>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</si>
  <si>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</si>
  <si>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</si>
  <si>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</si>
  <si>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</si>
  <si>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</si>
  <si>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</si>
  <si>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</si>
  <si>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</si>
  <si>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</si>
  <si>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</si>
  <si>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</si>
  <si>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</si>
  <si>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</si>
  <si>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</si>
  <si>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</si>
  <si>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</si>
  <si>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</si>
  <si>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</si>
  <si>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</si>
  <si>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</si>
  <si>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</si>
  <si>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</si>
  <si>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</si>
  <si>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</si>
  <si>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</si>
  <si>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</si>
  <si>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</si>
  <si>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</si>
  <si>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</si>
  <si>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</si>
  <si>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</si>
  <si>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</si>
  <si>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</si>
  <si>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</si>
  <si>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</si>
  <si>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</si>
  <si>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</si>
  <si>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</si>
  <si>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</si>
  <si>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</si>
  <si>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</si>
  <si>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</si>
  <si>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</si>
  <si>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</si>
  <si>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</si>
  <si>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</si>
  <si>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</si>
  <si>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</si>
  <si>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</si>
  <si>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</si>
  <si>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</si>
  <si>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</si>
  <si>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</si>
  <si>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</si>
  <si>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</si>
  <si>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</si>
  <si>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</si>
  <si>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</si>
  <si>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</si>
  <si>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</si>
  <si>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</si>
  <si>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</si>
  <si>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</si>
  <si>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</si>
  <si>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</si>
  <si>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</si>
  <si>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</si>
  <si>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</si>
  <si>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</si>
  <si>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</si>
  <si>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</si>
  <si>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</si>
  <si>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</si>
  <si>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</si>
  <si>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</si>
  <si>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</si>
  <si>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</si>
  <si>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</si>
  <si>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</si>
  <si>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</si>
  <si>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</si>
  <si>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</si>
  <si>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</si>
  <si>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</si>
  <si>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</si>
  <si>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</si>
  <si>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</si>
  <si>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</si>
  <si>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</si>
  <si>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</si>
  <si>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</si>
  <si>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</si>
  <si>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</si>
  <si>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</si>
  <si>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</si>
  <si>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</si>
  <si>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</si>
  <si>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</si>
  <si>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</si>
  <si>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</si>
  <si>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</si>
  <si>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</si>
  <si>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</si>
  <si>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</si>
  <si>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</si>
  <si>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</si>
  <si>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</si>
  <si>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</si>
  <si>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</si>
  <si>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</si>
  <si>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</si>
  <si>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</si>
  <si>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</si>
  <si>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</si>
  <si>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</si>
  <si>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</si>
  <si>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</si>
  <si>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</si>
  <si>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</si>
  <si>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</si>
  <si>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</si>
  <si>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</si>
  <si>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</si>
  <si>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</si>
  <si>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</si>
  <si>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</si>
  <si>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</si>
  <si>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</si>
  <si>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</si>
  <si>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</si>
  <si>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</si>
  <si>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</si>
  <si>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</si>
  <si>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</si>
  <si>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</si>
  <si>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</si>
  <si>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</si>
  <si>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</si>
  <si>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</si>
  <si>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</si>
  <si>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</si>
  <si>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</si>
  <si>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</si>
  <si>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</si>
  <si>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</si>
  <si>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</si>
  <si>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</si>
  <si>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</si>
  <si>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</si>
  <si>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</si>
  <si>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</si>
  <si>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</si>
  <si>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</si>
  <si>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</si>
  <si>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</si>
  <si>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</si>
  <si>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</si>
  <si>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</si>
  <si>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</si>
  <si>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</si>
  <si>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</si>
  <si>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</si>
  <si>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</si>
  <si>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</si>
  <si>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</si>
  <si>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</si>
  <si>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</si>
  <si>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</si>
  <si>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</si>
  <si>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</si>
  <si>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</si>
  <si>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</si>
  <si>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</si>
  <si>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</si>
  <si>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</si>
  <si>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</si>
  <si>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</si>
  <si>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</si>
  <si>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</si>
  <si>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</si>
  <si>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</si>
  <si>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</si>
  <si>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</si>
  <si>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</si>
  <si>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</si>
  <si>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</si>
  <si>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</si>
  <si>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</si>
  <si>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</si>
  <si>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</si>
  <si>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</si>
  <si>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</si>
  <si>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</si>
  <si>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</si>
  <si>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</si>
  <si>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</si>
  <si>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</si>
  <si>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</si>
  <si>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</si>
  <si>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</si>
  <si>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</si>
  <si>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</si>
  <si>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</si>
  <si>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</si>
  <si>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</si>
  <si>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</si>
  <si>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</si>
  <si>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</si>
  <si>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</si>
  <si>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</si>
  <si>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</si>
  <si>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</si>
  <si>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</si>
  <si>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</si>
  <si>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</si>
  <si>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</si>
  <si>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</si>
  <si>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</si>
  <si>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</si>
  <si>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</si>
  <si>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</si>
  <si>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</si>
  <si>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</si>
  <si>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</si>
  <si>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</si>
  <si>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</si>
  <si>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</si>
  <si>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</si>
  <si>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</si>
  <si>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</si>
  <si>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</si>
  <si>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</si>
  <si>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</si>
  <si>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</si>
  <si>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</si>
  <si>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</si>
  <si>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</si>
  <si>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</si>
  <si>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</si>
  <si>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</si>
  <si>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</si>
  <si>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</si>
  <si>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</si>
  <si>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</si>
  <si>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</si>
  <si>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</si>
  <si>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</si>
  <si>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</si>
  <si>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</si>
  <si>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</si>
  <si>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</si>
  <si>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</si>
  <si>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</si>
  <si>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</si>
  <si>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</si>
  <si>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</si>
  <si>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</si>
  <si>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</si>
  <si>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</si>
  <si>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</si>
  <si>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</si>
  <si>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</si>
  <si>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</si>
  <si>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</si>
  <si>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</si>
  <si>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</si>
  <si>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</si>
  <si>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</si>
  <si>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</si>
  <si>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</si>
  <si>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</si>
  <si>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</si>
  <si>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</si>
  <si>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</si>
  <si>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</si>
  <si>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</si>
  <si>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</si>
  <si>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</si>
  <si>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</si>
  <si>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</si>
  <si>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</si>
  <si>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</si>
  <si>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</si>
  <si>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</si>
  <si>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</si>
  <si>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</si>
  <si>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</si>
  <si>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</si>
  <si>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</si>
  <si>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</si>
  <si>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</si>
  <si>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</si>
  <si>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</si>
  <si>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</si>
  <si>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</si>
  <si>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</si>
  <si>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</si>
  <si>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</si>
  <si>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</si>
  <si>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</si>
  <si>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</si>
  <si>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</si>
  <si>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</si>
  <si>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</si>
  <si>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</si>
  <si>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</si>
  <si>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</si>
  <si>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</si>
  <si>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</si>
  <si>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</si>
  <si>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</si>
  <si>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</si>
  <si>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</si>
  <si>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</si>
  <si>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</si>
  <si>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</si>
  <si>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</si>
  <si>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</si>
  <si>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</si>
  <si>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</si>
  <si>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</si>
  <si>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</si>
  <si>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</si>
  <si>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</si>
  <si>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</si>
  <si>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</si>
  <si>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</si>
  <si>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</si>
  <si>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</si>
  <si>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</si>
  <si>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</si>
  <si>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</si>
  <si>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</si>
  <si>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</si>
  <si>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</si>
  <si>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</si>
  <si>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</si>
  <si>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</si>
  <si>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</si>
  <si>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</si>
  <si>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</si>
  <si>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</si>
  <si>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</si>
  <si>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</si>
  <si>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</si>
  <si>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</si>
  <si>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</si>
  <si>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</si>
  <si>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</si>
  <si>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</si>
  <si>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</si>
  <si>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</si>
  <si>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</si>
  <si>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</si>
  <si>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</si>
  <si>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</si>
  <si>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</si>
  <si>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</si>
  <si>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</si>
  <si>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</si>
  <si>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</si>
  <si>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</si>
  <si>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</si>
  <si>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</si>
  <si>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</si>
  <si>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</si>
  <si>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</si>
  <si>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</si>
  <si>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</si>
  <si>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</si>
  <si>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</si>
  <si>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</si>
  <si>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</si>
  <si>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</si>
  <si>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</si>
  <si>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</si>
  <si>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</si>
  <si>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</si>
  <si>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</si>
  <si>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</si>
  <si>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</si>
  <si>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</si>
  <si>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</si>
  <si>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</si>
  <si>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</si>
  <si>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</si>
  <si>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</si>
  <si>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</si>
  <si>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</si>
  <si>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</si>
  <si>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</si>
  <si>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</si>
  <si>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</si>
  <si>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</si>
  <si>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</si>
  <si>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</si>
  <si>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</si>
  <si>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</si>
  <si>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</si>
  <si>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</si>
  <si>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</si>
  <si>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</si>
  <si>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</si>
  <si>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</si>
  <si>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</si>
  <si>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</si>
  <si>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</si>
  <si>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</si>
  <si>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</si>
  <si>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</si>
  <si>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</si>
  <si>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</si>
  <si>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</si>
  <si>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</si>
  <si>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</si>
  <si>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</si>
  <si>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</si>
  <si>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</si>
  <si>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</si>
  <si>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</si>
  <si>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</si>
  <si>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</si>
  <si>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</si>
  <si>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</si>
  <si>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</si>
  <si>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</si>
  <si>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</si>
  <si>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</si>
  <si>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</si>
  <si>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</si>
  <si>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</si>
  <si>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</si>
  <si>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</si>
  <si>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</si>
  <si>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</si>
  <si>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</si>
  <si>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</si>
  <si>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</si>
  <si>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</si>
  <si>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</si>
  <si>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</si>
  <si>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</si>
  <si>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</si>
  <si>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</si>
  <si>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</si>
  <si>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</si>
  <si>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</si>
  <si>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</si>
  <si>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</si>
  <si>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</si>
  <si>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</si>
  <si>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</si>
  <si>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</si>
  <si>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</si>
  <si>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</si>
  <si>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</si>
  <si>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</si>
  <si>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</si>
  <si>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</si>
  <si>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</si>
  <si>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</si>
  <si>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</si>
  <si>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</si>
  <si>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</si>
  <si>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</si>
  <si>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</si>
  <si>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</si>
  <si>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</si>
  <si>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</si>
  <si>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</si>
  <si>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</si>
  <si>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</si>
  <si>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</si>
  <si>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</si>
  <si>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</si>
  <si>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</si>
  <si>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</si>
  <si>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</si>
  <si>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</si>
  <si>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</si>
  <si>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</si>
  <si>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</si>
  <si>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</si>
  <si>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</si>
  <si>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</si>
  <si>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</si>
  <si>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</si>
  <si>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</si>
  <si>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</si>
  <si>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</si>
  <si>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</si>
  <si>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</si>
  <si>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</si>
  <si>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</si>
  <si>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</si>
  <si>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</si>
  <si>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</si>
  <si>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</si>
  <si>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</si>
  <si>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</si>
  <si>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</si>
  <si>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</si>
  <si>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</si>
  <si>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</si>
  <si>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</si>
  <si>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</si>
  <si>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</si>
  <si>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</si>
  <si>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</si>
  <si>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</si>
  <si>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</si>
  <si>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</si>
  <si>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</si>
  <si>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</si>
  <si>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</si>
  <si>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</si>
  <si>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</si>
  <si>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</si>
  <si>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</si>
  <si>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</si>
  <si>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</si>
  <si>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</si>
  <si>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</si>
  <si>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</si>
  <si>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</si>
  <si>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</si>
  <si>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</si>
  <si>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</si>
  <si>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</si>
  <si>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</si>
  <si>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</si>
  <si>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</si>
  <si>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</si>
  <si>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</si>
  <si>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</si>
  <si>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</si>
  <si>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</si>
  <si>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</si>
  <si>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</si>
  <si>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</si>
  <si>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</si>
  <si>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</si>
  <si>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</si>
  <si>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</si>
  <si>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</si>
  <si>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</si>
  <si>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</si>
  <si>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</si>
  <si>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</si>
  <si>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</si>
  <si>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</si>
  <si>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</si>
  <si>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</si>
  <si>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</si>
  <si>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</si>
  <si>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</si>
  <si>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</si>
  <si>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</si>
  <si>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</si>
  <si>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</si>
  <si>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</si>
  <si>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</si>
  <si>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</si>
  <si>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</si>
  <si>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</si>
  <si>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</si>
  <si>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</si>
  <si>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</si>
  <si>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</si>
  <si>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</si>
  <si>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</si>
  <si>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</si>
  <si>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</si>
  <si>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</si>
  <si>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</si>
  <si>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</si>
  <si>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</si>
  <si>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</si>
  <si>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</si>
  <si>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</si>
  <si>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</si>
  <si>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</si>
  <si>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</si>
  <si>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</si>
  <si>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</si>
  <si>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</si>
  <si>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</si>
  <si>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</si>
  <si>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</si>
  <si>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</si>
  <si>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</si>
  <si>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</si>
  <si>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</si>
  <si>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</si>
  <si>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</si>
  <si>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</si>
  <si>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</si>
  <si>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</si>
  <si>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</si>
  <si>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</si>
  <si>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</si>
  <si>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</si>
  <si>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</si>
  <si>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</si>
  <si>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</si>
  <si>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</si>
  <si>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</si>
  <si>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</si>
  <si>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</si>
  <si>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</si>
  <si>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</si>
  <si>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</si>
  <si>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</si>
  <si>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</si>
  <si>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</si>
  <si>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</si>
  <si>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</si>
  <si>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</si>
  <si>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</si>
  <si>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</si>
  <si>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</si>
  <si>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</si>
  <si>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</si>
  <si>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</si>
  <si>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</si>
  <si>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</si>
  <si>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</si>
  <si>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</si>
  <si>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</si>
  <si>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</si>
  <si>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</si>
  <si>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</si>
  <si>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</si>
  <si>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</si>
  <si>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</si>
  <si>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</si>
  <si>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</si>
  <si>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</si>
  <si>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</si>
  <si>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</si>
  <si>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</si>
  <si>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</si>
  <si>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</si>
  <si>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</si>
  <si>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</si>
  <si>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</si>
  <si>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</si>
  <si>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</si>
  <si>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</si>
  <si>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</si>
  <si>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</si>
  <si>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</si>
  <si>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</si>
  <si>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</si>
  <si>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</si>
  <si>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</si>
  <si>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</si>
  <si>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</si>
  <si>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</si>
  <si>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</si>
  <si>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</si>
  <si>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</si>
  <si>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</si>
  <si>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</si>
  <si>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</si>
  <si>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</si>
  <si>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</si>
  <si>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</si>
  <si>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</si>
  <si>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</si>
  <si>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</si>
  <si>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</si>
  <si>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</si>
  <si>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</si>
  <si>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</si>
  <si>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</si>
  <si>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</si>
  <si>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</si>
  <si>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</si>
  <si>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</si>
  <si>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</si>
  <si>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</si>
  <si>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</si>
  <si>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</si>
  <si>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</si>
  <si>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</si>
  <si>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</si>
  <si>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</si>
  <si>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</si>
  <si>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</si>
  <si>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</si>
  <si>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</si>
  <si>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</si>
  <si>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</si>
  <si>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</si>
  <si>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</si>
  <si>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</si>
  <si>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</si>
  <si>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</si>
  <si>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</si>
  <si>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</si>
  <si>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</si>
  <si>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</si>
  <si>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</si>
  <si>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</si>
  <si>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</si>
  <si>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</si>
  <si>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</si>
  <si>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</si>
  <si>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</si>
  <si>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</si>
  <si>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</si>
  <si>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</si>
  <si>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</si>
  <si>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</si>
  <si>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</si>
  <si>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</si>
  <si>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</si>
  <si>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</si>
  <si>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</si>
  <si>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</si>
  <si>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</si>
  <si>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</si>
  <si>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</si>
  <si>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</si>
  <si>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</si>
  <si>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</si>
  <si>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</si>
  <si>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</si>
  <si>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</si>
  <si>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</si>
  <si>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</si>
  <si>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</si>
  <si>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</si>
  <si>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</si>
  <si>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</si>
  <si>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</si>
  <si>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</si>
  <si>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</si>
  <si>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</si>
  <si>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</si>
  <si>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</si>
  <si>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</si>
  <si>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</si>
  <si>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</si>
  <si>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</si>
  <si>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</si>
  <si>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</si>
  <si>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</si>
  <si>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</si>
  <si>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</si>
  <si>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</si>
  <si>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</si>
  <si>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</si>
  <si>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</si>
  <si>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</si>
  <si>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</si>
  <si>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</si>
  <si>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</si>
  <si>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</si>
  <si>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</si>
  <si>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</si>
  <si>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</si>
  <si>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</si>
  <si>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</si>
  <si>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</si>
  <si>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</si>
  <si>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</si>
  <si>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</si>
  <si>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</si>
  <si>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</si>
  <si>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</si>
  <si>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</si>
  <si>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</si>
  <si>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</si>
  <si>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</si>
  <si>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</si>
  <si>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</si>
  <si>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</si>
  <si>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</si>
  <si>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</si>
  <si>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</si>
  <si>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</si>
  <si>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</si>
  <si>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</si>
  <si>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</si>
  <si>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</si>
  <si>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</si>
  <si>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</si>
  <si>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</si>
  <si>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</si>
  <si>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</si>
  <si>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</si>
  <si>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</si>
  <si>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</si>
  <si>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</si>
  <si>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</si>
  <si>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</si>
  <si>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</si>
  <si>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</si>
  <si>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</si>
  <si>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</si>
  <si>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</si>
  <si>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</si>
  <si>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</si>
  <si>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</si>
  <si>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</si>
  <si>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</si>
  <si>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</si>
  <si>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</si>
  <si>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</si>
  <si>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</si>
  <si>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</si>
  <si>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</si>
  <si>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</si>
  <si>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</si>
  <si>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</si>
  <si>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</si>
  <si>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</si>
  <si>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</si>
  <si>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</si>
  <si>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</si>
  <si>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</si>
  <si>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</si>
  <si>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</si>
  <si>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</si>
  <si>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</si>
  <si>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</si>
  <si>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</si>
  <si>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</si>
  <si>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</si>
  <si>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</si>
  <si>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</si>
  <si>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</si>
  <si>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</si>
  <si>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</si>
  <si>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</si>
  <si>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</si>
  <si>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</si>
  <si>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</si>
  <si>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</si>
  <si>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</si>
  <si>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</si>
  <si>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</si>
  <si>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</si>
  <si>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</si>
  <si>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</si>
  <si>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</si>
  <si>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</si>
  <si>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</si>
  <si>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</si>
  <si>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</si>
  <si>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</si>
  <si>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</si>
  <si>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</si>
  <si>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</si>
  <si>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</si>
  <si>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</si>
  <si>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</si>
  <si>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</si>
  <si>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</si>
  <si>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</si>
  <si>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</si>
  <si>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</si>
  <si>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</si>
  <si>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</si>
  <si>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</si>
  <si>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</si>
  <si>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</si>
  <si>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</si>
  <si>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</si>
  <si>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</si>
  <si>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</si>
  <si>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</si>
  <si>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</si>
  <si>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</si>
  <si>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</si>
  <si>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</si>
  <si>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</si>
  <si>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</si>
  <si>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</si>
  <si>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</si>
  <si>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</si>
  <si>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</si>
  <si>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</si>
  <si>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</si>
  <si>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</si>
  <si>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</si>
  <si>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</si>
  <si>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</si>
  <si>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</si>
  <si>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</si>
  <si>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</si>
  <si>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</si>
  <si>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</si>
  <si>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</si>
  <si>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</si>
  <si>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</si>
  <si>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</si>
  <si>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</si>
  <si>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</si>
  <si>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</si>
  <si>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</si>
  <si>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</si>
  <si>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</si>
  <si>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</si>
  <si>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</si>
  <si>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</si>
  <si>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</si>
  <si>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</si>
  <si>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</si>
  <si>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</si>
  <si>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</si>
  <si>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</si>
  <si>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</si>
  <si>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</si>
  <si>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</si>
  <si>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</si>
  <si>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</si>
  <si>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</si>
  <si>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</si>
  <si>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</si>
  <si>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</si>
  <si>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</si>
  <si>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</si>
  <si>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</si>
  <si>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</si>
  <si>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</si>
  <si>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</si>
  <si>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</si>
  <si>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</si>
  <si>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</si>
  <si>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</si>
  <si>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</si>
  <si>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</si>
  <si>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</si>
  <si>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</si>
  <si>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</si>
  <si>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</si>
  <si>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</si>
  <si>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</si>
  <si>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</si>
  <si>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</si>
  <si>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</si>
  <si>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</si>
  <si>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</si>
  <si>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</si>
  <si>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</si>
  <si>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</si>
  <si>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</si>
  <si>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</si>
  <si>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</si>
  <si>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</si>
  <si>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</si>
  <si>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</si>
  <si>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</si>
  <si>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</si>
  <si>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</si>
  <si>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</si>
  <si>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</si>
  <si>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</si>
  <si>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</si>
  <si>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</si>
  <si>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</si>
  <si>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</si>
  <si>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</si>
  <si>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</si>
  <si>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</si>
  <si>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</si>
  <si>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</si>
  <si>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</si>
  <si>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</si>
  <si>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</si>
  <si>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</si>
  <si>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</si>
  <si>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</si>
  <si>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</si>
  <si>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</si>
  <si>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</si>
  <si>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</si>
  <si>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</si>
  <si>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</si>
  <si>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</si>
  <si>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</si>
  <si>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</si>
  <si>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</si>
  <si>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</si>
  <si>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</si>
  <si>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</si>
  <si>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</si>
  <si>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</si>
  <si>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</si>
  <si>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</si>
  <si>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</si>
  <si>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</si>
  <si>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</si>
  <si>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</si>
  <si>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</si>
  <si>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</si>
  <si>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</si>
  <si>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</si>
  <si>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</si>
  <si>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</si>
  <si>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</si>
  <si>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</si>
  <si>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</si>
  <si>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</si>
  <si>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</si>
  <si>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</si>
  <si>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</si>
  <si>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</si>
  <si>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</si>
  <si>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</si>
  <si>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</si>
  <si>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</si>
  <si>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</si>
  <si>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</si>
  <si>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</si>
  <si>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</si>
  <si>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</si>
  <si>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</si>
  <si>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</si>
  <si>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</si>
  <si>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</si>
  <si>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</si>
  <si>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</si>
  <si>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</si>
  <si>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</si>
  <si>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</si>
  <si>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</si>
  <si>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</si>
  <si>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</si>
  <si>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</si>
  <si>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</si>
  <si>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</si>
  <si>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</si>
  <si>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</si>
  <si>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</si>
  <si>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</si>
  <si>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</si>
  <si>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</si>
  <si>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</si>
  <si>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</si>
  <si>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</si>
  <si>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</si>
  <si>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</si>
  <si>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</si>
  <si>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</si>
  <si>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</si>
  <si>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</si>
  <si>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</si>
  <si>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</si>
  <si>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</si>
  <si>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</si>
  <si>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</si>
  <si>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</si>
  <si>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</si>
  <si>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</si>
  <si>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</si>
  <si>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</si>
  <si>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</si>
  <si>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</si>
  <si>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</si>
  <si>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</si>
  <si>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</si>
  <si>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</si>
  <si>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</si>
  <si>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</si>
  <si>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</si>
  <si>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</si>
  <si>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</si>
  <si>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</si>
  <si>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</si>
  <si>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</si>
  <si>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</si>
  <si>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</si>
  <si>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</si>
  <si>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</si>
  <si>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</si>
  <si>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</si>
  <si>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</si>
  <si>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</si>
  <si>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</si>
  <si>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</si>
  <si>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</si>
  <si>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</si>
  <si>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</si>
  <si>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</si>
  <si>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</si>
  <si>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</si>
  <si>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</si>
  <si>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</si>
  <si>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</si>
  <si>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</si>
  <si>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</si>
  <si>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</si>
  <si>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</si>
  <si>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</si>
  <si>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</si>
  <si>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</si>
  <si>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</si>
  <si>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</si>
  <si>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</si>
  <si>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</si>
  <si>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</si>
  <si>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</si>
  <si>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</si>
  <si>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</si>
  <si>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</si>
  <si>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</si>
  <si>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</si>
  <si>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</si>
  <si>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</si>
  <si>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</si>
  <si>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</si>
  <si>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</si>
  <si>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</si>
  <si>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</si>
  <si>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</si>
  <si>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</si>
  <si>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</si>
  <si>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</si>
  <si>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</si>
  <si>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</si>
  <si>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</si>
  <si>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</si>
  <si>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</si>
  <si>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</si>
  <si>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</si>
  <si>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</si>
  <si>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</si>
  <si>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</si>
  <si>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</si>
  <si>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</si>
  <si>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</si>
  <si>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</si>
  <si>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</si>
  <si>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</si>
  <si>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</si>
  <si>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</si>
  <si>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</si>
  <si>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</si>
  <si>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</si>
  <si>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</si>
  <si>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</si>
  <si>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</si>
  <si>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</si>
  <si>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</si>
  <si>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</si>
  <si>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</si>
  <si>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</si>
  <si>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</si>
  <si>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</si>
  <si>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</si>
  <si>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</si>
  <si>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</si>
  <si>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</si>
  <si>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</si>
  <si>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</si>
  <si>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</si>
  <si>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</si>
  <si>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</si>
  <si>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</si>
  <si>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</si>
  <si>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</si>
  <si>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</si>
  <si>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</si>
  <si>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</si>
  <si>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</si>
  <si>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</si>
  <si>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</si>
  <si>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</si>
  <si>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</si>
  <si>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</si>
  <si>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</si>
  <si>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</si>
  <si>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</si>
  <si>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</si>
  <si>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</si>
  <si>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</si>
  <si>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</si>
  <si>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</si>
  <si>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</si>
  <si>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</si>
  <si>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</si>
  <si>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</si>
  <si>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</si>
  <si>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</si>
  <si>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</si>
  <si>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</si>
  <si>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</si>
  <si>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</si>
  <si>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</si>
  <si>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</si>
  <si>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</si>
  <si>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</si>
  <si>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</si>
  <si>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</si>
  <si>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</si>
  <si>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</si>
  <si>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</si>
  <si>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</si>
  <si>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</si>
  <si>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</si>
  <si>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</si>
  <si>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</si>
  <si>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</si>
  <si>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</si>
  <si>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</si>
  <si>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</si>
  <si>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</si>
  <si>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</si>
  <si>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</si>
  <si>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</si>
  <si>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</si>
  <si>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</si>
  <si>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</si>
  <si>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</si>
  <si>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</si>
  <si>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</si>
  <si>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</si>
  <si>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</si>
  <si>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</si>
  <si>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</si>
  <si>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</si>
  <si>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</si>
  <si>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</si>
  <si>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</si>
  <si>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</si>
  <si>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</si>
  <si>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</si>
  <si>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</si>
  <si>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</si>
  <si>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</si>
  <si>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</si>
  <si>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</si>
  <si>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</si>
  <si>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</si>
  <si>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</si>
  <si>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</si>
  <si>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</si>
  <si>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</si>
  <si>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</si>
  <si>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</si>
  <si>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</si>
  <si>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</si>
  <si>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</si>
  <si>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</si>
  <si>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</si>
  <si>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</si>
  <si>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</si>
  <si>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</si>
  <si>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</si>
  <si>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</si>
  <si>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</si>
  <si>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</si>
  <si>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</si>
  <si>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</si>
  <si>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</si>
  <si>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</si>
  <si>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</si>
  <si>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</si>
  <si>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</si>
  <si>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</si>
  <si>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</si>
  <si>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</si>
  <si>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</si>
  <si>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</si>
  <si>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</si>
  <si>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</si>
  <si>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</si>
  <si>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</si>
  <si>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</si>
  <si>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</si>
  <si>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</si>
  <si>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</si>
  <si>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</si>
  <si>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</si>
  <si>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</si>
  <si>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</si>
  <si>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</si>
  <si>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</si>
  <si>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</si>
  <si>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</si>
  <si>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</si>
  <si>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</si>
  <si>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</si>
  <si>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</si>
  <si>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</si>
  <si>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</si>
  <si>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</si>
  <si>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</si>
  <si>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</si>
  <si>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</si>
  <si>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</si>
  <si>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</si>
  <si>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</si>
  <si>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</si>
  <si>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</si>
  <si>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</si>
  <si>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</si>
  <si>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</si>
  <si>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</si>
  <si>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</si>
  <si>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</si>
  <si>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</si>
  <si>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</si>
  <si>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</si>
  <si>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</si>
  <si>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</si>
  <si>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</si>
  <si>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</si>
  <si>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</si>
  <si>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</si>
  <si>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</si>
  <si>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</si>
  <si>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</si>
  <si>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</si>
  <si>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</si>
  <si>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</si>
  <si>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</si>
  <si>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</si>
  <si>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</si>
  <si>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</si>
  <si>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</si>
  <si>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</si>
  <si>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</si>
  <si>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</si>
  <si>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</si>
  <si>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</si>
  <si>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</si>
  <si>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</si>
  <si>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</si>
  <si>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</si>
  <si>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</si>
  <si>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</si>
  <si>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</si>
  <si>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</si>
  <si>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</si>
  <si>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</si>
  <si>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</si>
  <si>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</si>
  <si>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</si>
  <si>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</si>
  <si>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</si>
  <si>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</si>
  <si>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</si>
  <si>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</si>
  <si>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</si>
  <si>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</si>
  <si>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</si>
  <si>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</si>
  <si>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</si>
  <si>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</si>
  <si>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</si>
  <si>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</si>
  <si>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</si>
  <si>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</si>
  <si>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</si>
  <si>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</si>
  <si>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</si>
  <si>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</si>
  <si>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</si>
  <si>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</si>
  <si>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</si>
  <si>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</si>
  <si>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</si>
  <si>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</si>
  <si>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</si>
  <si>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</si>
  <si>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</si>
  <si>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</si>
  <si>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</si>
  <si>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</si>
  <si>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</si>
  <si>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</si>
  <si>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</si>
  <si>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</si>
  <si>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</si>
  <si>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</si>
  <si>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</si>
  <si>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</si>
  <si>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</si>
  <si>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</si>
  <si>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</si>
  <si>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</si>
  <si>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</si>
  <si>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</si>
  <si>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</si>
  <si>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</si>
  <si>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</si>
  <si>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</si>
  <si>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</si>
  <si>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</si>
  <si>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</si>
  <si>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</si>
  <si>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</si>
  <si>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</si>
  <si>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</si>
  <si>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</si>
  <si>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</si>
  <si>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</si>
  <si>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</si>
  <si>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</si>
  <si>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</si>
  <si>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</si>
  <si>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</si>
  <si>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</si>
  <si>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</si>
  <si>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</si>
  <si>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</si>
  <si>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</si>
  <si>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</si>
  <si>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</si>
  <si>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</si>
  <si>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</si>
  <si>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</si>
  <si>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</si>
  <si>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</si>
  <si>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</si>
  <si>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</si>
  <si>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</si>
  <si>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</si>
  <si>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</si>
  <si>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</si>
  <si>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</si>
  <si>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</si>
  <si>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</si>
  <si>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</si>
  <si>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</si>
  <si>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</si>
  <si>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</si>
  <si>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</si>
  <si>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</si>
  <si>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</si>
  <si>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</si>
  <si>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</si>
  <si>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</si>
  <si>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</si>
  <si>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</si>
  <si>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</si>
  <si>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</si>
  <si>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</si>
  <si>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</si>
  <si>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</si>
  <si>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</si>
  <si>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</si>
  <si>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</si>
  <si>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</si>
  <si>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</si>
  <si>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</si>
  <si>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</si>
  <si>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</si>
  <si>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</si>
  <si>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</si>
  <si>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</si>
  <si>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</si>
  <si>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</si>
  <si>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</si>
  <si>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</si>
  <si>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</si>
  <si>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</si>
  <si>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</si>
  <si>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</si>
  <si>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</si>
  <si>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</si>
  <si>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</si>
  <si>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</si>
  <si>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</si>
  <si>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</si>
  <si>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</si>
  <si>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</si>
  <si>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</si>
  <si>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</si>
  <si>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</si>
  <si>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</si>
  <si>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</si>
  <si>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</si>
  <si>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</si>
  <si>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</si>
  <si>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</si>
  <si>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</si>
  <si>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</si>
  <si>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</si>
  <si>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</si>
  <si>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</si>
  <si>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</si>
  <si>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</si>
  <si>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</si>
  <si>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</si>
  <si>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</si>
  <si>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</si>
  <si>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</si>
  <si>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</si>
  <si>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</si>
  <si>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</si>
  <si>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</si>
  <si>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</si>
  <si>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</si>
  <si>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</si>
  <si>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</si>
  <si>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</si>
  <si>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</si>
  <si>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</si>
  <si>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</si>
  <si>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</si>
  <si>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</si>
  <si>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</si>
  <si>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</si>
  <si>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</si>
  <si>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</si>
  <si>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</si>
  <si>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</si>
  <si>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</si>
  <si>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</si>
  <si>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</si>
  <si>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</si>
  <si>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</si>
  <si>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</si>
  <si>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</si>
  <si>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</si>
  <si>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</si>
  <si>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</si>
  <si>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</si>
  <si>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</si>
  <si>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</si>
  <si>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</si>
  <si>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</si>
  <si>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</si>
  <si>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</si>
  <si>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</si>
  <si>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</si>
  <si>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</si>
  <si>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</si>
  <si>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</si>
  <si>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</si>
  <si>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</si>
  <si>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</si>
  <si>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</si>
  <si>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</si>
  <si>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</si>
  <si>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</si>
  <si>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</si>
  <si>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</si>
  <si>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</si>
  <si>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</si>
  <si>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</si>
  <si>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</si>
  <si>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</si>
  <si>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</si>
  <si>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</si>
  <si>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</si>
  <si>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</si>
  <si>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</si>
  <si>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</si>
  <si>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</si>
  <si>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</si>
  <si>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</si>
  <si>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</si>
  <si>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</si>
  <si>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</si>
  <si>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</si>
  <si>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</si>
  <si>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</si>
  <si>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</si>
  <si>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</si>
  <si>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</si>
  <si>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</si>
  <si>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</si>
  <si>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</si>
  <si>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</si>
  <si>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</si>
  <si>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</si>
  <si>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</si>
  <si>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</si>
  <si>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</si>
  <si>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</si>
  <si>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</si>
  <si>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</si>
  <si>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</si>
  <si>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</si>
  <si>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</si>
  <si>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</si>
  <si>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</si>
  <si>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</si>
  <si>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</si>
  <si>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</si>
  <si>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</si>
  <si>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</si>
  <si>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</si>
  <si>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</si>
  <si>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</si>
  <si>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</si>
  <si>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</si>
  <si>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</si>
  <si>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</si>
  <si>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</si>
  <si>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</si>
  <si>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</si>
  <si>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</si>
  <si>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</si>
  <si>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</si>
  <si>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</si>
  <si>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</si>
  <si>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</si>
  <si>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</si>
  <si>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</si>
  <si>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</si>
  <si>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</si>
  <si>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</si>
  <si>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</si>
  <si>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</si>
  <si>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</si>
  <si>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</si>
  <si>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</si>
  <si>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</si>
  <si>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</si>
  <si>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</si>
  <si>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</si>
  <si>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</si>
  <si>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</si>
  <si>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</si>
  <si>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</si>
  <si>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</si>
  <si>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</si>
  <si>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</si>
  <si>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</si>
  <si>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</si>
  <si>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</si>
  <si>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</si>
  <si>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</si>
  <si>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</si>
  <si>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</si>
  <si>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</si>
  <si>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</si>
  <si>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</si>
  <si>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</si>
  <si>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</si>
  <si>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</si>
  <si>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</si>
  <si>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</si>
  <si>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</si>
  <si>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</si>
  <si>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</si>
  <si>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</si>
  <si>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</si>
  <si>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</si>
  <si>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</si>
  <si>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</si>
  <si>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</si>
  <si>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</si>
  <si>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</si>
  <si>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</si>
  <si>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</si>
  <si>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</si>
  <si>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</si>
  <si>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</si>
  <si>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</si>
  <si>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</si>
  <si>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</si>
  <si>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</si>
  <si>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</si>
  <si>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</si>
  <si>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</si>
  <si>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</si>
  <si>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</si>
  <si>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</si>
  <si>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</si>
  <si>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</si>
  <si>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</si>
  <si>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</si>
  <si>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</si>
  <si>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</si>
  <si>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</si>
  <si>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</si>
  <si>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</si>
  <si>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</si>
  <si>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</si>
  <si>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</si>
  <si>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</si>
  <si>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</si>
  <si>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</si>
  <si>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</si>
  <si>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</si>
  <si>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</si>
  <si>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</si>
  <si>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</si>
  <si>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</si>
  <si>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</si>
  <si>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</si>
  <si>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</si>
  <si>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</si>
  <si>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</si>
  <si>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</si>
  <si>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</si>
  <si>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</si>
  <si>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</si>
  <si>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</si>
  <si>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</si>
  <si>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</si>
  <si>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</si>
  <si>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</si>
  <si>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</si>
  <si>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</si>
  <si>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</si>
  <si>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</si>
  <si>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</si>
  <si>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</si>
  <si>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</si>
  <si>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</si>
  <si>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</si>
  <si>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</si>
  <si>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</si>
  <si>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</si>
  <si>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</si>
  <si>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</si>
  <si>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</si>
  <si>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</si>
  <si>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</si>
  <si>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</si>
  <si>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</si>
  <si>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</si>
  <si>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</si>
  <si>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</si>
  <si>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</si>
  <si>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</si>
  <si>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</si>
  <si>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</si>
  <si>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</si>
  <si>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</si>
  <si>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</si>
  <si>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</si>
  <si>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</si>
  <si>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</si>
  <si>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</si>
  <si>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</si>
  <si>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</si>
  <si>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</si>
  <si>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</si>
  <si>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</si>
  <si>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</si>
  <si>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</si>
  <si>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</si>
  <si>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</si>
  <si>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</si>
  <si>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</si>
  <si>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</si>
  <si>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</si>
  <si>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</si>
  <si>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</si>
  <si>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</si>
  <si>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</si>
  <si>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</si>
  <si>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</si>
  <si>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</si>
  <si>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</si>
  <si>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</si>
  <si>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</si>
  <si>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</si>
  <si>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</si>
  <si>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</si>
  <si>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</si>
  <si>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</si>
  <si>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</si>
  <si>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</si>
  <si>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</si>
  <si>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</si>
  <si>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</si>
  <si>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</si>
  <si>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</si>
  <si>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</si>
  <si>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</si>
  <si>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</si>
  <si>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</si>
  <si>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</si>
  <si>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</si>
  <si>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</si>
  <si>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</si>
  <si>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</si>
  <si>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</si>
  <si>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</si>
  <si>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</si>
  <si>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</si>
  <si>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</si>
  <si>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</si>
  <si>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</si>
  <si>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</si>
  <si>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</si>
  <si>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</si>
  <si>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</si>
  <si>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</si>
  <si>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</si>
  <si>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</si>
  <si>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</si>
  <si>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</si>
  <si>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</si>
  <si>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</si>
  <si>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</si>
  <si>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</si>
  <si>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</si>
  <si>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</si>
  <si>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</si>
  <si>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</si>
  <si>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</si>
  <si>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</si>
  <si>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</si>
  <si>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</si>
  <si>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</si>
  <si>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</si>
  <si>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</si>
  <si>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</si>
  <si>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</si>
  <si>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</si>
  <si>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</si>
  <si>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</si>
  <si>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</si>
  <si>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</si>
  <si>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</si>
  <si>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</si>
  <si>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</si>
  <si>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</si>
  <si>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</si>
  <si>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</si>
  <si>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</si>
  <si>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</si>
  <si>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</si>
  <si>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</si>
  <si>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</si>
  <si>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</si>
  <si>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</si>
  <si>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</si>
  <si>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</si>
  <si>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</si>
  <si>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</si>
  <si>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</si>
  <si>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</si>
  <si>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</si>
  <si>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</si>
  <si>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</si>
  <si>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</si>
  <si>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</si>
  <si>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</si>
  <si>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</si>
  <si>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</si>
  <si>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</si>
  <si>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</si>
  <si>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</si>
  <si>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</si>
  <si>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</si>
  <si>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</si>
  <si>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</si>
  <si>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</si>
  <si>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</si>
  <si>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</si>
  <si>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</si>
  <si>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</si>
  <si>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</si>
  <si>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</si>
  <si>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</si>
  <si>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</si>
  <si>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</si>
  <si>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</si>
  <si>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</si>
  <si>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</si>
  <si>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</si>
  <si>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</si>
  <si>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</si>
  <si>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</si>
  <si>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</si>
  <si>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</si>
  <si>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</si>
  <si>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</si>
  <si>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</si>
  <si>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</si>
  <si>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</si>
  <si>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</si>
  <si>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</si>
  <si>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</si>
  <si>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</si>
  <si>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</si>
  <si>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</si>
  <si>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</si>
  <si>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</si>
  <si>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</si>
  <si>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</si>
  <si>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</si>
  <si>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</si>
  <si>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</si>
  <si>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</si>
  <si>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</si>
  <si>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</si>
  <si>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</si>
  <si>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</si>
  <si>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</si>
  <si>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</si>
  <si>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</si>
  <si>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</si>
  <si>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</si>
  <si>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</si>
  <si>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</si>
  <si>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</si>
  <si>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</si>
  <si>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</si>
  <si>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</si>
  <si>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</si>
  <si>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</si>
  <si>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</si>
  <si>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</si>
  <si>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</si>
  <si>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</si>
  <si>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</si>
  <si>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</si>
  <si>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</si>
  <si>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</si>
  <si>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</si>
  <si>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</si>
  <si>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</si>
  <si>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</si>
  <si>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</si>
  <si>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</si>
  <si>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</si>
  <si>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</si>
  <si>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</si>
  <si>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</si>
  <si>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</si>
  <si>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</si>
  <si>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</si>
  <si>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</si>
  <si>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</si>
  <si>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</si>
  <si>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</si>
  <si>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</si>
  <si>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</si>
  <si>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</si>
  <si>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</si>
  <si>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</si>
  <si>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</si>
  <si>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</si>
  <si>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</si>
  <si>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</si>
  <si>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</si>
  <si>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</si>
  <si>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</si>
  <si>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</si>
  <si>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</si>
  <si>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</si>
  <si>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</si>
  <si>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</si>
  <si>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</si>
  <si>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</si>
  <si>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</si>
  <si>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</si>
  <si>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</si>
  <si>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</si>
  <si>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</si>
  <si>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</si>
  <si>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</si>
  <si>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</si>
  <si>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</si>
  <si>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</si>
  <si>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</si>
  <si>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</si>
  <si>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</si>
  <si>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</si>
  <si>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</si>
  <si>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</si>
  <si>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</si>
  <si>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</si>
  <si>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</si>
  <si>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</si>
  <si>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</si>
  <si>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</si>
  <si>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</si>
  <si>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</si>
  <si>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</si>
  <si>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</si>
  <si>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</si>
  <si>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</si>
  <si>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</si>
  <si>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</si>
  <si>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</si>
  <si>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</si>
  <si>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</si>
  <si>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</si>
  <si>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</si>
  <si>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</si>
  <si>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</si>
  <si>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</si>
  <si>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</si>
  <si>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</si>
  <si>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</si>
  <si>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</si>
  <si>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</si>
  <si>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</si>
  <si>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</si>
  <si>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</si>
  <si>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</si>
  <si>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</si>
  <si>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</si>
  <si>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</si>
  <si>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</si>
  <si>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</si>
  <si>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</si>
  <si>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</si>
  <si>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</si>
  <si>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</si>
  <si>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</si>
  <si>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</si>
  <si>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</si>
  <si>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</si>
  <si>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</si>
  <si>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</si>
  <si>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</si>
  <si>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</si>
  <si>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</si>
  <si>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</si>
  <si>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</si>
  <si>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</si>
  <si>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</si>
  <si>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</si>
  <si>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</si>
  <si>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</si>
  <si>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</si>
  <si>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</si>
  <si>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</si>
  <si>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</si>
  <si>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</si>
  <si>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</si>
  <si>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</si>
  <si>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</si>
  <si>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</si>
  <si>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</si>
  <si>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</si>
  <si>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</si>
  <si>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</si>
  <si>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</si>
  <si>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</si>
  <si>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</si>
  <si>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</si>
  <si>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</si>
  <si>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</si>
  <si>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</si>
  <si>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</si>
  <si>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</si>
  <si>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</si>
  <si>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</si>
  <si>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</si>
  <si>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</si>
  <si>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</si>
  <si>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</si>
  <si>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</si>
  <si>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</si>
  <si>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</si>
  <si>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</si>
  <si>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</si>
  <si>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</si>
  <si>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</si>
  <si>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</si>
  <si>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</si>
  <si>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</si>
  <si>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</si>
  <si>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</si>
  <si>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</si>
  <si>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</si>
  <si>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</si>
  <si>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</si>
  <si>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</si>
  <si>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</si>
  <si>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</si>
  <si>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</si>
  <si>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</si>
  <si>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</si>
  <si>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</si>
  <si>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</si>
  <si>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</si>
  <si>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</si>
  <si>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</si>
  <si>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</si>
  <si>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</si>
  <si>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</si>
  <si>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</si>
  <si>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</si>
  <si>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</si>
  <si>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</si>
  <si>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</si>
  <si>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</si>
  <si>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</si>
  <si>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</si>
  <si>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</si>
  <si>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</si>
  <si>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</si>
  <si>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</si>
  <si>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</si>
  <si>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</si>
  <si>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</si>
  <si>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</si>
  <si>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</si>
  <si>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</si>
  <si>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</si>
  <si>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</si>
  <si>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</si>
  <si>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</si>
  <si>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</si>
  <si>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</si>
  <si>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</si>
  <si>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</si>
  <si>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</si>
  <si>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</si>
  <si>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</si>
  <si>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</si>
  <si>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</si>
  <si>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</si>
  <si>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</si>
  <si>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</si>
  <si>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</si>
  <si>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</si>
  <si>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</si>
  <si>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</si>
  <si>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</si>
  <si>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</si>
  <si>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</si>
  <si>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</si>
  <si>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</si>
  <si>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</si>
  <si>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</si>
  <si>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</si>
  <si>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</si>
  <si>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</si>
  <si>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</si>
  <si>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</si>
  <si>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</si>
  <si>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</si>
  <si>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</si>
  <si>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</si>
  <si>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</si>
  <si>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</si>
  <si>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</si>
  <si>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</si>
  <si>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</si>
  <si>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</si>
  <si>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</si>
  <si>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</si>
  <si>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</si>
  <si>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</si>
  <si>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</si>
  <si>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</si>
  <si>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</si>
  <si>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</si>
  <si>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</si>
  <si>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</si>
  <si>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</si>
  <si>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</si>
  <si>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</si>
  <si>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</si>
  <si>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</si>
  <si>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</si>
  <si>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</si>
  <si>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</si>
  <si>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</si>
  <si>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</si>
  <si>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</si>
  <si>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</si>
  <si>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</si>
  <si>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</si>
  <si>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</si>
  <si>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</si>
  <si>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</si>
  <si>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</si>
  <si>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</si>
  <si>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</si>
  <si>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</si>
  <si>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</si>
  <si>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</si>
  <si>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</si>
  <si>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</si>
  <si>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</si>
  <si>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</si>
  <si>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</si>
  <si>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</si>
  <si>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</si>
  <si>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</si>
  <si>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</si>
  <si>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</si>
  <si>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</si>
  <si>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</si>
  <si>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</si>
  <si>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</si>
  <si>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</si>
  <si>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</si>
  <si>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</si>
  <si>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</si>
  <si>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</si>
  <si>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</si>
  <si>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</si>
  <si>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</si>
  <si>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</si>
  <si>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</si>
  <si>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</si>
  <si>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</si>
  <si>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</si>
  <si>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</si>
  <si>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</si>
  <si>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</si>
  <si>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</si>
  <si>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</si>
  <si>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</si>
  <si>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</si>
  <si>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</si>
  <si>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</si>
  <si>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</si>
  <si>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</si>
  <si>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</si>
  <si>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</si>
  <si>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</si>
  <si>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</si>
  <si>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</si>
  <si>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</si>
  <si>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</si>
  <si>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</si>
  <si>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</si>
  <si>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</si>
  <si>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</si>
  <si>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</si>
  <si>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</si>
  <si>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</si>
  <si>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</si>
  <si>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</si>
  <si>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</si>
  <si>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</si>
  <si>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</si>
  <si>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</si>
  <si>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</si>
  <si>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</si>
  <si>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</si>
  <si>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</si>
  <si>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</si>
  <si>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</si>
  <si>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</si>
  <si>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</si>
  <si>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</si>
  <si>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</si>
  <si>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</si>
  <si>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</si>
  <si>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</si>
  <si>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</si>
  <si>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</si>
  <si>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</si>
  <si>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</si>
  <si>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</si>
  <si>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</si>
  <si>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</si>
  <si>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</si>
  <si>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</si>
  <si>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</si>
  <si>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</si>
  <si>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</si>
  <si>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</si>
  <si>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</si>
  <si>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</si>
  <si>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</si>
  <si>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</si>
  <si>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</si>
  <si>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</si>
  <si>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</si>
  <si>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</si>
  <si>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</si>
  <si>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</si>
  <si>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</si>
  <si>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</si>
  <si>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</si>
  <si>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</si>
  <si>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</si>
  <si>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</si>
  <si>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</si>
  <si>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</si>
  <si>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</si>
  <si>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</si>
  <si>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</si>
  <si>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</si>
  <si>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</si>
  <si>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</si>
  <si>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</si>
  <si>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</si>
  <si>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</si>
  <si>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</si>
  <si>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</si>
  <si>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</si>
  <si>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</si>
  <si>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</si>
  <si>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</si>
  <si>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</si>
  <si>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</si>
  <si>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</si>
  <si>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</si>
  <si>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</si>
  <si>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</si>
  <si>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</si>
  <si>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</si>
  <si>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</si>
  <si>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</si>
  <si>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</si>
  <si>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</si>
  <si>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</si>
  <si>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</si>
  <si>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</si>
  <si>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</si>
  <si>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</si>
  <si>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</si>
  <si>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</si>
  <si>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</si>
  <si>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</si>
  <si>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</si>
  <si>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</si>
  <si>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</si>
  <si>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</si>
  <si>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</si>
  <si>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</si>
  <si>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</si>
  <si>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</si>
  <si>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</si>
  <si>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</si>
  <si>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</si>
  <si>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</si>
  <si>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</si>
  <si>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</si>
  <si>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</si>
  <si>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</si>
  <si>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</si>
  <si>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</si>
  <si>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</si>
  <si>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</si>
  <si>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</si>
  <si>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</si>
  <si>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</si>
  <si>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</si>
  <si>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</si>
  <si>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</si>
  <si>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</si>
  <si>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</si>
  <si>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</si>
  <si>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</si>
  <si>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</si>
  <si>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</si>
  <si>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</si>
  <si>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</si>
  <si>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</si>
  <si>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</si>
  <si>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</si>
  <si>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</si>
  <si>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</si>
  <si>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</si>
  <si>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</si>
  <si>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</si>
  <si>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</si>
  <si>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</si>
  <si>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</si>
  <si>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</si>
  <si>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</si>
  <si>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</si>
  <si>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</si>
  <si>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</si>
  <si>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</si>
  <si>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</si>
  <si>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</si>
  <si>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</si>
  <si>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</si>
  <si>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</si>
  <si>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</si>
  <si>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</si>
  <si>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</si>
  <si>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</si>
  <si>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</si>
  <si>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</si>
  <si>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</si>
  <si>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</si>
  <si>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</si>
  <si>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</si>
  <si>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</si>
  <si>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</si>
  <si>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</si>
  <si>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</si>
  <si>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</si>
  <si>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</si>
  <si>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</si>
  <si>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</si>
  <si>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</si>
  <si>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</si>
  <si>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</si>
  <si>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</si>
  <si>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</si>
  <si>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</si>
  <si>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</si>
  <si>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</si>
  <si>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</si>
  <si>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</si>
  <si>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</si>
  <si>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</si>
  <si>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</si>
  <si>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</si>
  <si>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</si>
  <si>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</si>
  <si>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</si>
  <si>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</si>
  <si>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</si>
  <si>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</si>
  <si>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</si>
  <si>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</si>
  <si>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</si>
  <si>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</si>
  <si>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</si>
  <si>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</si>
  <si>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</si>
  <si>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</si>
  <si>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</si>
  <si>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</si>
  <si>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</si>
  <si>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</si>
  <si>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</si>
  <si>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</si>
  <si>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</si>
  <si>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</si>
  <si>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</si>
  <si>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</si>
  <si>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</si>
  <si>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</si>
  <si>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</si>
  <si>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</si>
  <si>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</si>
  <si>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</si>
  <si>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</si>
  <si>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</si>
  <si>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</si>
  <si>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</si>
  <si>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</si>
  <si>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</si>
  <si>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</si>
  <si>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</si>
  <si>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</si>
  <si>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</si>
  <si>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</si>
  <si>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</si>
  <si>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</si>
  <si>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</si>
  <si>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</si>
  <si>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</si>
  <si>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</si>
  <si>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</si>
  <si>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</si>
  <si>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</si>
  <si>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</si>
  <si>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</si>
  <si>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</si>
  <si>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</si>
  <si>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</si>
  <si>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</si>
  <si>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</si>
  <si>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</si>
  <si>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</si>
  <si>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</si>
  <si>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</si>
  <si>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</si>
  <si>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</si>
  <si>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</si>
  <si>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</si>
  <si>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</si>
  <si>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</si>
  <si>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</si>
  <si>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</si>
  <si>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</si>
  <si>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</si>
  <si>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</si>
  <si>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</si>
  <si>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</si>
  <si>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</si>
  <si>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</si>
  <si>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</si>
  <si>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</si>
  <si>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</si>
  <si>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</si>
  <si>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</si>
  <si>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</si>
  <si>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</si>
  <si>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</si>
  <si>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</si>
  <si>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</si>
  <si>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</si>
  <si>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</si>
  <si>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</si>
  <si>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</si>
  <si>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</si>
  <si>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</si>
  <si>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</si>
  <si>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</si>
  <si>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</si>
  <si>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</si>
  <si>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</si>
  <si>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</si>
  <si>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</si>
  <si>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</si>
  <si>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</si>
  <si>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</si>
  <si>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</si>
  <si>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</si>
  <si>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</si>
  <si>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</si>
  <si>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</si>
  <si>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</si>
  <si>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</si>
  <si>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</si>
  <si>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</si>
  <si>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</si>
  <si>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</si>
  <si>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</si>
  <si>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</si>
  <si>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</si>
  <si>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</si>
  <si>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</si>
  <si>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</si>
  <si>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</si>
  <si>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</si>
  <si>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</si>
  <si>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</si>
  <si>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</si>
  <si>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</si>
  <si>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</si>
  <si>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</si>
  <si>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</si>
  <si>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</si>
  <si>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</si>
  <si>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</si>
  <si>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</si>
  <si>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</si>
  <si>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</si>
  <si>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</si>
  <si>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</si>
  <si>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</si>
  <si>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</si>
  <si>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</si>
  <si>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</si>
  <si>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</si>
  <si>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</si>
  <si>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</si>
  <si>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</si>
  <si>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</si>
  <si>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</si>
  <si>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</si>
  <si>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</si>
  <si>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</si>
  <si>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</si>
  <si>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</si>
  <si>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</si>
  <si>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</si>
  <si>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</si>
  <si>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</si>
  <si>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</si>
  <si>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</si>
  <si>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</si>
  <si>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</si>
  <si>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</si>
  <si>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</si>
  <si>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</si>
  <si>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</si>
  <si>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</si>
  <si>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</si>
  <si>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</si>
  <si>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</si>
  <si>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</si>
  <si>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</si>
  <si>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</si>
  <si>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</si>
  <si>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</si>
  <si>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</si>
  <si>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</si>
  <si>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</si>
  <si>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</si>
  <si>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</si>
  <si>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</si>
  <si>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</si>
  <si>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</si>
  <si>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</si>
  <si>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</si>
  <si>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</si>
  <si>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</si>
  <si>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</si>
  <si>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</si>
  <si>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</si>
  <si>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</si>
  <si>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</si>
  <si>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</si>
  <si>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</si>
  <si>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</si>
  <si>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</si>
  <si>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</si>
  <si>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</si>
  <si>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</si>
  <si>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</si>
  <si>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</si>
  <si>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</si>
  <si>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</si>
  <si>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</si>
  <si>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</si>
  <si>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</si>
  <si>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</si>
  <si>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</si>
  <si>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</si>
  <si>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</si>
  <si>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</si>
  <si>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</si>
  <si>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</si>
  <si>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</si>
  <si>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</si>
  <si>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</si>
  <si>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</si>
  <si>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</si>
  <si>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</si>
  <si>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</si>
  <si>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</si>
  <si>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</si>
  <si>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</si>
  <si>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</si>
  <si>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</si>
  <si>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</si>
  <si>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</si>
  <si>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</si>
  <si>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</si>
  <si>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</si>
  <si>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</si>
  <si>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</si>
  <si>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</si>
  <si>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</si>
  <si>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</si>
  <si>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</si>
  <si>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</si>
  <si>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</si>
  <si>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</si>
  <si>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</si>
  <si>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</si>
  <si>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</si>
  <si>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</si>
  <si>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</si>
  <si>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</si>
  <si>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</si>
  <si>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</si>
  <si>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</si>
  <si>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</si>
  <si>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</si>
  <si>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</si>
  <si>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</si>
  <si>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</si>
  <si>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</si>
  <si>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</si>
  <si>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</si>
  <si>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</si>
  <si>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</si>
  <si>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</si>
  <si>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</si>
  <si>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</si>
  <si>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</si>
  <si>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</si>
  <si>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</si>
  <si>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</si>
  <si>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</si>
  <si>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</si>
  <si>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</si>
  <si>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</si>
  <si>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</si>
  <si>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</si>
  <si>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</si>
  <si>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</si>
  <si>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</si>
  <si>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</si>
  <si>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</si>
  <si>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</si>
  <si>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</si>
  <si>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</si>
  <si>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</si>
  <si>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</si>
  <si>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</si>
  <si>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</si>
  <si>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</si>
  <si>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</si>
  <si>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</si>
  <si>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</si>
  <si>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</si>
  <si>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</si>
  <si>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</si>
  <si>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</si>
  <si>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</si>
  <si>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</si>
  <si>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</si>
  <si>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</si>
  <si>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</si>
  <si>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</si>
  <si>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</si>
  <si>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</si>
  <si>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</si>
  <si>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</si>
  <si>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</si>
  <si>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</si>
  <si>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</si>
  <si>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</si>
  <si>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</si>
  <si>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</si>
  <si>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</si>
  <si>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</si>
  <si>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</si>
  <si>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</si>
  <si>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</si>
  <si>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</si>
  <si>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</si>
  <si>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</si>
  <si>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</si>
  <si>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</si>
  <si>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</si>
  <si>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</si>
  <si>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</si>
  <si>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</si>
  <si>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</si>
  <si>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</si>
  <si>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</si>
  <si>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</si>
  <si>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</si>
  <si>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</si>
  <si>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</si>
  <si>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</si>
  <si>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</si>
  <si>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</si>
  <si>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</si>
  <si>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</si>
  <si>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</si>
  <si>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</si>
  <si>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</si>
  <si>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</si>
  <si>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</si>
  <si>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</si>
  <si>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</si>
  <si>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</si>
  <si>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</si>
  <si>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</si>
  <si>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</si>
  <si>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</si>
  <si>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</si>
  <si>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</si>
  <si>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</si>
  <si>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</si>
  <si>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</si>
  <si>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</si>
  <si>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</si>
  <si>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</si>
  <si>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</si>
  <si>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</si>
  <si>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</si>
  <si>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</si>
  <si>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</si>
  <si>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</si>
  <si>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</si>
  <si>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</si>
  <si>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</si>
  <si>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</si>
  <si>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</si>
  <si>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</si>
  <si>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</si>
  <si>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</si>
  <si>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</si>
  <si>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</si>
  <si>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</si>
  <si>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</si>
  <si>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</si>
  <si>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</si>
  <si>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</si>
  <si>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</si>
  <si>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</si>
  <si>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</si>
  <si>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</si>
  <si>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</si>
  <si>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</si>
  <si>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</si>
  <si>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</si>
  <si>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</si>
  <si>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</si>
  <si>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</si>
  <si>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</si>
  <si>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</si>
  <si>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</si>
  <si>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</si>
  <si>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</si>
  <si>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</si>
  <si>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</si>
  <si>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</si>
  <si>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</si>
  <si>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</si>
  <si>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</si>
  <si>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</si>
  <si>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</si>
  <si>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</si>
  <si>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</si>
  <si>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</si>
  <si>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</si>
  <si>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</si>
  <si>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</si>
  <si>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</si>
  <si>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</si>
  <si>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</si>
  <si>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</si>
  <si>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</si>
  <si>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</si>
  <si>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</si>
  <si>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</si>
  <si>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</si>
  <si>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</si>
  <si>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</si>
  <si>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</si>
  <si>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</si>
  <si>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</si>
  <si>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</si>
  <si>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</si>
  <si>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</si>
  <si>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</si>
  <si>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</si>
  <si>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</si>
  <si>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</si>
  <si>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</si>
  <si>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</si>
  <si>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</si>
  <si>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</si>
  <si>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</si>
  <si>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</si>
  <si>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</si>
  <si>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</si>
  <si>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</si>
  <si>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</si>
  <si>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</si>
  <si>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</si>
  <si>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</si>
  <si>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</si>
  <si>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</si>
  <si>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</si>
  <si>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</si>
  <si>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</si>
  <si>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</si>
  <si>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</si>
  <si>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</si>
  <si>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</si>
  <si>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</si>
  <si>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</si>
  <si>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</si>
  <si>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</si>
  <si>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</si>
  <si>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</si>
  <si>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</si>
  <si>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</si>
  <si>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</si>
  <si>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</si>
  <si>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</si>
  <si>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</si>
  <si>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</si>
  <si>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</si>
  <si>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</si>
  <si>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</si>
  <si>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</si>
  <si>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</si>
  <si>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</si>
  <si>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</si>
  <si>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</si>
  <si>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</si>
  <si>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</si>
  <si>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</si>
  <si>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</si>
  <si>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</si>
  <si>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</si>
  <si>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</si>
  <si>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</si>
  <si>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</si>
  <si>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</si>
  <si>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</si>
  <si>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</si>
  <si>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</si>
  <si>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</si>
  <si>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</si>
  <si>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</si>
  <si>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</si>
  <si>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</si>
  <si>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</si>
  <si>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</si>
  <si>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</si>
  <si>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</si>
  <si>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</si>
  <si>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</si>
  <si>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</si>
  <si>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</si>
  <si>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</si>
  <si>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</si>
  <si>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</si>
  <si>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</si>
  <si>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</si>
  <si>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</si>
  <si>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</si>
  <si>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</si>
  <si>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</si>
  <si>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</si>
  <si>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</si>
  <si>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</si>
  <si>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</si>
  <si>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</si>
  <si>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</si>
  <si>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</si>
  <si>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</si>
  <si>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</si>
  <si>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</si>
  <si>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</si>
  <si>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</si>
  <si>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</si>
  <si>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</si>
  <si>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</si>
  <si>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</si>
  <si>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</si>
  <si>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</si>
  <si>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</si>
  <si>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</si>
  <si>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</si>
  <si>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</si>
  <si>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</si>
  <si>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</si>
  <si>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</si>
  <si>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</si>
  <si>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</si>
  <si>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</si>
  <si>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</si>
  <si>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</si>
  <si>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</si>
  <si>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</si>
  <si>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</si>
  <si>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</si>
  <si>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</si>
  <si>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</si>
  <si>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</si>
  <si>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</si>
  <si>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</si>
  <si>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</si>
  <si>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</si>
  <si>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</si>
  <si>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</si>
  <si>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</si>
  <si>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</si>
  <si>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</si>
  <si>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</si>
  <si>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</si>
  <si>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</si>
  <si>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</si>
  <si>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</si>
  <si>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</si>
  <si>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</si>
  <si>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</si>
  <si>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</si>
  <si>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</si>
  <si>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</si>
  <si>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</si>
  <si>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</si>
  <si>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</si>
  <si>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</si>
  <si>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</si>
  <si>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</si>
  <si>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</si>
  <si>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</si>
  <si>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</si>
  <si>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</si>
  <si>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</si>
  <si>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</si>
  <si>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</si>
  <si>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</si>
  <si>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</si>
  <si>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</si>
  <si>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</si>
  <si>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</si>
  <si>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</si>
  <si>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</si>
  <si>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</si>
  <si>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</si>
  <si>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</si>
  <si>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</si>
  <si>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</si>
  <si>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</si>
  <si>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</si>
  <si>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</si>
  <si>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</si>
  <si>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</si>
  <si>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</si>
  <si>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</si>
  <si>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</si>
  <si>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</si>
  <si>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</si>
  <si>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</si>
  <si>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</si>
  <si>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</si>
  <si>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</si>
  <si>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</si>
  <si>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</si>
  <si>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</si>
  <si>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</si>
  <si>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</si>
  <si>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</si>
  <si>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</si>
  <si>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</si>
  <si>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</si>
  <si>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</si>
  <si>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</si>
  <si>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</si>
  <si>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</si>
  <si>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</si>
  <si>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</si>
  <si>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</si>
  <si>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</si>
  <si>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</si>
  <si>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</si>
  <si>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</si>
  <si>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</si>
  <si>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</si>
  <si>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</si>
  <si>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</si>
  <si>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</si>
  <si>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</si>
  <si>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</si>
  <si>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</si>
  <si>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</si>
  <si>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</si>
  <si>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</si>
  <si>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</si>
  <si>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</si>
  <si>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</si>
  <si>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</si>
  <si>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</si>
  <si>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</si>
  <si>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</si>
  <si>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</si>
  <si>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</si>
  <si>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</si>
  <si>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</si>
  <si>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</si>
  <si>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</si>
  <si>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</si>
  <si>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</si>
  <si>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</si>
  <si>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</si>
  <si>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</si>
  <si>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</si>
  <si>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</si>
  <si>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</si>
  <si>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</si>
  <si>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</si>
  <si>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</si>
  <si>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</si>
  <si>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</si>
  <si>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</si>
  <si>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</si>
  <si>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</si>
  <si>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</si>
  <si>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</si>
  <si>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</si>
  <si>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</si>
  <si>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</si>
  <si>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</si>
  <si>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</si>
  <si>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</si>
  <si>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</si>
  <si>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</si>
  <si>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</si>
  <si>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</si>
  <si>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</si>
  <si>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</si>
  <si>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</si>
  <si>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</si>
  <si>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</si>
  <si>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</si>
  <si>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</si>
  <si>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</si>
  <si>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</si>
  <si>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</si>
  <si>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</si>
  <si>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</si>
  <si>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</si>
  <si>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</si>
  <si>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</si>
  <si>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</si>
  <si>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</si>
  <si>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</si>
  <si>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</si>
  <si>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</si>
  <si>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</si>
  <si>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</si>
  <si>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</si>
  <si>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</si>
  <si>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</si>
  <si>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</si>
  <si>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</si>
  <si>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</si>
  <si>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</si>
  <si>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</si>
  <si>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</si>
  <si>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</si>
  <si>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</si>
  <si>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</si>
  <si>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</si>
  <si>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</si>
  <si>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</si>
  <si>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</si>
  <si>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</si>
  <si>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</si>
  <si>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</si>
  <si>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</si>
  <si>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</si>
  <si>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</si>
  <si>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</si>
  <si>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</si>
  <si>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</si>
  <si>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</si>
  <si>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</si>
  <si>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</si>
  <si>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</si>
  <si>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</si>
  <si>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</si>
  <si>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</si>
  <si>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</si>
  <si>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</si>
  <si>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</si>
  <si>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</si>
  <si>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</si>
  <si>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</si>
  <si>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</si>
  <si>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</si>
  <si>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</si>
  <si>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</si>
  <si>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</si>
  <si>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</si>
  <si>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</si>
  <si>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</si>
  <si>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</si>
  <si>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</si>
  <si>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</si>
  <si>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</si>
  <si>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</si>
  <si>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</si>
  <si>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</si>
  <si>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</si>
  <si>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</si>
  <si>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</si>
  <si>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</si>
  <si>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</si>
  <si>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</si>
  <si>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</si>
  <si>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</si>
  <si>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</si>
  <si>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</si>
  <si>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</si>
  <si>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</si>
  <si>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</si>
  <si>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</si>
  <si>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</si>
  <si>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</si>
  <si>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</si>
  <si>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</si>
  <si>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</si>
  <si>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</si>
  <si>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</si>
  <si>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</si>
  <si>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</si>
  <si>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</si>
  <si>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</si>
  <si>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</si>
  <si>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</si>
  <si>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</si>
  <si>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</si>
  <si>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</si>
  <si>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</si>
  <si>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</si>
  <si>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</si>
  <si>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</si>
  <si>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</si>
  <si>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</si>
  <si>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</si>
  <si>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</si>
  <si>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</si>
  <si>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</si>
  <si>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</si>
  <si>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</si>
  <si>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</si>
  <si>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</si>
  <si>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</si>
  <si>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</si>
  <si>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</si>
  <si>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</si>
  <si>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</si>
  <si>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</si>
  <si>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</si>
  <si>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</si>
  <si>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</si>
  <si>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</si>
  <si>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</si>
  <si>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</si>
  <si>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</si>
  <si>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</si>
  <si>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</si>
  <si>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</si>
  <si>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</si>
  <si>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</si>
  <si>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</si>
  <si>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</si>
  <si>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</si>
  <si>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</si>
  <si>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</si>
  <si>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</si>
  <si>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</si>
  <si>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</si>
  <si>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</si>
  <si>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</si>
  <si>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</si>
  <si>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</si>
  <si>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</si>
  <si>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</si>
  <si>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</si>
  <si>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</si>
  <si>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</si>
  <si>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</si>
  <si>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</si>
  <si>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</si>
  <si>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</si>
  <si>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</si>
  <si>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</si>
  <si>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</si>
  <si>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</si>
  <si>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</si>
  <si>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</si>
  <si>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</si>
  <si>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</si>
  <si>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</si>
  <si>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</si>
  <si>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</si>
  <si>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</si>
  <si>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</si>
  <si>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</si>
  <si>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</si>
  <si>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</si>
  <si>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</si>
  <si>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</si>
  <si>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</si>
  <si>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</si>
  <si>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</si>
  <si>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</si>
  <si>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</si>
  <si>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</si>
  <si>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</si>
  <si>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</si>
  <si>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</si>
  <si>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</si>
  <si>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</si>
  <si>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</si>
  <si>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</si>
  <si>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</si>
  <si>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</si>
  <si>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</si>
  <si>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</si>
  <si>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</si>
  <si>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</si>
  <si>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</si>
  <si>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</si>
  <si>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</si>
  <si>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</si>
  <si>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</si>
  <si>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</si>
  <si>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</si>
  <si>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</si>
  <si>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</si>
  <si>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</si>
  <si>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</si>
  <si>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</si>
  <si>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</si>
  <si>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</si>
  <si>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</si>
  <si>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</si>
  <si>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</si>
  <si>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</si>
  <si>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</si>
  <si>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</si>
  <si>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</si>
  <si>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</si>
  <si>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</si>
  <si>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</si>
  <si>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</si>
  <si>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</si>
  <si>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</si>
  <si>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</si>
  <si>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</si>
  <si>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</si>
  <si>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</si>
  <si>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</si>
  <si>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</si>
  <si>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</si>
  <si>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</si>
  <si>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</si>
  <si>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</si>
  <si>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</si>
  <si>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</si>
  <si>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</si>
  <si>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</si>
  <si>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</si>
  <si>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</si>
  <si>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</si>
  <si>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</si>
  <si>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</si>
  <si>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</si>
  <si>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</si>
  <si>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</si>
  <si>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</si>
  <si>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</si>
  <si>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</si>
  <si>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</si>
  <si>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</si>
  <si>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</si>
  <si>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</si>
  <si>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</si>
  <si>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</si>
  <si>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</si>
  <si>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</si>
  <si>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</si>
  <si>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</si>
  <si>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</si>
  <si>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</si>
  <si>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</si>
  <si>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</si>
  <si>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</si>
  <si>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</si>
  <si>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</si>
  <si>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</si>
  <si>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</si>
  <si>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</si>
  <si>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</si>
  <si>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</si>
  <si>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</si>
  <si>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</si>
  <si>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</si>
  <si>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</si>
  <si>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</si>
  <si>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</si>
  <si>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</si>
  <si>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</si>
  <si>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</si>
  <si>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</si>
  <si>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</si>
  <si>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</si>
  <si>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</si>
  <si>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</si>
  <si>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</si>
  <si>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</si>
  <si>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</si>
  <si>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</si>
  <si>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</si>
  <si>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</si>
  <si>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</si>
  <si>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</si>
  <si>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</si>
  <si>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</si>
  <si>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</si>
  <si>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</si>
  <si>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</si>
  <si>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</si>
  <si>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</si>
  <si>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</si>
  <si>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</si>
  <si>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</si>
  <si>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</si>
  <si>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</si>
  <si>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</si>
  <si>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</si>
  <si>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</si>
  <si>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</si>
  <si>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</si>
  <si>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</si>
  <si>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</si>
  <si>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</si>
  <si>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</si>
  <si>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</si>
  <si>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</si>
  <si>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</si>
  <si>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</si>
  <si>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</si>
  <si>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</si>
  <si>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</si>
  <si>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</si>
  <si>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</si>
  <si>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</si>
  <si>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</si>
  <si>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</si>
  <si>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</si>
  <si>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</si>
  <si>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</si>
  <si>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</si>
  <si>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</si>
  <si>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</si>
  <si>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</si>
  <si>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</si>
  <si>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</si>
  <si>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</si>
  <si>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</si>
  <si>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</si>
  <si>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</si>
  <si>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</si>
  <si>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</si>
  <si>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</si>
  <si>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</si>
  <si>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</si>
  <si>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</si>
  <si>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</si>
  <si>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</si>
  <si>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</si>
  <si>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</si>
  <si>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</si>
  <si>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</si>
  <si>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</si>
  <si>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</si>
  <si>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</si>
  <si>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</si>
  <si>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</si>
  <si>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</si>
  <si>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</si>
  <si>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</si>
  <si>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</si>
  <si>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</si>
  <si>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</si>
  <si>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</si>
  <si>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</si>
  <si>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</si>
  <si>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</si>
  <si>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</si>
  <si>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</si>
  <si>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</si>
  <si>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</si>
  <si>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</si>
  <si>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</si>
  <si>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</si>
  <si>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</si>
  <si>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</si>
  <si>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</si>
  <si>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</si>
  <si>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</si>
  <si>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</si>
  <si>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</si>
  <si>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</si>
  <si>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</si>
  <si>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</si>
  <si>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</si>
  <si>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</si>
  <si>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</si>
  <si>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</si>
  <si>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</si>
  <si>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</si>
  <si>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</si>
  <si>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</si>
  <si>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</si>
  <si>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</si>
  <si>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</si>
  <si>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</si>
  <si>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</si>
  <si>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</si>
  <si>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</si>
  <si>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</si>
  <si>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</si>
  <si>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</si>
  <si>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</si>
  <si>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</si>
  <si>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</si>
  <si>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</si>
  <si>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</si>
  <si>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</si>
  <si>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</si>
  <si>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</si>
  <si>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</si>
  <si>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</si>
  <si>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</si>
  <si>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</si>
  <si>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</si>
  <si>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</si>
  <si>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</si>
  <si>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</si>
  <si>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</si>
  <si>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</si>
  <si>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</si>
  <si>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</si>
  <si>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</si>
  <si>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</si>
  <si>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</si>
  <si>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</si>
  <si>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</si>
  <si>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</si>
  <si>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</si>
  <si>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</si>
  <si>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</si>
  <si>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</si>
  <si>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</si>
  <si>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</si>
  <si>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</si>
  <si>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</si>
  <si>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</si>
  <si>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</si>
  <si>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</si>
  <si>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</si>
  <si>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</si>
  <si>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</si>
  <si>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</si>
  <si>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</si>
  <si>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</si>
  <si>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</si>
  <si>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</si>
  <si>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</si>
  <si>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</si>
  <si>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</si>
  <si>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</si>
  <si>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</si>
  <si>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</si>
  <si>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</si>
  <si>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</si>
  <si>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</si>
  <si>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</si>
  <si>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</si>
  <si>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</si>
  <si>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</si>
  <si>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</si>
  <si>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</si>
  <si>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</si>
  <si>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</si>
  <si>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</si>
  <si>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</si>
  <si>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</si>
  <si>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</si>
  <si>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</si>
  <si>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</si>
  <si>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</si>
  <si>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</si>
  <si>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</si>
  <si>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</si>
  <si>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</si>
  <si>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</si>
  <si>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</si>
  <si>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</si>
  <si>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</si>
  <si>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</si>
  <si>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</si>
  <si>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</si>
  <si>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</si>
  <si>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</si>
  <si>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</si>
  <si>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</si>
  <si>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</si>
  <si>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</si>
  <si>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</si>
  <si>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</si>
  <si>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</si>
  <si>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</si>
  <si>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</si>
  <si>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</si>
  <si>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</si>
  <si>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</si>
  <si>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</si>
  <si>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</si>
  <si>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</si>
  <si>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</si>
  <si>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</si>
  <si>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</si>
  <si>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</si>
  <si>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</si>
  <si>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</si>
  <si>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</si>
  <si>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</si>
  <si>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</si>
  <si>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</si>
  <si>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</si>
  <si>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</si>
  <si>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</si>
  <si>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</si>
  <si>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</si>
  <si>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</si>
  <si>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</si>
  <si>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</si>
  <si>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</si>
  <si>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</si>
  <si>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</si>
  <si>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</si>
  <si>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</si>
  <si>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</si>
  <si>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</si>
  <si>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</si>
  <si>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</si>
  <si>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</si>
  <si>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</si>
  <si>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</si>
  <si>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</si>
  <si>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</si>
  <si>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</si>
  <si>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</si>
  <si>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</si>
  <si>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</si>
  <si>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</si>
  <si>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</si>
  <si>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</si>
  <si>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</si>
  <si>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</si>
  <si>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</si>
  <si>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</si>
  <si>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</si>
  <si>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</si>
  <si>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</si>
  <si>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</si>
  <si>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</si>
  <si>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</si>
  <si>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</si>
  <si>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</si>
  <si>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</si>
  <si>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</si>
  <si>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</si>
  <si>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</si>
  <si>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</si>
  <si>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</si>
  <si>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</si>
  <si>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</si>
  <si>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</si>
  <si>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</si>
  <si>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</si>
  <si>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</si>
  <si>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</si>
  <si>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</si>
  <si>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</si>
  <si>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</si>
  <si>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</si>
  <si>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</si>
  <si>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</si>
  <si>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</si>
  <si>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</si>
  <si>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</si>
  <si>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</si>
  <si>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</si>
  <si>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</si>
  <si>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</si>
  <si>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</si>
  <si>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</si>
  <si>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</si>
  <si>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</si>
  <si>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</si>
  <si>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</si>
  <si>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</si>
  <si>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</si>
  <si>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</si>
  <si>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</si>
  <si>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</si>
  <si>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</si>
  <si>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</si>
  <si>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</si>
  <si>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</si>
  <si>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</si>
  <si>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</si>
  <si>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</si>
  <si>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</si>
  <si>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</si>
  <si>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</si>
  <si>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</si>
  <si>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</si>
  <si>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</si>
  <si>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</si>
  <si>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</si>
  <si>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</si>
  <si>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</si>
  <si>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</si>
  <si>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</si>
  <si>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</si>
  <si>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</si>
  <si>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</si>
  <si>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</si>
  <si>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</si>
  <si>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</si>
  <si>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</si>
  <si>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</si>
  <si>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</si>
  <si>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</si>
  <si>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</si>
  <si>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</si>
  <si>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</si>
  <si>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</si>
  <si>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</si>
  <si>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</si>
  <si>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</si>
  <si>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</si>
  <si>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</si>
  <si>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</si>
  <si>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</si>
  <si>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</si>
  <si>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</si>
  <si>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</si>
  <si>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</si>
  <si>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</si>
  <si>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</si>
  <si>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</si>
  <si>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</si>
  <si>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</si>
  <si>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</si>
  <si>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</si>
  <si>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</si>
  <si>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</si>
  <si>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</si>
  <si>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</si>
  <si>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</si>
  <si>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</si>
  <si>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</si>
  <si>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</si>
  <si>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</si>
  <si>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</si>
  <si>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</si>
  <si>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</si>
  <si>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</si>
  <si>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</si>
  <si>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</si>
  <si>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</si>
  <si>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</si>
  <si>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</si>
  <si>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</si>
  <si>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</si>
  <si>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</si>
  <si>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</si>
  <si>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</si>
  <si>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</si>
  <si>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</si>
  <si>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</si>
  <si>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</si>
  <si>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</si>
  <si>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</si>
  <si>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</si>
  <si>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</si>
  <si>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</si>
  <si>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</si>
  <si>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</si>
  <si>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</si>
  <si>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</si>
  <si>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</si>
  <si>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</si>
  <si>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</si>
  <si>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</si>
  <si>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</si>
  <si>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</si>
  <si>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</si>
  <si>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</si>
  <si>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</si>
  <si>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</si>
  <si>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</si>
  <si>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</si>
  <si>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</si>
  <si>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</si>
  <si>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</si>
  <si>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</si>
  <si>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</si>
  <si>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</si>
  <si>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</si>
  <si>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</si>
  <si>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</si>
  <si>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</si>
  <si>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</si>
  <si>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</si>
  <si>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</si>
  <si>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</si>
  <si>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</si>
  <si>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</si>
  <si>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</si>
  <si>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</si>
  <si>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</si>
  <si>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</si>
  <si>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</si>
  <si>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</si>
  <si>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</si>
  <si>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</si>
  <si>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</si>
  <si>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</si>
  <si>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</si>
  <si>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</si>
  <si>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</si>
  <si>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</si>
  <si>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</si>
  <si>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</si>
  <si>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</si>
  <si>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</si>
  <si>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</si>
  <si>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</si>
  <si>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</si>
  <si>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</si>
  <si>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</si>
  <si>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</si>
  <si>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</si>
  <si>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</si>
  <si>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</si>
  <si>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</si>
  <si>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</si>
  <si>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</si>
  <si>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</si>
  <si>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</si>
  <si>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</si>
  <si>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</si>
  <si>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</si>
  <si>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</si>
  <si>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</si>
  <si>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</si>
  <si>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</si>
  <si>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</si>
  <si>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</si>
  <si>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</si>
  <si>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</si>
  <si>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</si>
  <si>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</si>
  <si>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</si>
  <si>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</si>
  <si>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</si>
  <si>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</si>
  <si>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</si>
  <si>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</si>
  <si>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</si>
  <si>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</si>
  <si>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</si>
  <si>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</si>
  <si>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</si>
  <si>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</si>
  <si>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</si>
  <si>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</si>
  <si>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</si>
  <si>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</si>
  <si>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</si>
  <si>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</si>
  <si>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</si>
  <si>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</si>
  <si>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</si>
  <si>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</si>
  <si>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</si>
  <si>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</si>
  <si>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</si>
  <si>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</si>
  <si>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</si>
  <si>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</si>
  <si>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</si>
  <si>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</si>
  <si>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</si>
  <si>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</si>
  <si>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</si>
  <si>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</si>
  <si>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</si>
  <si>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</si>
  <si>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</si>
  <si>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</si>
  <si>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</si>
  <si>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</si>
  <si>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</si>
  <si>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</si>
  <si>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</si>
  <si>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</si>
  <si>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</si>
  <si>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</si>
  <si>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</si>
  <si>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</si>
  <si>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</si>
  <si>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</si>
  <si>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</si>
  <si>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</si>
  <si>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</si>
  <si>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</si>
  <si>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</si>
  <si>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</si>
  <si>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</si>
  <si>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</si>
  <si>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</si>
  <si>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</si>
  <si>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</si>
  <si>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</si>
  <si>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</si>
  <si>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</si>
  <si>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</si>
  <si>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</si>
  <si>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</si>
  <si>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</si>
  <si>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</si>
  <si>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</si>
  <si>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</si>
  <si>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</si>
  <si>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</si>
  <si>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</si>
  <si>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</si>
  <si>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</si>
  <si>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</si>
  <si>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</si>
  <si>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</si>
  <si>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</si>
  <si>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</si>
  <si>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</si>
  <si>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</si>
  <si>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</si>
  <si>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</si>
  <si>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</si>
  <si>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</si>
  <si>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</si>
  <si>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</si>
  <si>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</si>
  <si>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</si>
  <si>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</si>
  <si>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</si>
  <si>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</si>
  <si>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</si>
  <si>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</si>
  <si>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</si>
  <si>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</si>
  <si>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</si>
  <si>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</si>
  <si>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</si>
  <si>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</si>
  <si>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</si>
  <si>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</si>
  <si>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</si>
  <si>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</si>
  <si>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</si>
  <si>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</si>
  <si>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</si>
  <si>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</si>
  <si>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</si>
  <si>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</si>
  <si>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</si>
  <si>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</si>
  <si>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</si>
  <si>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</si>
  <si>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</si>
  <si>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</si>
  <si>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</si>
  <si>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</si>
  <si>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</si>
  <si>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</si>
  <si>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</si>
  <si>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</si>
  <si>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</si>
  <si>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</si>
  <si>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</si>
  <si>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</si>
  <si>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</si>
  <si>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</si>
  <si>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</si>
  <si>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</si>
  <si>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</si>
  <si>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</si>
  <si>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</si>
  <si>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</si>
  <si>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</si>
  <si>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</si>
  <si>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</si>
  <si>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</si>
  <si>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</si>
  <si>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</si>
  <si>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</si>
  <si>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</si>
  <si>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</si>
  <si>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</si>
  <si>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</si>
  <si>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</si>
  <si>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</si>
  <si>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</si>
  <si>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</si>
  <si>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</si>
  <si>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</si>
  <si>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</si>
  <si>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</si>
  <si>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</si>
  <si>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</si>
  <si>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</si>
  <si>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</si>
  <si>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</si>
  <si>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</si>
  <si>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</si>
  <si>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</si>
  <si>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</si>
  <si>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</si>
  <si>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</si>
  <si>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</si>
  <si>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</si>
  <si>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</si>
  <si>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</si>
  <si>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</si>
  <si>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</si>
  <si>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</si>
  <si>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</si>
  <si>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</si>
  <si>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</si>
  <si>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</si>
  <si>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</si>
  <si>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</si>
  <si>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</si>
  <si>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</si>
  <si>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</si>
  <si>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</si>
  <si>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</si>
  <si>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</si>
  <si>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</si>
  <si>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</si>
  <si>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</si>
  <si>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</si>
  <si>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</si>
  <si>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</si>
  <si>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</si>
  <si>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</si>
  <si>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</si>
  <si>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</si>
  <si>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</si>
  <si>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</si>
  <si>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</si>
  <si>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</si>
  <si>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</si>
  <si>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</si>
  <si>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</si>
  <si>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</si>
  <si>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</si>
  <si>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</si>
  <si>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</si>
  <si>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</si>
  <si>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</si>
  <si>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</si>
  <si>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</si>
  <si>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</si>
  <si>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</si>
  <si>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</si>
  <si>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</si>
  <si>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</si>
  <si>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</si>
  <si>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</si>
  <si>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</si>
  <si>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</si>
  <si>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</si>
  <si>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</si>
  <si>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</si>
  <si>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</si>
  <si>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</si>
  <si>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</si>
  <si>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</si>
  <si>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</si>
  <si>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</si>
  <si>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</si>
  <si>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</si>
  <si>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</si>
  <si>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</si>
  <si>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</si>
  <si>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</si>
  <si>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</si>
  <si>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</si>
  <si>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</si>
  <si>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</si>
  <si>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</si>
  <si>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</si>
  <si>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</si>
  <si>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</si>
  <si>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</si>
  <si>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</si>
  <si>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</si>
  <si>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</si>
  <si>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</si>
  <si>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</si>
  <si>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</si>
  <si>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</si>
  <si>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</si>
  <si>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</si>
  <si>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</si>
  <si>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</si>
  <si>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</si>
  <si>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</si>
  <si>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</si>
  <si>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</si>
  <si>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</si>
  <si>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</si>
  <si>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</si>
  <si>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</si>
  <si>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</si>
  <si>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</si>
  <si>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</si>
  <si>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</si>
  <si>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</si>
  <si>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</si>
  <si>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</si>
  <si>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</si>
  <si>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</si>
  <si>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</si>
  <si>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</si>
  <si>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</si>
  <si>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</si>
  <si>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</si>
  <si>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</si>
  <si>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</si>
  <si>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</si>
  <si>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</si>
  <si>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</si>
  <si>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</si>
  <si>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</si>
  <si>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</si>
  <si>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</si>
  <si>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</si>
  <si>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</si>
  <si>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</si>
  <si>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</si>
  <si>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</si>
  <si>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</si>
  <si>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</si>
  <si>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</si>
  <si>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</si>
  <si>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</si>
  <si>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</si>
  <si>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</si>
  <si>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</si>
  <si>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</si>
  <si>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</si>
  <si>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</si>
  <si>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</si>
  <si>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</si>
  <si>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</si>
  <si>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</si>
  <si>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</si>
  <si>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</si>
  <si>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</si>
  <si>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</si>
  <si>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</si>
  <si>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</si>
  <si>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</si>
  <si>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</si>
  <si>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</si>
  <si>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</si>
  <si>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</si>
  <si>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</si>
  <si>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</si>
  <si>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</si>
  <si>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</si>
  <si>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</si>
  <si>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</si>
  <si>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</si>
  <si>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</si>
  <si>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</si>
  <si>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</si>
  <si>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</si>
  <si>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</si>
  <si>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</si>
  <si>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</si>
  <si>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</si>
  <si>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</si>
  <si>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</si>
  <si>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</si>
  <si>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</si>
  <si>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</si>
  <si>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</si>
  <si>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</si>
  <si>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</si>
  <si>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</si>
  <si>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</si>
  <si>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</si>
  <si>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</si>
  <si>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</si>
  <si>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</si>
  <si>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</si>
  <si>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</si>
  <si>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</si>
  <si>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</si>
  <si>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</si>
  <si>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</si>
  <si>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</si>
  <si>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</si>
  <si>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</si>
  <si>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</si>
  <si>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</si>
  <si>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</si>
  <si>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</si>
  <si>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</si>
  <si>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</si>
  <si>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</si>
  <si>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</si>
  <si>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</si>
  <si>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</si>
  <si>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</si>
  <si>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</si>
  <si>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</si>
  <si>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</si>
  <si>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</si>
  <si>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</si>
  <si>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</si>
  <si>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</si>
  <si>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</si>
  <si>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</si>
  <si>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</si>
  <si>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</si>
  <si>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</si>
  <si>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</si>
  <si>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</si>
  <si>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</si>
  <si>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</si>
  <si>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</si>
  <si>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</si>
  <si>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</si>
  <si>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</si>
  <si>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</si>
  <si>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</si>
  <si>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</si>
  <si>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</si>
  <si>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</si>
  <si>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</si>
  <si>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</si>
  <si>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</si>
  <si>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</si>
  <si>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</si>
  <si>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</si>
  <si>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</si>
  <si>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</si>
  <si>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</si>
  <si>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</si>
  <si>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</si>
  <si>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</si>
  <si>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</si>
  <si>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</si>
  <si>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</si>
  <si>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</si>
  <si>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</si>
  <si>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</si>
  <si>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</si>
  <si>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</si>
  <si>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</si>
  <si>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</si>
  <si>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</si>
  <si>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</si>
  <si>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</si>
  <si>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</si>
  <si>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</si>
  <si>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</si>
  <si>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</si>
  <si>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</si>
  <si>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</si>
  <si>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</si>
  <si>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</si>
  <si>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</si>
  <si>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</si>
  <si>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</si>
  <si>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</si>
  <si>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</si>
  <si>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</si>
  <si>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</si>
  <si>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</si>
  <si>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</si>
  <si>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</si>
  <si>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</si>
  <si>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</si>
  <si>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</si>
  <si>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</si>
  <si>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</si>
  <si>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</si>
  <si>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</si>
  <si>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</si>
  <si>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</si>
  <si>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</si>
  <si>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</si>
  <si>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</si>
  <si>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</si>
  <si>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</si>
  <si>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</si>
  <si>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</si>
  <si>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</si>
  <si>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</si>
  <si>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</si>
  <si>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</si>
  <si>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</si>
  <si>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</si>
  <si>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</si>
  <si>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</si>
  <si>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</si>
  <si>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</si>
  <si>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</si>
  <si>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</si>
  <si>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</si>
  <si>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</si>
  <si>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</si>
  <si>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</si>
  <si>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</si>
  <si>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</si>
  <si>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</si>
  <si>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</si>
  <si>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</si>
  <si>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</si>
  <si>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</si>
  <si>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</si>
  <si>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</si>
  <si>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</si>
  <si>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</si>
  <si>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</si>
  <si>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</si>
  <si>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</si>
  <si>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</si>
  <si>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</si>
  <si>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</si>
  <si>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</si>
  <si>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</si>
  <si>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</si>
  <si>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</si>
  <si>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</si>
  <si>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</si>
  <si>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</si>
  <si>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</si>
  <si>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</si>
  <si>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</si>
  <si>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</si>
  <si>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</si>
  <si>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</si>
  <si>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</si>
  <si>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</si>
  <si>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</si>
  <si>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</si>
  <si>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</si>
  <si>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</si>
  <si>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</si>
  <si>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</si>
  <si>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</si>
  <si>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</si>
  <si>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</si>
  <si>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</si>
  <si>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</si>
  <si>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</si>
  <si>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</si>
  <si>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</si>
  <si>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</si>
  <si>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</si>
  <si>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</si>
  <si>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</si>
  <si>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</si>
  <si>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</si>
  <si>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</si>
  <si>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</si>
  <si>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</si>
  <si>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</si>
  <si>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</si>
  <si>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</si>
  <si>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</si>
  <si>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</si>
  <si>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</si>
  <si>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</si>
  <si>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</si>
  <si>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</si>
  <si>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</si>
  <si>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</si>
  <si>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</si>
  <si>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</si>
  <si>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</si>
  <si>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</si>
  <si>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</si>
  <si>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</si>
  <si>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</si>
  <si>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</si>
  <si>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</si>
  <si>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</si>
  <si>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</si>
  <si>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</si>
  <si>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</si>
  <si>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</si>
  <si>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</si>
  <si>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</si>
  <si>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</si>
  <si>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</si>
  <si>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</si>
  <si>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</si>
  <si>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</si>
  <si>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</si>
  <si>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</si>
  <si>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</si>
  <si>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</si>
  <si>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</si>
  <si>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</si>
  <si>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</si>
  <si>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</si>
  <si>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</si>
  <si>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</si>
  <si>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</si>
  <si>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</si>
  <si>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</si>
  <si>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</si>
  <si>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</si>
  <si>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</si>
  <si>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</si>
  <si>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</si>
  <si>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</si>
  <si>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</si>
  <si>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</si>
  <si>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</si>
  <si>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</si>
  <si>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</si>
  <si>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</si>
  <si>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</si>
  <si>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</si>
  <si>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</si>
  <si>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</si>
  <si>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</si>
  <si>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</si>
  <si>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</si>
  <si>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</si>
  <si>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</si>
  <si>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</si>
  <si>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</si>
  <si>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</si>
  <si>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</si>
  <si>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</si>
  <si>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</si>
  <si>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</si>
  <si>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</si>
  <si>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</si>
  <si>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</si>
  <si>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</si>
  <si>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</si>
  <si>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</si>
  <si>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</si>
  <si>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</si>
  <si>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</si>
  <si>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</si>
  <si>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</si>
  <si>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</si>
  <si>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</si>
  <si>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</si>
  <si>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</si>
  <si>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</si>
  <si>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</si>
  <si>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</si>
  <si>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</si>
  <si>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</si>
  <si>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</si>
  <si>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</si>
  <si>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</si>
  <si>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</si>
  <si>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</si>
  <si>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</si>
  <si>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</si>
  <si>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</si>
  <si>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</si>
  <si>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</si>
  <si>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</si>
  <si>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</si>
  <si>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</si>
  <si>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</si>
  <si>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</si>
  <si>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</si>
  <si>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</si>
  <si>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</si>
  <si>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</si>
  <si>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</si>
  <si>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</si>
  <si>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</si>
  <si>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</si>
  <si>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</si>
  <si>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</si>
  <si>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</si>
  <si>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</si>
  <si>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</si>
  <si>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</si>
  <si>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</si>
  <si>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</si>
  <si>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</si>
  <si>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</si>
  <si>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</si>
  <si>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</si>
  <si>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</si>
  <si>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</si>
  <si>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</si>
  <si>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</si>
  <si>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</si>
  <si>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</si>
  <si>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</si>
  <si>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</si>
  <si>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</si>
  <si>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</si>
  <si>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</si>
  <si>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</si>
  <si>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</si>
  <si>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</si>
  <si>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</si>
  <si>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</si>
  <si>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</si>
  <si>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</si>
  <si>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</si>
  <si>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</si>
  <si>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</si>
  <si>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</si>
  <si>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</si>
  <si>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</si>
  <si>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</si>
  <si>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</si>
  <si>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</si>
  <si>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</si>
  <si>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</si>
  <si>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</si>
  <si>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</si>
  <si>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</si>
  <si>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</si>
  <si>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</si>
  <si>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</si>
  <si>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</si>
  <si>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</si>
  <si>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</si>
  <si>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</si>
  <si>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</si>
  <si>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</si>
  <si>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</si>
  <si>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</si>
  <si>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</si>
  <si>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</si>
  <si>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</si>
  <si>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</si>
  <si>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</si>
  <si>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</si>
  <si>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</si>
  <si>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</si>
  <si>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</si>
  <si>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</si>
  <si>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</si>
  <si>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</si>
  <si>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</si>
  <si>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</si>
  <si>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</si>
  <si>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</si>
  <si>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</si>
  <si>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</si>
  <si>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</si>
  <si>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</si>
  <si>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</si>
  <si>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</si>
  <si>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</si>
  <si>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</si>
  <si>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</si>
  <si>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</si>
  <si>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</si>
  <si>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</si>
  <si>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</si>
  <si>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</si>
  <si>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</si>
  <si>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</si>
  <si>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</si>
  <si>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</si>
  <si>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</si>
  <si>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</si>
  <si>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</si>
  <si>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</si>
  <si>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</si>
  <si>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</si>
  <si>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</si>
  <si>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</si>
  <si>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</si>
  <si>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</si>
  <si>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</si>
  <si>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</si>
  <si>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</si>
  <si>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</si>
  <si>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</si>
  <si>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</si>
  <si>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</si>
  <si>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</si>
  <si>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</si>
  <si>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</si>
  <si>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</si>
  <si>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</si>
  <si>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</si>
  <si>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</si>
  <si>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</si>
  <si>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</si>
  <si>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</si>
  <si>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</si>
  <si>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</si>
  <si>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</si>
  <si>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</si>
  <si>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</si>
  <si>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</si>
  <si>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</si>
  <si>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</si>
  <si>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</si>
  <si>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</si>
  <si>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</si>
  <si>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</si>
  <si>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</si>
  <si>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</si>
  <si>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</si>
  <si>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</si>
  <si>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</si>
  <si>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</si>
  <si>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</si>
  <si>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</si>
  <si>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</si>
  <si>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</si>
  <si>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</si>
  <si>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</si>
  <si>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</si>
  <si>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</si>
  <si>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</si>
  <si>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</si>
  <si>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</si>
  <si>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</si>
  <si>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</si>
  <si>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</si>
  <si>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</si>
  <si>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</si>
  <si>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</si>
  <si>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</si>
  <si>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</si>
  <si>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</si>
  <si>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</si>
  <si>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</si>
  <si>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</si>
  <si>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</si>
  <si>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</si>
  <si>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</si>
  <si>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</si>
  <si>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</si>
  <si>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</si>
  <si>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</si>
  <si>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</si>
  <si>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</si>
  <si>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</si>
  <si>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</si>
  <si>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</si>
  <si>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</si>
  <si>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</si>
  <si>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</si>
  <si>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</si>
  <si>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</si>
  <si>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</si>
  <si>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</si>
  <si>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</si>
  <si>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</si>
  <si>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</si>
  <si>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</si>
  <si>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</si>
  <si>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</si>
  <si>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</si>
  <si>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</si>
  <si>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</si>
  <si>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</si>
  <si>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</si>
  <si>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</si>
  <si>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</si>
  <si>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</si>
  <si>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</si>
  <si>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</si>
  <si>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</si>
  <si>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</si>
  <si>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</si>
  <si>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</si>
  <si>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</si>
  <si>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</si>
  <si>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</si>
  <si>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</si>
  <si>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</si>
  <si>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</si>
  <si>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</si>
  <si>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</si>
  <si>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</si>
  <si>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</si>
  <si>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</si>
  <si>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</si>
  <si>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</si>
  <si>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</si>
  <si>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</si>
  <si>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</si>
  <si>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</si>
  <si>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</si>
  <si>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</si>
  <si>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</si>
  <si>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</si>
  <si>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</si>
  <si>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</si>
  <si>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</si>
  <si>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</si>
  <si>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</si>
  <si>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</si>
  <si>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</si>
  <si>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</si>
  <si>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</si>
  <si>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</si>
  <si>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</si>
  <si>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</si>
  <si>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</si>
  <si>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</si>
  <si>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</si>
  <si>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</si>
  <si>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</si>
  <si>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</si>
  <si>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</si>
  <si>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</si>
  <si>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</si>
  <si>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</si>
  <si>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</si>
  <si>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</si>
  <si>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</si>
  <si>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</si>
  <si>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</si>
  <si>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</si>
  <si>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</si>
  <si>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</si>
  <si>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</si>
  <si>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</si>
  <si>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</si>
  <si>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</si>
  <si>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</si>
  <si>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</si>
  <si>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</si>
  <si>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</si>
  <si>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</si>
  <si>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</si>
  <si>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</si>
  <si>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</si>
  <si>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</si>
  <si>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</si>
  <si>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</si>
  <si>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</si>
  <si>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</si>
  <si>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</si>
  <si>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</si>
  <si>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</si>
  <si>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</si>
  <si>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</si>
  <si>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</si>
  <si>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</si>
  <si>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</si>
  <si>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</si>
  <si>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</si>
  <si>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</si>
  <si>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</si>
  <si>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</si>
  <si>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</si>
  <si>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</si>
  <si>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</si>
  <si>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</si>
  <si>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</si>
  <si>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</si>
  <si>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</si>
  <si>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</si>
  <si>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</si>
  <si>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</si>
  <si>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</si>
  <si>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</si>
  <si>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</si>
  <si>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</si>
  <si>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</si>
  <si>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</si>
  <si>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</si>
  <si>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</si>
  <si>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</si>
  <si>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</si>
  <si>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</si>
  <si>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</si>
  <si>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</si>
  <si>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</si>
  <si>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</si>
  <si>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</si>
  <si>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</si>
  <si>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</si>
  <si>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</si>
  <si>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</si>
  <si>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</si>
  <si>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</si>
  <si>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</si>
  <si>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</si>
  <si>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</si>
  <si>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</si>
  <si>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</si>
  <si>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</si>
  <si>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</si>
  <si>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</si>
  <si>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</si>
  <si>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</si>
  <si>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</si>
  <si>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</si>
  <si>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</si>
  <si>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</si>
  <si>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</si>
  <si>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</si>
  <si>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</si>
  <si>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</si>
  <si>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</si>
  <si>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</si>
  <si>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</si>
  <si>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</si>
  <si>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</si>
  <si>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</si>
  <si>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</si>
  <si>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</si>
  <si>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</si>
  <si>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</si>
  <si>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</si>
  <si>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</si>
  <si>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</si>
  <si>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</si>
  <si>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</si>
  <si>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</si>
  <si>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</si>
  <si>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</si>
  <si>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</si>
  <si>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</si>
  <si>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</si>
  <si>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</si>
  <si>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</si>
  <si>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</si>
  <si>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</si>
  <si>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</si>
  <si>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</si>
  <si>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</si>
  <si>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</si>
  <si>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</si>
  <si>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</si>
  <si>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</si>
  <si>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</si>
  <si>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</si>
  <si>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</si>
  <si>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</si>
  <si>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</si>
  <si>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</si>
  <si>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</si>
  <si>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</si>
  <si>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</si>
  <si>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</si>
  <si>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</si>
  <si>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</si>
  <si>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</si>
  <si>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</si>
  <si>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</si>
  <si>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</si>
  <si>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</si>
  <si>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</si>
  <si>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</si>
  <si>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</si>
  <si>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</si>
  <si>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</si>
  <si>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</si>
  <si>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</si>
  <si>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</si>
  <si>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</si>
  <si>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</si>
  <si>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</si>
  <si>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</si>
  <si>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</si>
  <si>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</si>
  <si>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</si>
  <si>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</si>
  <si>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</si>
  <si>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</si>
  <si>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</si>
  <si>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</si>
  <si>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</si>
  <si>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</si>
  <si>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</si>
  <si>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</si>
  <si>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</si>
  <si>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</si>
  <si>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</si>
  <si>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</si>
  <si>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</si>
  <si>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</si>
  <si>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</si>
  <si>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</si>
  <si>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</si>
  <si>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</si>
  <si>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</si>
  <si>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</si>
  <si>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</si>
  <si>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</si>
  <si>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</si>
  <si>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</si>
  <si>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</si>
  <si>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</si>
  <si>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</si>
  <si>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</si>
  <si>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</si>
  <si>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</si>
  <si>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</si>
  <si>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</si>
  <si>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</si>
  <si>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</si>
  <si>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</si>
  <si>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</si>
  <si>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</si>
  <si>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</si>
  <si>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</si>
  <si>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</si>
  <si>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</si>
  <si>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</si>
  <si>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</si>
  <si>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</si>
  <si>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</si>
  <si>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</si>
  <si>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</si>
  <si>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</si>
  <si>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</si>
  <si>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</si>
  <si>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</si>
  <si>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</si>
  <si>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</si>
  <si>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</si>
  <si>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</si>
  <si>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</si>
  <si>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</si>
  <si>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</si>
  <si>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</si>
  <si>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</si>
  <si>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</si>
  <si>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</si>
  <si>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</si>
  <si>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</si>
  <si>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</si>
  <si>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</si>
  <si>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</si>
  <si>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</si>
  <si>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</si>
  <si>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</si>
  <si>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</si>
  <si>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</si>
  <si>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</si>
  <si>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</si>
  <si>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</si>
  <si>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</si>
  <si>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</si>
  <si>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</si>
  <si>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</si>
  <si>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</si>
  <si>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</si>
  <si>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</si>
  <si>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</si>
  <si>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</si>
  <si>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</si>
  <si>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</si>
  <si>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</si>
  <si>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</si>
  <si>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</si>
  <si>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</si>
  <si>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</si>
  <si>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</si>
  <si>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</si>
  <si>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</si>
  <si>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</si>
  <si>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</si>
  <si>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</si>
  <si>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</si>
  <si>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</si>
  <si>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</si>
  <si>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</si>
  <si>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</si>
  <si>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</si>
  <si>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</si>
  <si>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</si>
  <si>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</si>
  <si>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</si>
  <si>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</si>
  <si>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</si>
  <si>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</si>
  <si>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</si>
  <si>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</si>
  <si>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</si>
  <si>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</si>
  <si>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</si>
  <si>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</si>
  <si>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</si>
  <si>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</si>
  <si>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</si>
  <si>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</si>
  <si>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</si>
  <si>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</si>
  <si>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</si>
  <si>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</si>
  <si>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</si>
  <si>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</si>
  <si>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</si>
  <si>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</si>
  <si>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</si>
  <si>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</si>
  <si>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</si>
  <si>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</si>
  <si>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</si>
  <si>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</si>
  <si>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</si>
  <si>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</si>
  <si>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</si>
  <si>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</si>
  <si>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</si>
  <si>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</si>
  <si>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</si>
  <si>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</si>
  <si>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</si>
  <si>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</si>
  <si>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</si>
  <si>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</si>
  <si>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</si>
  <si>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</si>
  <si>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</si>
  <si>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</si>
  <si>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</si>
  <si>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</si>
  <si>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</si>
  <si>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</si>
  <si>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</si>
  <si>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</si>
  <si>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</si>
  <si>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</si>
  <si>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</si>
  <si>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</si>
  <si>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</si>
  <si>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</si>
  <si>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</si>
  <si>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</si>
  <si>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</si>
  <si>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</si>
  <si>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</si>
  <si>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</si>
  <si>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</si>
  <si>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</si>
  <si>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</si>
  <si>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</si>
  <si>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</si>
  <si>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</si>
  <si>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</si>
  <si>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</si>
  <si>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</si>
  <si>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</si>
  <si>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</si>
  <si>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</si>
  <si>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</si>
  <si>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</si>
  <si>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</si>
  <si>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</si>
  <si>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</si>
  <si>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</si>
  <si>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</si>
  <si>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</si>
  <si>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</si>
  <si>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</si>
  <si>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</si>
  <si>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</si>
  <si>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</si>
  <si>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</si>
  <si>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</si>
  <si>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</si>
  <si>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</si>
  <si>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</si>
  <si>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</si>
  <si>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</si>
  <si>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</si>
  <si>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</si>
  <si>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</si>
  <si>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</si>
  <si>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</si>
  <si>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</si>
  <si>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</si>
  <si>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</si>
  <si>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</si>
  <si>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</si>
  <si>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</si>
  <si>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</si>
  <si>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</si>
  <si>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</si>
  <si>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</si>
  <si>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</si>
  <si>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</si>
  <si>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</si>
  <si>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</si>
  <si>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</si>
  <si>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</si>
  <si>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</si>
  <si>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</si>
  <si>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</si>
  <si>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</si>
  <si>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</si>
  <si>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</si>
  <si>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</si>
  <si>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</si>
  <si>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</si>
  <si>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</si>
  <si>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</si>
  <si>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</si>
  <si>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</si>
  <si>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</si>
  <si>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</si>
  <si>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</si>
  <si>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</si>
  <si>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</si>
  <si>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</si>
  <si>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</si>
  <si>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</si>
  <si>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</si>
  <si>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</si>
  <si>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</si>
  <si>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</si>
  <si>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</si>
  <si>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</si>
  <si>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</si>
  <si>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</si>
  <si>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</si>
  <si>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</si>
  <si>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</si>
  <si>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</si>
  <si>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</si>
  <si>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</si>
  <si>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</si>
  <si>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</si>
  <si>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</si>
  <si>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</si>
  <si>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</si>
  <si>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</si>
  <si>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</si>
  <si>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</si>
  <si>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</si>
  <si>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</si>
  <si>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</si>
  <si>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</si>
  <si>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</si>
  <si>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</si>
  <si>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</si>
  <si>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</si>
  <si>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</si>
  <si>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</si>
  <si>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</si>
  <si>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</si>
  <si>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</si>
  <si>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</si>
  <si>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</si>
  <si>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</si>
  <si>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</si>
  <si>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</si>
  <si>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</si>
  <si>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</si>
  <si>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</si>
  <si>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</si>
  <si>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</si>
  <si>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</si>
  <si>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</si>
  <si>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</si>
  <si>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</si>
  <si>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</si>
  <si>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</si>
  <si>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</si>
  <si>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</si>
  <si>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</si>
  <si>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</si>
  <si>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</si>
  <si>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</si>
  <si>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</si>
  <si>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</si>
  <si>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</si>
  <si>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</si>
  <si>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</si>
  <si>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</si>
  <si>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</si>
  <si>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</si>
  <si>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</si>
  <si>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</si>
  <si>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</si>
  <si>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</si>
  <si>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</si>
  <si>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</si>
  <si>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</si>
  <si>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</si>
  <si>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</si>
  <si>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</si>
  <si>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</si>
  <si>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</si>
  <si>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</si>
  <si>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</si>
  <si>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</si>
  <si>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</si>
  <si>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</si>
  <si>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</si>
  <si>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</si>
  <si>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</si>
  <si>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</si>
  <si>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</si>
  <si>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</si>
  <si>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</si>
  <si>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</si>
  <si>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</si>
  <si>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</si>
  <si>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</si>
  <si>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</si>
  <si>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</si>
  <si>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</si>
  <si>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</si>
  <si>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</si>
  <si>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</si>
  <si>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</si>
  <si>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</si>
  <si>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</si>
  <si>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</si>
  <si>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</si>
  <si>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</si>
  <si>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</si>
  <si>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</si>
  <si>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</si>
  <si>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</si>
  <si>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</si>
  <si>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</si>
  <si>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</si>
  <si>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</si>
  <si>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</si>
  <si>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</si>
  <si>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</si>
  <si>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</si>
  <si>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</si>
  <si>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</si>
  <si>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</si>
  <si>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</si>
  <si>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</si>
  <si>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</si>
  <si>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</si>
  <si>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</si>
  <si>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</si>
  <si>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</si>
  <si>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</si>
  <si>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</si>
  <si>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</si>
  <si>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</si>
  <si>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</si>
  <si>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</si>
  <si>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</si>
  <si>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</si>
  <si>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</si>
  <si>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</si>
  <si>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</si>
  <si>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</si>
  <si>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</si>
  <si>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</si>
  <si>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</si>
  <si>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</si>
  <si>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</si>
  <si>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</si>
  <si>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</si>
  <si>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</si>
  <si>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</si>
  <si>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</si>
  <si>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</si>
  <si>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</si>
  <si>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</si>
  <si>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</si>
  <si>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</si>
  <si>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</si>
  <si>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</si>
  <si>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</si>
  <si>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</si>
  <si>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</si>
  <si>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</si>
  <si>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</si>
  <si>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</si>
  <si>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</si>
  <si>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</si>
  <si>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</si>
  <si>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</si>
  <si>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</si>
  <si>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</si>
  <si>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</si>
  <si>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</si>
  <si>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</si>
  <si>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</si>
  <si>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</si>
  <si>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</si>
  <si>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</si>
  <si>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</si>
  <si>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</si>
  <si>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</si>
  <si>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</si>
  <si>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</si>
  <si>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</si>
  <si>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</si>
  <si>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</si>
  <si>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</si>
  <si>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</si>
  <si>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</si>
  <si>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</si>
  <si>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</si>
  <si>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</si>
  <si>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</si>
  <si>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</si>
  <si>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</si>
  <si>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</si>
  <si>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</si>
  <si>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</si>
  <si>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</si>
  <si>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</si>
  <si>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</si>
  <si>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</si>
  <si>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</si>
  <si>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</si>
  <si>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</si>
  <si>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</si>
  <si>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</si>
  <si>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</si>
  <si>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</si>
  <si>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</si>
  <si>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</si>
  <si>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</si>
  <si>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</si>
  <si>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</si>
  <si>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</si>
  <si>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</si>
  <si>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</si>
  <si>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</si>
  <si>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</si>
  <si>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</si>
  <si>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</si>
  <si>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</si>
  <si>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</si>
  <si>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</si>
  <si>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</si>
  <si>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</si>
  <si>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</si>
  <si>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</si>
  <si>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</si>
  <si>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</si>
  <si>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</si>
  <si>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</si>
  <si>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</si>
  <si>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</si>
  <si>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</si>
  <si>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</si>
  <si>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</si>
  <si>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</si>
  <si>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</si>
  <si>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</si>
  <si>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</si>
  <si>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</si>
  <si>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</si>
  <si>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</si>
  <si>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</si>
  <si>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</si>
  <si>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</si>
  <si>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</si>
  <si>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</si>
  <si>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</si>
  <si>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</si>
  <si>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</si>
  <si>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</si>
  <si>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</si>
  <si>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</si>
  <si>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</si>
  <si>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</si>
  <si>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</si>
  <si>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</si>
  <si>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</si>
  <si>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</si>
  <si>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</si>
  <si>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</si>
  <si>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</si>
  <si>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</si>
  <si>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</si>
  <si>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</si>
  <si>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</si>
  <si>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</si>
  <si>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</si>
  <si>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</si>
  <si>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</si>
  <si>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</si>
  <si>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</si>
  <si>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</si>
  <si>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</si>
  <si>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</si>
  <si>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</si>
  <si>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</si>
  <si>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</si>
  <si>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</si>
  <si>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</si>
  <si>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</si>
  <si>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</si>
  <si>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</si>
  <si>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</si>
  <si>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</si>
  <si>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</si>
  <si>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</si>
  <si>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</si>
  <si>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</si>
  <si>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</si>
  <si>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</si>
  <si>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</si>
  <si>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</si>
  <si>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</si>
  <si>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</si>
  <si>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</si>
  <si>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</si>
  <si>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</si>
  <si>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</si>
  <si>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</si>
  <si>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</si>
  <si>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</si>
  <si>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</si>
  <si>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</si>
  <si>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</si>
  <si>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</si>
  <si>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</si>
  <si>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</si>
  <si>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</si>
  <si>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</si>
  <si>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</si>
  <si>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</si>
  <si>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</si>
  <si>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</si>
  <si>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</si>
  <si>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</si>
  <si>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</si>
  <si>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</si>
  <si>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</si>
  <si>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</si>
  <si>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</si>
  <si>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</si>
  <si>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</si>
  <si>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</si>
  <si>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</si>
  <si>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</si>
  <si>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</si>
  <si>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</si>
  <si>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</si>
  <si>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</si>
  <si>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</si>
  <si>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</si>
  <si>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</si>
  <si>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</si>
  <si>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</si>
  <si>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</si>
  <si>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</si>
  <si>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</si>
  <si>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</si>
  <si>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</si>
  <si>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</si>
  <si>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</si>
  <si>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</si>
  <si>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</si>
  <si>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</si>
  <si>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</si>
  <si>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</si>
  <si>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</si>
  <si>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</si>
  <si>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</si>
  <si>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</si>
  <si>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</si>
  <si>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</si>
  <si>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</si>
  <si>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</si>
  <si>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</si>
  <si>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</si>
  <si>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</si>
  <si>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</si>
  <si>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</si>
  <si>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</si>
  <si>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</si>
  <si>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</si>
  <si>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</si>
  <si>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</si>
  <si>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</si>
  <si>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</si>
  <si>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</si>
  <si>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</si>
  <si>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</si>
  <si>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</si>
  <si>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</si>
  <si>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</si>
  <si>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</si>
  <si>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</si>
  <si>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</si>
  <si>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</si>
  <si>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</si>
  <si>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</si>
  <si>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</si>
  <si>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</si>
  <si>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</si>
  <si>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</si>
  <si>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</si>
  <si>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</si>
  <si>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</si>
  <si>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</si>
  <si>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</si>
  <si>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</si>
  <si>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</si>
  <si>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</si>
  <si>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</si>
  <si>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</si>
  <si>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</si>
  <si>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</si>
  <si>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</si>
  <si>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</si>
  <si>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</si>
  <si>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</si>
  <si>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</si>
  <si>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</si>
  <si>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</si>
  <si>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</si>
  <si>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</si>
  <si>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</si>
  <si>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</si>
  <si>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</si>
  <si>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</si>
  <si>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</si>
  <si>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</si>
  <si>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</si>
  <si>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</si>
  <si>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</si>
  <si>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</si>
  <si>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</si>
  <si>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</si>
  <si>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</si>
  <si>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</si>
  <si>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</si>
  <si>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</si>
  <si>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</si>
  <si>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</si>
  <si>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</si>
  <si>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</si>
  <si>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</si>
  <si>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</si>
  <si>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</si>
  <si>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</si>
  <si>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</si>
  <si>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</si>
  <si>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</si>
  <si>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</si>
  <si>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</si>
  <si>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</si>
  <si>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</si>
  <si>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</si>
  <si>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</si>
  <si>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</si>
  <si>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</si>
  <si>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</si>
  <si>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</si>
  <si>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</si>
  <si>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</si>
  <si>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</si>
  <si>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</si>
  <si>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</si>
  <si>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</si>
  <si>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</si>
  <si>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</si>
  <si>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</si>
  <si>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</si>
  <si>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</si>
  <si>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</si>
  <si>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</si>
  <si>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</si>
  <si>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</si>
  <si>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</si>
  <si>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</si>
  <si>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</si>
  <si>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</si>
  <si>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</si>
  <si>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</si>
  <si>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</si>
  <si>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</si>
  <si>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</si>
  <si>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</si>
  <si>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</si>
  <si>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</si>
  <si>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</si>
  <si>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</si>
  <si>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</si>
  <si>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</si>
  <si>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</si>
  <si>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</si>
  <si>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</si>
  <si>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</si>
  <si>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</si>
  <si>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</si>
  <si>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</si>
  <si>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</si>
  <si>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</si>
  <si>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</si>
  <si>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</si>
  <si>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</si>
  <si>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</si>
  <si>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</si>
  <si>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</si>
  <si>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</si>
  <si>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</si>
  <si>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</si>
  <si>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</si>
  <si>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</si>
  <si>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</si>
  <si>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</si>
  <si>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</si>
  <si>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</si>
  <si>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</si>
  <si>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</si>
  <si>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</si>
  <si>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</si>
  <si>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</si>
  <si>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</si>
  <si>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</si>
  <si>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</si>
  <si>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</si>
  <si>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</si>
  <si>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</si>
  <si>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</si>
  <si>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</si>
  <si>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</si>
  <si>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</si>
  <si>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</si>
  <si>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</si>
  <si>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</si>
  <si>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</si>
  <si>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</si>
  <si>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</si>
  <si>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</si>
  <si>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</si>
  <si>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</si>
  <si>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</si>
  <si>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</si>
  <si>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</si>
  <si>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</si>
  <si>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</si>
  <si>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</si>
  <si>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</si>
  <si>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</si>
  <si>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</si>
  <si>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</si>
  <si>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</si>
  <si>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</si>
  <si>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</si>
  <si>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</si>
  <si>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</si>
  <si>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</si>
  <si>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</si>
  <si>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</si>
  <si>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</si>
  <si>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</si>
  <si>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</si>
  <si>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</si>
  <si>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</si>
  <si>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</si>
  <si>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</si>
  <si>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</si>
  <si>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</si>
  <si>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</si>
  <si>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</si>
  <si>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</si>
  <si>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</si>
  <si>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</si>
  <si>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</si>
  <si>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</si>
  <si>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</si>
  <si>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</si>
  <si>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</si>
  <si>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</si>
  <si>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</si>
  <si>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</si>
  <si>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</si>
  <si>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</si>
  <si>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</si>
  <si>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</si>
  <si>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</si>
  <si>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</si>
  <si>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</si>
  <si>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</si>
  <si>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</si>
  <si>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</si>
  <si>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</si>
  <si>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</si>
  <si>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</si>
  <si>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</si>
  <si>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</si>
  <si>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</si>
  <si>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</si>
  <si>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</si>
  <si>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</si>
  <si>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</si>
  <si>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</si>
  <si>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</si>
  <si>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</si>
  <si>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</si>
  <si>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</si>
  <si>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</si>
  <si>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</si>
  <si>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</si>
  <si>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</si>
  <si>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</si>
  <si>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</si>
  <si>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</si>
  <si>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</si>
  <si>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</si>
  <si>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</si>
  <si>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</si>
  <si>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</si>
  <si>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</si>
  <si>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</si>
  <si>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</si>
  <si>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</si>
  <si>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</si>
  <si>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</si>
  <si>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</si>
  <si>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</si>
  <si>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</si>
  <si>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</si>
  <si>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</si>
  <si>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</si>
  <si>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</si>
  <si>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</si>
  <si>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</si>
  <si>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</si>
  <si>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</si>
  <si>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</si>
  <si>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</si>
  <si>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</si>
  <si>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</si>
  <si>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</si>
  <si>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</si>
  <si>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</si>
  <si>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</si>
  <si>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</si>
  <si>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</si>
  <si>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</si>
  <si>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</si>
  <si>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</si>
  <si>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</si>
  <si>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</si>
  <si>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</si>
  <si>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</si>
  <si>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</si>
  <si>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</si>
  <si>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</si>
  <si>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</si>
  <si>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</si>
  <si>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</si>
  <si>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</si>
  <si>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</si>
  <si>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</si>
  <si>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</si>
  <si>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</si>
  <si>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</si>
  <si>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</si>
  <si>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</si>
  <si>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</si>
  <si>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</si>
  <si>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</si>
  <si>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</si>
  <si>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</si>
  <si>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</si>
  <si>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</si>
  <si>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</si>
  <si>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</si>
  <si>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</si>
  <si>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</si>
  <si>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</si>
  <si>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</si>
  <si>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</si>
  <si>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</si>
  <si>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</si>
  <si>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</si>
  <si>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</si>
  <si>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</si>
  <si>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</si>
  <si>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</si>
  <si>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</si>
  <si>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</si>
  <si>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</si>
  <si>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</si>
  <si>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</si>
  <si>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</si>
  <si>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</si>
  <si>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</si>
  <si>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</si>
  <si>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</si>
  <si>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</si>
  <si>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</si>
  <si>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</si>
  <si>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</si>
  <si>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</si>
  <si>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</si>
  <si>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</si>
  <si>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</si>
  <si>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</si>
  <si>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</si>
  <si>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</si>
  <si>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</si>
  <si>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</si>
  <si>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</si>
  <si>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</si>
  <si>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</si>
  <si>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</si>
  <si>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</si>
  <si>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</si>
  <si>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</si>
  <si>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</si>
  <si>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</si>
  <si>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</si>
  <si>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</si>
  <si>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</si>
  <si>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</si>
  <si>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</si>
  <si>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</si>
  <si>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</si>
  <si>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</si>
  <si>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</si>
  <si>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</si>
  <si>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</si>
  <si>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</si>
  <si>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</si>
  <si>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</si>
  <si>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</si>
  <si>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</si>
  <si>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</si>
  <si>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</si>
  <si>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</si>
  <si>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</si>
  <si>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</si>
  <si>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</si>
  <si>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</si>
  <si>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</si>
  <si>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</si>
  <si>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</si>
  <si>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</si>
  <si>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</si>
  <si>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</si>
  <si>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</si>
  <si>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</si>
  <si>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</si>
  <si>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</si>
  <si>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</si>
  <si>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</si>
  <si>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</si>
  <si>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</si>
  <si>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</si>
  <si>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</si>
  <si>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</si>
  <si>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</si>
  <si>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</si>
  <si>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</si>
  <si>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</si>
  <si>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</si>
  <si>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</si>
  <si>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</si>
  <si>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</si>
  <si>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</si>
  <si>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</si>
  <si>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</si>
  <si>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</si>
  <si>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</si>
  <si>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</si>
  <si>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</si>
  <si>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</si>
  <si>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</si>
  <si>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</si>
  <si>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</si>
  <si>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</si>
  <si>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</si>
  <si>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</si>
  <si>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</si>
  <si>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</si>
  <si>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</si>
  <si>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</si>
  <si>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</si>
  <si>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</si>
  <si>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</si>
  <si>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</si>
  <si>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</si>
  <si>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</si>
  <si>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</si>
  <si>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</si>
  <si>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</si>
  <si>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</si>
  <si>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</si>
  <si>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</si>
  <si>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</si>
  <si>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</si>
  <si>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</si>
  <si>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</si>
  <si>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</si>
  <si>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</si>
  <si>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</si>
  <si>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</si>
  <si>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</si>
  <si>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</si>
  <si>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</si>
  <si>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</si>
  <si>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</si>
  <si>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</si>
  <si>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</si>
  <si>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</si>
  <si>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</si>
  <si>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</si>
  <si>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</si>
  <si>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</si>
  <si>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</si>
  <si>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</si>
  <si>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</si>
  <si>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</si>
  <si>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</si>
  <si>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</si>
  <si>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</si>
  <si>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</si>
  <si>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</si>
  <si>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</si>
  <si>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</si>
  <si>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</si>
  <si>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</si>
  <si>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</si>
  <si>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</si>
  <si>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</si>
  <si>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</si>
  <si>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</si>
  <si>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</si>
  <si>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</si>
  <si>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</si>
  <si>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</si>
  <si>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</si>
  <si>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</si>
  <si>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</si>
  <si>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</si>
  <si>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</si>
  <si>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</si>
  <si>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</si>
  <si>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</si>
  <si>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</si>
  <si>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</si>
  <si>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</si>
  <si>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</si>
  <si>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</si>
  <si>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</si>
  <si>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</si>
  <si>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</si>
  <si>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</si>
  <si>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</si>
  <si>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</si>
  <si>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</si>
  <si>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</si>
  <si>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</si>
  <si>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</si>
  <si>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</si>
  <si>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</si>
  <si>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</si>
  <si>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</si>
  <si>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</si>
  <si>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</si>
  <si>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</si>
  <si>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</si>
  <si>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</si>
  <si>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</si>
  <si>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</si>
  <si>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</si>
  <si>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</si>
  <si>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</si>
  <si>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</si>
  <si>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</si>
  <si>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</si>
  <si>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</si>
  <si>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</si>
  <si>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</si>
  <si>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</si>
  <si>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</si>
  <si>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</si>
  <si>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</si>
  <si>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</si>
  <si>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</si>
  <si>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</si>
  <si>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</si>
  <si>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</si>
  <si>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</si>
  <si>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</si>
  <si>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</si>
  <si>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</si>
  <si>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</si>
  <si>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</si>
  <si>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</si>
  <si>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</si>
  <si>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</si>
  <si>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</si>
  <si>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</si>
  <si>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</si>
  <si>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</si>
  <si>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</si>
  <si>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</si>
  <si>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</si>
  <si>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</si>
  <si>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</si>
  <si>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</si>
  <si>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</si>
  <si>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</si>
  <si>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</si>
  <si>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</si>
  <si>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</si>
  <si>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</si>
  <si>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</si>
  <si>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</si>
  <si>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</si>
  <si>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</si>
  <si>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</si>
  <si>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</si>
  <si>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</si>
  <si>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</si>
  <si>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</si>
  <si>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</si>
  <si>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</si>
  <si>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</si>
  <si>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</si>
  <si>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</si>
  <si>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</si>
  <si>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</si>
  <si>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</si>
  <si>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</si>
  <si>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</si>
  <si>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</si>
  <si>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</si>
  <si>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</si>
  <si>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</si>
  <si>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</si>
  <si>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</si>
  <si>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</si>
  <si>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</si>
  <si>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</si>
  <si>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</si>
  <si>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</si>
  <si>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</si>
  <si>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</si>
  <si>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</si>
  <si>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</si>
  <si>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</si>
  <si>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</si>
  <si>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</si>
  <si>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</si>
  <si>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</si>
  <si>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</si>
  <si>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</si>
  <si>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</si>
  <si>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</si>
  <si>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</si>
  <si>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</si>
  <si>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</si>
  <si>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</si>
  <si>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</si>
  <si>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</si>
  <si>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</si>
  <si>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</si>
  <si>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</si>
  <si>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</si>
  <si>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</si>
  <si>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</si>
  <si>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</si>
  <si>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</si>
  <si>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</si>
  <si>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</si>
  <si>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</si>
  <si>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</si>
  <si>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</si>
  <si>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</si>
  <si>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</si>
  <si>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</si>
  <si>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</si>
  <si>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</si>
  <si>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</si>
  <si>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</si>
  <si>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</si>
  <si>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</si>
  <si>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</si>
  <si>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</si>
  <si>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</si>
  <si>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</si>
  <si>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</si>
  <si>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</si>
  <si>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</si>
  <si>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</si>
  <si>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</si>
  <si>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</si>
  <si>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</si>
  <si>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</si>
  <si>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</si>
  <si>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</si>
  <si>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</si>
  <si>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</si>
  <si>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</si>
  <si>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</si>
  <si>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</si>
  <si>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</si>
  <si>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</si>
  <si>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</si>
  <si>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</si>
  <si>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</si>
  <si>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</si>
  <si>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</si>
  <si>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</si>
  <si>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</si>
  <si>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</si>
  <si>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</si>
  <si>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</si>
  <si>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</si>
  <si>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</si>
  <si>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</si>
  <si>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</si>
  <si>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</si>
  <si>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</si>
  <si>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</si>
  <si>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</si>
  <si>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</si>
  <si>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</si>
  <si>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</si>
  <si>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</si>
  <si>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</si>
  <si>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</si>
  <si>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</si>
  <si>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</si>
  <si>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</si>
  <si>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</si>
  <si>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</si>
  <si>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</si>
  <si>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</si>
  <si>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</si>
  <si>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</si>
  <si>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</si>
  <si>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</si>
  <si>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</si>
  <si>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</si>
  <si>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</si>
  <si>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</si>
  <si>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</si>
  <si>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</si>
  <si>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</si>
  <si>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</si>
  <si>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</si>
  <si>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</si>
  <si>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</si>
  <si>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</si>
  <si>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</si>
  <si>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</si>
  <si>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</si>
  <si>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</si>
  <si>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</si>
  <si>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</si>
  <si>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</si>
  <si>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</si>
  <si>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</si>
  <si>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</si>
  <si>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</si>
  <si>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</si>
  <si>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</si>
  <si>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</si>
  <si>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</si>
  <si>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</si>
  <si>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</si>
  <si>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</si>
  <si>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</si>
  <si>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</si>
  <si>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</si>
  <si>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</si>
  <si>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</si>
  <si>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</si>
  <si>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</si>
  <si>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</si>
  <si>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</si>
  <si>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</si>
  <si>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</si>
  <si>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</si>
  <si>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</si>
  <si>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</si>
  <si>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</si>
  <si>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</si>
  <si>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</si>
  <si>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</si>
  <si>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</si>
  <si>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</si>
  <si>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</si>
  <si>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</si>
  <si>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</si>
  <si>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</si>
  <si>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</si>
  <si>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</si>
  <si>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</si>
  <si>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</si>
  <si>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</si>
  <si>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</si>
  <si>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</si>
  <si>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</si>
  <si>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</si>
  <si>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</si>
  <si>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</si>
  <si>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</si>
  <si>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</si>
  <si>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</si>
  <si>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</si>
  <si>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</si>
  <si>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</si>
  <si>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</si>
  <si>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</si>
  <si>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</si>
  <si>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</si>
  <si>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</si>
  <si>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</si>
  <si>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</si>
  <si>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</si>
  <si>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</si>
  <si>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</si>
  <si>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</si>
  <si>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</si>
  <si>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</si>
  <si>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</si>
  <si>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</si>
  <si>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</si>
  <si>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</si>
  <si>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</si>
  <si>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</si>
  <si>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</si>
  <si>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</si>
  <si>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</si>
  <si>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</si>
  <si>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</si>
  <si>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</si>
  <si>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</si>
  <si>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</si>
  <si>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</si>
  <si>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</si>
  <si>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</si>
  <si>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</si>
  <si>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</si>
  <si>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</si>
  <si>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</si>
  <si>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</si>
  <si>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</si>
  <si>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</si>
  <si>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</si>
  <si>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</si>
  <si>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</si>
  <si>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</si>
  <si>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</si>
  <si>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</si>
  <si>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</si>
  <si>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</si>
  <si>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</si>
  <si>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</si>
  <si>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</si>
  <si>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</si>
  <si>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</si>
  <si>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</si>
  <si>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</si>
  <si>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</si>
  <si>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</si>
  <si>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</si>
  <si>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</si>
  <si>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</si>
  <si>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</si>
  <si>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</si>
  <si>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</si>
  <si>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</si>
  <si>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</si>
  <si>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</si>
  <si>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</si>
  <si>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</si>
  <si>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</si>
  <si>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</si>
  <si>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</si>
  <si>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</si>
  <si>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</si>
  <si>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</si>
  <si>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</si>
  <si>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</si>
  <si>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</si>
  <si>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</si>
  <si>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</si>
  <si>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</si>
  <si>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</si>
  <si>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</si>
  <si>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</si>
  <si>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</si>
  <si>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</si>
  <si>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</si>
  <si>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</si>
  <si>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</si>
  <si>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</si>
  <si>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</si>
  <si>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</si>
  <si>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</si>
  <si>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</si>
  <si>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</si>
  <si>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</si>
  <si>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</si>
  <si>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</si>
  <si>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</si>
  <si>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</si>
  <si>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</si>
  <si>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</si>
  <si>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</si>
  <si>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</si>
  <si>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</si>
  <si>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</si>
  <si>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</si>
  <si>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</si>
  <si>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</si>
  <si>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</si>
  <si>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</si>
  <si>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</si>
  <si>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</si>
  <si>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</si>
  <si>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</si>
  <si>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</si>
  <si>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</si>
  <si>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</si>
  <si>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</si>
  <si>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</si>
  <si>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</si>
  <si>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</si>
  <si>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</si>
  <si>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</si>
  <si>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</si>
  <si>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</si>
  <si>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</si>
  <si>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</si>
  <si>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</si>
  <si>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</si>
  <si>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</si>
  <si>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</si>
  <si>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</si>
  <si>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</si>
  <si>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</si>
  <si>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</si>
  <si>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</si>
  <si>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</si>
  <si>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</si>
  <si>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</si>
  <si>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</si>
  <si>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</si>
  <si>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</si>
  <si>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</si>
  <si>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</si>
  <si>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</si>
  <si>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</si>
  <si>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</si>
  <si>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</si>
  <si>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</si>
  <si>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</si>
  <si>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</si>
  <si>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</si>
  <si>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</si>
  <si>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</si>
  <si>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</si>
  <si>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</si>
  <si>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</si>
  <si>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</si>
  <si>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</si>
  <si>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</si>
  <si>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</si>
  <si>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</si>
  <si>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</si>
  <si>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</si>
  <si>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</si>
  <si>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</si>
  <si>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</si>
  <si>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</si>
  <si>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</si>
  <si>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</si>
  <si>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</si>
  <si>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</si>
  <si>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</si>
  <si>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</si>
  <si>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</si>
  <si>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</si>
  <si>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</si>
  <si>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</si>
  <si>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</si>
  <si>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</si>
  <si>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</si>
  <si>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</si>
  <si>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</si>
  <si>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</si>
  <si>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</si>
  <si>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</si>
  <si>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</si>
  <si>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</si>
  <si>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</si>
  <si>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</si>
  <si>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</si>
  <si>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</si>
  <si>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</si>
  <si>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</si>
  <si>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</si>
  <si>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</si>
  <si>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</si>
  <si>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</si>
  <si>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</si>
  <si>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</si>
  <si>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</si>
  <si>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</si>
  <si>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</si>
  <si>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</si>
  <si>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</si>
  <si>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</si>
  <si>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</si>
  <si>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</si>
  <si>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</si>
  <si>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</si>
  <si>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</si>
  <si>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</si>
  <si>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</si>
  <si>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</si>
  <si>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</si>
  <si>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</si>
  <si>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</si>
  <si>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</si>
  <si>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</si>
  <si>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</si>
  <si>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</si>
  <si>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</si>
  <si>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</si>
  <si>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</si>
  <si>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</si>
  <si>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</si>
  <si>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</si>
  <si>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</si>
  <si>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</si>
  <si>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</si>
  <si>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</si>
  <si>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</si>
  <si>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</si>
  <si>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</si>
  <si>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</si>
  <si>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</si>
  <si>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</si>
  <si>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</si>
  <si>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</si>
  <si>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</si>
  <si>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</si>
  <si>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</si>
  <si>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</si>
  <si>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</si>
  <si>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</si>
  <si>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</si>
  <si>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</si>
  <si>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</si>
  <si>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</si>
  <si>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</si>
  <si>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</si>
  <si>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</si>
  <si>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</si>
  <si>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</si>
  <si>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</si>
  <si>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</si>
  <si>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</si>
  <si>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</si>
  <si>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</si>
  <si>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</si>
  <si>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</si>
  <si>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</si>
  <si>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</si>
  <si>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</si>
  <si>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</si>
  <si>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</si>
  <si>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</si>
  <si>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</si>
  <si>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</si>
  <si>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</si>
  <si>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</si>
  <si>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</si>
  <si>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</si>
  <si>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</si>
  <si>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</si>
  <si>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</si>
  <si>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</si>
  <si>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</si>
  <si>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</si>
  <si>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</si>
  <si>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</si>
  <si>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</si>
  <si>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</si>
  <si>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</si>
  <si>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</si>
  <si>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</si>
  <si>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</si>
  <si>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</si>
  <si>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</si>
  <si>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</si>
  <si>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</si>
  <si>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</si>
  <si>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</si>
  <si>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</si>
  <si>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</si>
  <si>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</si>
  <si>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</si>
  <si>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</si>
  <si>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</si>
  <si>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</si>
  <si>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</si>
  <si>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</si>
  <si>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</si>
  <si>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</si>
  <si>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</si>
  <si>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</si>
  <si>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</si>
  <si>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</si>
  <si>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</si>
  <si>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</si>
  <si>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</si>
  <si>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</si>
  <si>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</si>
  <si>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</si>
  <si>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</si>
  <si>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</si>
  <si>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</si>
  <si>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</si>
  <si>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</si>
  <si>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</si>
  <si>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</si>
  <si>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</si>
  <si>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</si>
  <si>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</si>
  <si>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</si>
  <si>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</si>
  <si>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</si>
  <si>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</si>
  <si>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</si>
  <si>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</si>
  <si>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</si>
  <si>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</si>
  <si>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</si>
  <si>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</si>
  <si>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</si>
  <si>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</si>
  <si>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</si>
  <si>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</si>
  <si>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</si>
  <si>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</si>
  <si>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</si>
  <si>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</si>
  <si>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</si>
  <si>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</si>
  <si>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</si>
  <si>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</si>
  <si>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</si>
  <si>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</si>
  <si>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</si>
  <si>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</si>
  <si>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</si>
  <si>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</si>
  <si>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</si>
  <si>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</si>
  <si>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</si>
  <si>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</si>
  <si>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</si>
  <si>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</si>
  <si>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</si>
  <si>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</si>
  <si>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</si>
  <si>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</si>
  <si>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</si>
  <si>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</si>
  <si>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</si>
  <si>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</si>
  <si>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</si>
  <si>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</si>
  <si>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</si>
  <si>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</si>
  <si>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</si>
  <si>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</si>
  <si>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</si>
  <si>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</si>
  <si>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</si>
  <si>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</si>
  <si>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</si>
  <si>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</si>
  <si>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</si>
  <si>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</si>
  <si>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</si>
  <si>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</si>
  <si>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</si>
  <si>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</si>
  <si>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</si>
  <si>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</si>
  <si>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</si>
  <si>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</si>
  <si>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</si>
  <si>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</si>
  <si>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</si>
  <si>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</si>
  <si>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</si>
  <si>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</si>
  <si>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</si>
  <si>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</si>
  <si>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</si>
  <si>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</si>
  <si>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</si>
  <si>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</si>
  <si>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</si>
  <si>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</si>
  <si>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</si>
  <si>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</si>
  <si>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</si>
  <si>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</si>
  <si>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</si>
  <si>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</si>
  <si>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</si>
  <si>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</si>
  <si>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</si>
  <si>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</si>
  <si>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</si>
  <si>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</si>
  <si>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</si>
  <si>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</si>
  <si>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</si>
  <si>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</si>
  <si>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</si>
  <si>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</si>
  <si>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</si>
  <si>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</si>
  <si>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</si>
  <si>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</si>
  <si>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</si>
  <si>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</si>
  <si>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</si>
  <si>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</si>
  <si>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</si>
  <si>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</si>
  <si>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</si>
  <si>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</si>
  <si>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</si>
  <si>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</si>
  <si>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</si>
  <si>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</si>
  <si>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</si>
  <si>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</si>
  <si>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</si>
  <si>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</si>
  <si>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</si>
  <si>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</si>
  <si>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</si>
  <si>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</si>
  <si>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</si>
  <si>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</si>
  <si>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</si>
  <si>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</si>
  <si>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</si>
  <si>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</si>
  <si>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</si>
  <si>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</si>
  <si>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</si>
  <si>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</si>
  <si>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</si>
  <si>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</si>
  <si>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</si>
  <si>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</si>
  <si>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</si>
  <si>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</si>
  <si>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</si>
  <si>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</si>
  <si>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</si>
  <si>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</si>
  <si>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</si>
  <si>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</si>
  <si>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</si>
  <si>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</si>
  <si>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</si>
  <si>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</si>
  <si>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</si>
  <si>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</si>
  <si>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</si>
  <si>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</si>
  <si>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</si>
  <si>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</si>
  <si>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</si>
  <si>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</si>
  <si>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</si>
  <si>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</si>
  <si>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</si>
  <si>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</si>
  <si>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</si>
  <si>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</si>
  <si>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</si>
  <si>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</si>
  <si>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</si>
  <si>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</si>
  <si>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</si>
  <si>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</si>
  <si>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</si>
  <si>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</si>
  <si>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</si>
  <si>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</si>
  <si>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</si>
  <si>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</si>
  <si>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</si>
  <si>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</si>
  <si>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</si>
  <si>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</si>
  <si>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</si>
  <si>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</si>
  <si>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</si>
  <si>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</si>
  <si>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</si>
  <si>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</si>
  <si>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</si>
  <si>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</si>
  <si>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</si>
  <si>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</si>
  <si>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</si>
  <si>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</si>
  <si>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</si>
  <si>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</si>
  <si>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</si>
  <si>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</si>
  <si>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</si>
  <si>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</si>
  <si>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</si>
  <si>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</si>
  <si>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</si>
  <si>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</si>
  <si>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</si>
  <si>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</si>
  <si>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</si>
  <si>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</si>
  <si>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</si>
  <si>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</si>
  <si>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</si>
  <si>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</si>
  <si>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</si>
  <si>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</si>
  <si>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</si>
  <si>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</si>
  <si>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</si>
  <si>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</si>
  <si>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</si>
  <si>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</si>
  <si>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</si>
  <si>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</si>
  <si>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</si>
  <si>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</si>
  <si>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</si>
  <si>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</si>
  <si>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</si>
  <si>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</si>
  <si>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</si>
  <si>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</si>
  <si>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</si>
  <si>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</si>
  <si>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</si>
  <si>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</si>
  <si>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</si>
  <si>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</si>
  <si>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</si>
  <si>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</si>
  <si>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</si>
  <si>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</si>
  <si>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</si>
  <si>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</si>
  <si>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</si>
  <si>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</si>
  <si>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</si>
  <si>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</si>
  <si>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</si>
  <si>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</si>
  <si>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</si>
  <si>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</si>
  <si>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</si>
  <si>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</si>
  <si>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</si>
  <si>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</si>
  <si>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</si>
  <si>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</si>
  <si>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</si>
  <si>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</si>
  <si>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</si>
  <si>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</si>
  <si>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</si>
  <si>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</si>
  <si>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</si>
  <si>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</si>
  <si>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</si>
  <si>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</si>
  <si>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</si>
  <si>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</si>
  <si>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</si>
  <si>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</si>
  <si>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</si>
  <si>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</si>
  <si>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</si>
  <si>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</si>
  <si>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</si>
  <si>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</si>
  <si>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</si>
  <si>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</si>
  <si>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</si>
  <si>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</si>
  <si>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</si>
  <si>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</si>
  <si>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</si>
  <si>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</si>
  <si>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</si>
  <si>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</si>
  <si>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</si>
  <si>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</si>
  <si>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</si>
  <si>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</si>
  <si>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</si>
  <si>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</si>
  <si>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</si>
  <si>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</si>
  <si>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</si>
  <si>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</si>
  <si>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</si>
  <si>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</si>
  <si>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</si>
  <si>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</si>
  <si>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</si>
  <si>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</si>
  <si>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</si>
  <si>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</si>
  <si>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</si>
  <si>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</si>
  <si>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</si>
  <si>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</si>
  <si>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</si>
  <si>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</si>
  <si>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</si>
  <si>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</si>
  <si>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</si>
  <si>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</si>
  <si>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</si>
  <si>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</si>
  <si>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</si>
  <si>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</si>
  <si>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</si>
  <si>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</si>
  <si>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</si>
  <si>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</si>
  <si>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</si>
  <si>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</si>
  <si>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</si>
  <si>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</si>
  <si>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</si>
  <si>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</si>
  <si>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</si>
  <si>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</si>
  <si>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</si>
  <si>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</si>
  <si>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</si>
  <si>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</si>
  <si>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</si>
  <si>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</si>
  <si>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</si>
  <si>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</si>
  <si>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</si>
  <si>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</si>
  <si>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</si>
  <si>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</si>
  <si>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</si>
  <si>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</si>
  <si>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</si>
  <si>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</si>
  <si>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</si>
  <si>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</si>
  <si>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</si>
  <si>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</si>
  <si>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</si>
  <si>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</si>
  <si>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</si>
  <si>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</si>
  <si>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</si>
  <si>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</si>
  <si>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</si>
  <si>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</si>
  <si>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</si>
  <si>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</si>
  <si>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</si>
  <si>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</si>
  <si>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</si>
  <si>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</si>
  <si>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</si>
  <si>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</si>
  <si>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</si>
  <si>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</si>
  <si>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</si>
  <si>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</si>
  <si>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</si>
  <si>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</si>
  <si>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</si>
  <si>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</si>
  <si>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</si>
  <si>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</si>
  <si>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</si>
  <si>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</si>
  <si>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</si>
  <si>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</si>
  <si>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</si>
  <si>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</si>
  <si>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</si>
  <si>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</si>
  <si>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</si>
  <si>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</si>
  <si>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</si>
  <si>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</si>
  <si>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</si>
  <si>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</si>
  <si>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</si>
  <si>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</si>
  <si>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</si>
  <si>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</si>
  <si>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</si>
  <si>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</si>
  <si>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</si>
  <si>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</si>
  <si>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</si>
  <si>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</si>
  <si>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</si>
  <si>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</si>
  <si>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</si>
  <si>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</si>
  <si>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</si>
  <si>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</si>
  <si>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</si>
  <si>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</si>
  <si>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</si>
  <si>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</si>
  <si>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</si>
  <si>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</si>
  <si>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</si>
  <si>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</si>
  <si>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</si>
  <si>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</si>
  <si>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</si>
  <si>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</si>
  <si>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</si>
  <si>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</si>
  <si>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</si>
  <si>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</si>
  <si>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</si>
  <si>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</si>
  <si>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</si>
  <si>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</si>
  <si>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</si>
  <si>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</si>
  <si>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</si>
  <si>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</si>
  <si>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</si>
  <si>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</si>
  <si>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</si>
  <si>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</si>
  <si>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</si>
  <si>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</si>
  <si>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</si>
  <si>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</si>
  <si>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</si>
  <si>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</si>
  <si>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</si>
  <si>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</si>
  <si>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</si>
  <si>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</si>
  <si>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</si>
  <si>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</si>
  <si>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</si>
  <si>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</si>
  <si>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</si>
  <si>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</si>
  <si>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</si>
  <si>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</si>
  <si>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</si>
  <si>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</si>
  <si>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</si>
  <si>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</si>
  <si>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</si>
  <si>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</si>
  <si>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</si>
  <si>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</si>
  <si>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</si>
  <si>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</si>
  <si>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</si>
  <si>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</si>
  <si>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</si>
  <si>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</si>
  <si>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</si>
  <si>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</si>
  <si>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</si>
  <si>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</si>
  <si>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</si>
  <si>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</si>
  <si>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</si>
  <si>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</si>
  <si>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</si>
  <si>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</si>
  <si>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</si>
  <si>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</si>
  <si>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</si>
  <si>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</si>
  <si>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</si>
  <si>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</si>
  <si>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</si>
  <si>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</si>
  <si>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</si>
  <si>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</si>
  <si>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</si>
  <si>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</si>
  <si>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</si>
  <si>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</si>
  <si>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</si>
  <si>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</si>
  <si>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</si>
  <si>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</si>
  <si>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</si>
  <si>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</si>
  <si>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</si>
  <si>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</si>
  <si>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</si>
  <si>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</si>
  <si>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</si>
  <si>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</si>
  <si>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</si>
  <si>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</si>
  <si>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</si>
  <si>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</si>
  <si>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</si>
  <si>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</si>
  <si>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</si>
  <si>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</si>
  <si>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</si>
  <si>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</si>
  <si>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</si>
  <si>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</si>
  <si>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</si>
  <si>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</si>
  <si>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</si>
  <si>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</si>
  <si>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</si>
  <si>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</si>
  <si>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</si>
  <si>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</si>
  <si>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</si>
  <si>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</si>
  <si>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</si>
  <si>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</si>
  <si>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</si>
  <si>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</si>
  <si>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</si>
  <si>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</si>
  <si>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</si>
  <si>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</si>
  <si>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</si>
  <si>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</si>
  <si>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</si>
  <si>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</si>
  <si>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</si>
  <si>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</si>
  <si>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</si>
  <si>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</si>
  <si>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</si>
  <si>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</si>
  <si>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</si>
  <si>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</si>
  <si>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</si>
  <si>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</si>
  <si>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</si>
  <si>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</si>
  <si>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</si>
  <si>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</si>
  <si>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</si>
  <si>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</si>
  <si>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</si>
  <si>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</si>
  <si>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</si>
  <si>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</si>
  <si>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</si>
  <si>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</si>
  <si>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</si>
  <si>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</si>
  <si>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</si>
  <si>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</si>
  <si>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</si>
  <si>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</si>
  <si>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</si>
  <si>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</si>
  <si>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</si>
  <si>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</si>
  <si>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</si>
  <si>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</si>
  <si>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</si>
  <si>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</si>
  <si>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</si>
  <si>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</si>
  <si>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</si>
  <si>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</si>
  <si>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</si>
  <si>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</si>
  <si>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</si>
  <si>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</si>
  <si>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</si>
  <si>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</si>
  <si>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</si>
  <si>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</si>
  <si>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</si>
  <si>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</si>
  <si>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</si>
  <si>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</si>
  <si>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</si>
  <si>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</si>
  <si>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</si>
  <si>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</si>
  <si>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</si>
  <si>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</si>
  <si>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</si>
  <si>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</si>
  <si>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</si>
  <si>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</si>
  <si>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</si>
  <si>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</si>
  <si>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</si>
  <si>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</si>
  <si>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</si>
  <si>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</si>
  <si>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</si>
  <si>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</si>
  <si>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</si>
  <si>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</si>
  <si>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</si>
  <si>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</si>
  <si>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</si>
  <si>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</si>
  <si>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</si>
  <si>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</si>
  <si>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</si>
  <si>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</si>
  <si>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</si>
  <si>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</si>
  <si>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</si>
  <si>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</si>
  <si>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</si>
  <si>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</si>
  <si>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</si>
  <si>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</si>
  <si>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</si>
  <si>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</si>
  <si>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</si>
  <si>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</si>
  <si>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</si>
  <si>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</si>
  <si>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</si>
  <si>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</si>
  <si>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</si>
  <si>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</si>
  <si>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</si>
  <si>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</si>
  <si>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</si>
  <si>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</si>
  <si>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</si>
  <si>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</si>
  <si>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</si>
  <si>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</si>
  <si>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</si>
  <si>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</si>
  <si>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</si>
  <si>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</si>
  <si>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</si>
  <si>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</si>
  <si>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</si>
  <si>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</si>
  <si>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</si>
  <si>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</si>
  <si>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</si>
  <si>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</si>
  <si>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</si>
  <si>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</si>
  <si>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</si>
  <si>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</si>
  <si>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</si>
  <si>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</si>
  <si>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</si>
  <si>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</si>
  <si>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</si>
  <si>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</si>
  <si>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</si>
  <si>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</si>
  <si>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</si>
  <si>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</si>
  <si>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</si>
  <si>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</si>
  <si>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</si>
  <si>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</si>
  <si>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</si>
  <si>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</si>
  <si>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</si>
  <si>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</si>
  <si>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</si>
  <si>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</si>
  <si>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</si>
  <si>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</si>
  <si>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</si>
  <si>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</si>
  <si>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</si>
  <si>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</si>
  <si>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</si>
  <si>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</si>
  <si>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</si>
  <si>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</si>
  <si>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</si>
  <si>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</si>
  <si>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</si>
  <si>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</si>
  <si>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</si>
  <si>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</si>
  <si>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</si>
  <si>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</si>
  <si>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</si>
  <si>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</si>
  <si>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</si>
  <si>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</si>
  <si>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</si>
  <si>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</si>
  <si>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</si>
  <si>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</si>
  <si>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</si>
  <si>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</si>
  <si>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</si>
  <si>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</si>
  <si>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</si>
  <si>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</si>
  <si>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</si>
  <si>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</si>
  <si>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</si>
  <si>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</si>
  <si>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</si>
  <si>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</si>
  <si>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</si>
  <si>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</si>
  <si>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</si>
  <si>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</si>
  <si>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</si>
  <si>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</si>
  <si>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</si>
  <si>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</si>
  <si>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</si>
  <si>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</si>
  <si>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</si>
  <si>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</si>
  <si>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</si>
  <si>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</si>
  <si>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</si>
  <si>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</si>
  <si>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</si>
  <si>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</si>
  <si>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</si>
  <si>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</si>
  <si>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</si>
  <si>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</si>
  <si>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</si>
  <si>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</si>
  <si>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</si>
  <si>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</si>
  <si>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</si>
  <si>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</si>
  <si>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</si>
  <si>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</si>
  <si>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</si>
  <si>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</si>
  <si>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</si>
  <si>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</si>
  <si>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</si>
  <si>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</si>
  <si>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</si>
  <si>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</si>
  <si>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</si>
  <si>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</si>
  <si>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</si>
  <si>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</si>
  <si>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</si>
  <si>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</si>
  <si>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</si>
  <si>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</si>
  <si>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</si>
  <si>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</si>
  <si>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</si>
  <si>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</si>
  <si>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</si>
  <si>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</si>
  <si>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</si>
  <si>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</si>
  <si>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</si>
  <si>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</si>
  <si>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</si>
  <si>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</si>
  <si>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</si>
  <si>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</si>
  <si>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</si>
  <si>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</si>
  <si>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</si>
  <si>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</si>
  <si>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</si>
  <si>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</si>
  <si>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</si>
  <si>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</si>
  <si>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</si>
  <si>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</si>
  <si>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</si>
  <si>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</si>
  <si>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</si>
  <si>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</si>
  <si>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</si>
  <si>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</si>
  <si>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</si>
  <si>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</si>
  <si>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</si>
  <si>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</si>
  <si>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</si>
  <si>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</si>
  <si>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</si>
  <si>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</si>
  <si>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</si>
  <si>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</si>
  <si>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</si>
  <si>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</si>
  <si>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</si>
  <si>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</si>
  <si>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</si>
  <si>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</si>
  <si>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</si>
  <si>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</si>
  <si>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</si>
  <si>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</si>
  <si>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</si>
  <si>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</si>
  <si>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</si>
  <si>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</si>
  <si>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</si>
  <si>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</si>
  <si>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</si>
  <si>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</si>
  <si>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</si>
  <si>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</si>
  <si>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</si>
  <si>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</si>
  <si>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</si>
  <si>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</si>
  <si>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</si>
  <si>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</si>
  <si>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</si>
  <si>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</si>
  <si>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</si>
  <si>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</si>
  <si>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</si>
  <si>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</si>
  <si>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</si>
  <si>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</si>
  <si>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</si>
  <si>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</si>
  <si>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</si>
  <si>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</si>
  <si>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</si>
  <si>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</si>
  <si>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</si>
  <si>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</si>
  <si>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</si>
  <si>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</si>
  <si>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</si>
  <si>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</si>
  <si>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</si>
  <si>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</si>
  <si>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</si>
  <si>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</si>
  <si>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</si>
  <si>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</si>
  <si>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</si>
  <si>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</si>
  <si>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</si>
  <si>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</si>
  <si>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</si>
  <si>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</si>
  <si>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</si>
  <si>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</si>
  <si>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</si>
  <si>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</si>
  <si>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</si>
  <si>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</si>
  <si>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</si>
  <si>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</si>
  <si>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</si>
  <si>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</si>
  <si>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</si>
  <si>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</si>
  <si>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</si>
  <si>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</si>
  <si>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</si>
  <si>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</si>
  <si>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</si>
  <si>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</si>
  <si>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</si>
  <si>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</si>
  <si>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</si>
  <si>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</si>
  <si>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</si>
  <si>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</si>
  <si>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</si>
  <si>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</si>
  <si>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</si>
  <si>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</si>
  <si>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</si>
  <si>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</si>
  <si>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</si>
  <si>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</si>
  <si>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</si>
  <si>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</si>
  <si>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</si>
  <si>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</si>
  <si>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</si>
  <si>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</si>
  <si>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</si>
  <si>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</si>
  <si>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</si>
  <si>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</si>
  <si>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</si>
  <si>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</si>
  <si>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</si>
  <si>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</si>
  <si>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</si>
  <si>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</si>
  <si>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</si>
  <si>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</si>
  <si>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</si>
  <si>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</si>
  <si>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</si>
  <si>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</si>
  <si>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</si>
  <si>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</si>
  <si>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</si>
  <si>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</si>
  <si>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</si>
  <si>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</si>
  <si>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</si>
  <si>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</si>
  <si>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</si>
  <si>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</si>
  <si>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</si>
  <si>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</si>
  <si>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</si>
  <si>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</si>
  <si>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</si>
  <si>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</si>
  <si>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</si>
  <si>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</si>
  <si>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</si>
  <si>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</si>
  <si>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</si>
  <si>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</si>
  <si>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</si>
  <si>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</si>
  <si>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</si>
  <si>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</si>
  <si>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</si>
  <si>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</si>
  <si>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</si>
  <si>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</si>
  <si>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</si>
  <si>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</si>
  <si>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</si>
  <si>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</si>
  <si>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</si>
  <si>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</si>
  <si>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</si>
  <si>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</si>
  <si>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</si>
  <si>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</si>
  <si>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</si>
  <si>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</si>
  <si>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</si>
  <si>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</si>
  <si>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</si>
  <si>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</si>
  <si>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</si>
  <si>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</si>
  <si>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</si>
  <si>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</si>
  <si>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</si>
  <si>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</si>
  <si>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</si>
  <si>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</si>
  <si>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</si>
  <si>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</si>
  <si>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</si>
  <si>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</si>
  <si>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</si>
  <si>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</si>
  <si>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</si>
  <si>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</si>
  <si>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</si>
  <si>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</si>
  <si>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</si>
  <si>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</si>
  <si>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</si>
  <si>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</si>
  <si>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</si>
  <si>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</si>
  <si>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</si>
  <si>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</si>
  <si>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</si>
  <si>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</si>
  <si>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</si>
  <si>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</si>
  <si>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</si>
  <si>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</si>
  <si>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</si>
  <si>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</si>
  <si>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</si>
  <si>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</si>
  <si>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</si>
  <si>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</si>
  <si>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</si>
  <si>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</si>
  <si>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</si>
  <si>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</si>
  <si>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</si>
  <si>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</si>
  <si>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</si>
  <si>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</si>
  <si>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</si>
  <si>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</si>
  <si>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</si>
  <si>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</si>
  <si>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</si>
  <si>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</si>
  <si>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</si>
  <si>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</si>
  <si>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</si>
  <si>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</si>
  <si>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</si>
  <si>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</si>
  <si>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</si>
  <si>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</si>
  <si>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</si>
  <si>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</si>
  <si>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</si>
  <si>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</si>
  <si>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</si>
  <si>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</si>
  <si>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</si>
  <si>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</si>
  <si>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</si>
  <si>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</si>
  <si>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</si>
  <si>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</si>
  <si>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</si>
  <si>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</si>
  <si>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</si>
  <si>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</si>
  <si>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</si>
  <si>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</si>
  <si>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</si>
  <si>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</si>
  <si>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</si>
  <si>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</si>
  <si>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</si>
  <si>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</si>
  <si>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</si>
  <si>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</si>
  <si>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</si>
  <si>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</si>
  <si>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</si>
  <si>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</si>
  <si>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</si>
  <si>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</si>
  <si>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</si>
  <si>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</si>
  <si>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</si>
  <si>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</si>
  <si>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</si>
  <si>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</si>
  <si>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</si>
  <si>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</si>
  <si>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</si>
  <si>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</si>
  <si>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</si>
  <si>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</si>
  <si>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</si>
  <si>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</si>
  <si>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</si>
  <si>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</si>
  <si>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</si>
  <si>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</si>
  <si>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</si>
  <si>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</si>
  <si>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</si>
  <si>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</si>
  <si>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</si>
  <si>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</si>
  <si>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</si>
  <si>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</si>
  <si>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</si>
  <si>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</si>
  <si>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</si>
  <si>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</si>
  <si>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</si>
  <si>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</si>
  <si>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</si>
  <si>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</si>
  <si>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</si>
  <si>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</si>
  <si>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</si>
  <si>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</si>
  <si>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</si>
  <si>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</si>
  <si>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</si>
  <si>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</si>
  <si>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</si>
  <si>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</si>
  <si>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</si>
  <si>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</si>
  <si>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</si>
  <si>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</si>
  <si>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</si>
  <si>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</si>
  <si>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</si>
  <si>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</si>
  <si>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</si>
  <si>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</si>
  <si>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</si>
  <si>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</si>
  <si>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</si>
  <si>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</si>
  <si>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</si>
  <si>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</si>
  <si>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</si>
  <si>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</si>
  <si>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</si>
  <si>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</si>
  <si>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</si>
  <si>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</si>
  <si>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</si>
  <si>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</si>
  <si>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</si>
  <si>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</si>
  <si>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</si>
  <si>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</si>
  <si>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</si>
  <si>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</si>
  <si>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</si>
  <si>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</si>
  <si>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</si>
  <si>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</si>
  <si>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</si>
  <si>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</si>
  <si>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</si>
  <si>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</si>
  <si>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</si>
  <si>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</si>
  <si>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</si>
  <si>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</si>
  <si>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</si>
  <si>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</si>
  <si>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</si>
  <si>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</si>
  <si>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</si>
  <si>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</si>
  <si>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</si>
  <si>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</si>
  <si>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</si>
  <si>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</si>
  <si>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</si>
  <si>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</si>
  <si>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</si>
  <si>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</si>
  <si>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</si>
  <si>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</si>
  <si>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</si>
  <si>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</si>
  <si>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</si>
  <si>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</si>
  <si>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</si>
  <si>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</si>
  <si>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</si>
  <si>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</si>
  <si>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</si>
  <si>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</si>
  <si>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</si>
  <si>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</si>
  <si>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</si>
  <si>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</si>
  <si>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</si>
  <si>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</si>
  <si>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</si>
  <si>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</si>
  <si>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</si>
  <si>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</si>
  <si>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</si>
  <si>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</si>
  <si>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</si>
  <si>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</si>
  <si>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</si>
  <si>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</si>
  <si>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</si>
  <si>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</si>
  <si>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</si>
  <si>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</si>
  <si>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</si>
  <si>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</si>
  <si>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</si>
  <si>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</si>
  <si>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</si>
  <si>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</si>
  <si>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</si>
  <si>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</si>
  <si>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</si>
  <si>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</si>
  <si>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</si>
  <si>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</si>
  <si>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</si>
  <si>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</si>
  <si>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</si>
  <si>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</si>
  <si>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</si>
  <si>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</si>
  <si>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</si>
  <si>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</si>
  <si>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</si>
  <si>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</si>
  <si>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</si>
  <si>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</si>
  <si>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</si>
  <si>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</si>
  <si>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</si>
  <si>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</si>
  <si>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</si>
  <si>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</si>
  <si>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</si>
  <si>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</si>
  <si>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</si>
  <si>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</si>
  <si>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</si>
  <si>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</si>
  <si>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</si>
  <si>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</si>
  <si>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</si>
  <si>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</si>
  <si>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</si>
  <si>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</si>
  <si>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</si>
  <si>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</si>
  <si>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</si>
  <si>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</si>
  <si>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</si>
  <si>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</si>
  <si>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</si>
  <si>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</si>
  <si>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</si>
  <si>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</si>
  <si>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</si>
  <si>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</si>
  <si>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</si>
  <si>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</si>
  <si>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</si>
  <si>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</si>
  <si>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</si>
  <si>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</si>
  <si>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</si>
  <si>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</si>
  <si>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</si>
  <si>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</si>
  <si>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</si>
  <si>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</si>
  <si>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</si>
  <si>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</si>
  <si>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</si>
  <si>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</si>
  <si>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</si>
  <si>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</si>
  <si>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</si>
  <si>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</si>
  <si>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</si>
  <si>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</si>
  <si>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</si>
  <si>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</si>
  <si>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</si>
  <si>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</si>
  <si>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</si>
  <si>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</si>
  <si>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</si>
  <si>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</si>
  <si>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</si>
  <si>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</si>
  <si>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</si>
  <si>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</si>
  <si>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</si>
  <si>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</si>
  <si>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</si>
  <si>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</si>
  <si>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</si>
  <si>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</si>
  <si>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</si>
  <si>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</si>
  <si>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</si>
  <si>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</si>
  <si>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</si>
  <si>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</si>
  <si>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</si>
  <si>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</si>
  <si>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</si>
  <si>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</si>
  <si>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</si>
  <si>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</si>
  <si>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</si>
  <si>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</si>
  <si>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</si>
  <si>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</si>
  <si>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</si>
  <si>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</si>
  <si>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</si>
  <si>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</si>
  <si>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</si>
  <si>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</si>
  <si>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</si>
  <si>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</si>
  <si>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</si>
  <si>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</si>
  <si>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</si>
  <si>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</si>
  <si>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</si>
  <si>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</si>
  <si>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</si>
  <si>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</si>
  <si>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</si>
  <si>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</si>
  <si>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</si>
  <si>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</si>
  <si>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</si>
  <si>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</si>
  <si>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</si>
  <si>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</si>
  <si>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</si>
  <si>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</si>
  <si>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</si>
  <si>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</si>
  <si>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</si>
  <si>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</si>
  <si>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</si>
  <si>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</si>
  <si>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</si>
  <si>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</si>
  <si>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</si>
  <si>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</si>
  <si>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</si>
  <si>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</si>
  <si>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</si>
  <si>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</si>
  <si>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</si>
  <si>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</si>
  <si>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</si>
  <si>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</si>
  <si>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</si>
  <si>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</si>
  <si>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</si>
  <si>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</si>
  <si>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</si>
  <si>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</si>
  <si>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</si>
  <si>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</si>
  <si>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</si>
  <si>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</si>
  <si>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</si>
  <si>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</si>
  <si>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</si>
  <si>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</si>
  <si>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</si>
  <si>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</si>
  <si>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</si>
  <si>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</si>
  <si>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</si>
  <si>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</si>
  <si>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</si>
  <si>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</si>
  <si>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</si>
  <si>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</si>
  <si>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</si>
  <si>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</si>
  <si>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</si>
  <si>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</si>
  <si>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</si>
  <si>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</si>
  <si>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</si>
  <si>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</si>
  <si>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</si>
  <si>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</si>
  <si>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</si>
  <si>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</si>
  <si>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</si>
  <si>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</si>
  <si>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</si>
  <si>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</si>
  <si>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</si>
  <si>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</si>
  <si>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</si>
  <si>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</si>
  <si>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</si>
  <si>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</si>
  <si>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</si>
  <si>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</si>
  <si>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</si>
  <si>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</si>
  <si>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</si>
  <si>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</si>
  <si>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</si>
  <si>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</si>
  <si>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</si>
  <si>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</si>
  <si>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</si>
  <si>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</si>
  <si>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</si>
  <si>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</si>
  <si>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</si>
  <si>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</si>
  <si>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</si>
  <si>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</si>
  <si>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</si>
  <si>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</si>
  <si>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</si>
  <si>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</si>
  <si>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</si>
  <si>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</si>
  <si>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</si>
  <si>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</si>
  <si>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</si>
  <si>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</si>
  <si>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</si>
  <si>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</si>
  <si>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</si>
  <si>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</si>
  <si>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</si>
  <si>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</si>
  <si>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</si>
  <si>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</si>
  <si>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</si>
  <si>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</si>
  <si>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</si>
  <si>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</si>
  <si>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</si>
  <si>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</si>
  <si>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</si>
  <si>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</si>
  <si>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</si>
  <si>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</si>
  <si>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</si>
  <si>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</si>
  <si>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</si>
  <si>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</si>
  <si>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</si>
  <si>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</si>
  <si>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</si>
  <si>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</si>
  <si>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</si>
  <si>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</si>
  <si>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</si>
  <si>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</si>
  <si>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</si>
  <si>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</si>
  <si>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</si>
  <si>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</si>
  <si>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</si>
  <si>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</si>
  <si>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</si>
  <si>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</si>
  <si>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</si>
  <si>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</si>
  <si>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</si>
  <si>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</si>
  <si>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</si>
  <si>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</si>
  <si>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</si>
  <si>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</si>
  <si>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</si>
  <si>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</si>
  <si>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</si>
  <si>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</si>
  <si>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</si>
  <si>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</si>
  <si>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</si>
  <si>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</si>
  <si>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</si>
  <si>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</si>
  <si>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</si>
  <si>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</si>
  <si>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</si>
  <si>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</si>
  <si>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</si>
  <si>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</si>
  <si>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</si>
  <si>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</si>
  <si>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</si>
  <si>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</si>
  <si>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</si>
  <si>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</si>
  <si>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</si>
  <si>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</si>
  <si>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</si>
  <si>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</si>
  <si>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</si>
  <si>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</si>
  <si>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</si>
  <si>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</si>
  <si>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</si>
  <si>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</si>
  <si>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</si>
  <si>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</si>
  <si>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</si>
  <si>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</si>
  <si>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</si>
  <si>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</si>
  <si>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</si>
  <si>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</si>
  <si>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</si>
  <si>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</si>
  <si>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</si>
  <si>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</si>
  <si>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</si>
  <si>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</si>
  <si>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</si>
  <si>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</si>
  <si>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</si>
  <si>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</si>
  <si>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</si>
  <si>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</si>
  <si>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</si>
  <si>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</si>
  <si>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</si>
  <si>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</si>
  <si>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</si>
  <si>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</si>
  <si>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</si>
  <si>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</si>
  <si>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</si>
  <si>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</si>
  <si>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</si>
  <si>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</si>
  <si>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</si>
  <si>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</si>
  <si>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</si>
  <si>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</si>
  <si>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</si>
  <si>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</si>
  <si>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</si>
  <si>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</si>
  <si>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</si>
  <si>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</si>
  <si>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</si>
  <si>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</si>
  <si>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</si>
  <si>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</si>
  <si>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</si>
  <si>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</si>
  <si>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</si>
  <si>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</si>
  <si>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</si>
  <si>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</si>
  <si>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</si>
  <si>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</si>
  <si>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</si>
  <si>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</si>
  <si>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</si>
  <si>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</si>
  <si>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</si>
  <si>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</si>
  <si>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</si>
  <si>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</si>
  <si>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</si>
  <si>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</si>
  <si>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</si>
  <si>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</si>
  <si>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</si>
  <si>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</si>
  <si>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</si>
  <si>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</si>
  <si>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</si>
  <si>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</si>
  <si>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</si>
  <si>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</si>
  <si>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</si>
  <si>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</si>
  <si>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</si>
  <si>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</si>
  <si>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</si>
  <si>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</si>
  <si>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</si>
  <si>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</si>
  <si>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</si>
  <si>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</si>
  <si>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</si>
  <si>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</si>
  <si>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</si>
  <si>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</si>
  <si>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</si>
  <si>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</si>
  <si>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</si>
  <si>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</si>
  <si>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</si>
  <si>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</si>
  <si>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</si>
  <si>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</si>
  <si>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</si>
  <si>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</si>
  <si>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</si>
  <si>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</si>
  <si>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</si>
  <si>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</si>
  <si>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</si>
  <si>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</si>
  <si>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</si>
  <si>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</si>
  <si>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</si>
  <si>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</si>
  <si>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</si>
  <si>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</si>
  <si>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</si>
  <si>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</si>
  <si>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</si>
  <si>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</si>
  <si>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</si>
  <si>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</si>
  <si>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</si>
  <si>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</si>
  <si>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</si>
  <si>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</si>
  <si>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</si>
  <si>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</si>
  <si>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</si>
  <si>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</si>
  <si>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</si>
  <si>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</si>
  <si>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</si>
  <si>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</si>
  <si>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</si>
  <si>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</si>
  <si>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</si>
  <si>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</si>
  <si>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</si>
  <si>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</si>
  <si>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</si>
  <si>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</si>
  <si>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</si>
  <si>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</si>
  <si>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</si>
  <si>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</si>
  <si>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</si>
  <si>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</si>
  <si>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</si>
  <si>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</si>
  <si>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</si>
  <si>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</si>
  <si>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</si>
  <si>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</si>
  <si>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</si>
  <si>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</si>
  <si>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</si>
  <si>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</si>
  <si>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</si>
  <si>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</si>
  <si>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</si>
  <si>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</si>
  <si>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</si>
  <si>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</si>
  <si>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</si>
  <si>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</si>
  <si>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</si>
  <si>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</si>
  <si>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</si>
  <si>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</si>
  <si>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</si>
  <si>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</si>
  <si>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</si>
  <si>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</si>
  <si>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</si>
  <si>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</si>
  <si>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</si>
  <si>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</si>
  <si>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</si>
  <si>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</si>
  <si>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</si>
  <si>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</si>
  <si>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</si>
  <si>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</si>
  <si>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</si>
  <si>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</si>
  <si>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</si>
  <si>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</si>
  <si>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</si>
  <si>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</si>
  <si>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</si>
  <si>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</si>
  <si>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</si>
  <si>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</si>
  <si>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</si>
  <si>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</si>
  <si>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</si>
  <si>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</si>
  <si>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</si>
  <si>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</si>
  <si>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</si>
  <si>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</si>
  <si>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</si>
  <si>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</si>
  <si>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</si>
  <si>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</si>
  <si>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</si>
  <si>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</si>
  <si>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</si>
  <si>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</si>
  <si>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</si>
  <si>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</si>
  <si>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</si>
  <si>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</si>
  <si>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</si>
  <si>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</si>
  <si>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</si>
  <si>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</si>
  <si>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</si>
  <si>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</si>
  <si>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</si>
  <si>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</si>
  <si>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</si>
  <si>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</si>
  <si>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</si>
  <si>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</si>
  <si>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</si>
  <si>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</si>
  <si>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</si>
  <si>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</si>
  <si>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</si>
  <si>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</si>
  <si>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</si>
  <si>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</si>
  <si>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</si>
  <si>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</si>
  <si>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</si>
  <si>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</si>
  <si>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</si>
  <si>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</si>
  <si>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</si>
  <si>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</si>
  <si>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</si>
  <si>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</si>
  <si>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</si>
  <si>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</si>
  <si>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</si>
  <si>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</si>
  <si>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</si>
  <si>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</si>
  <si>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</si>
  <si>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</si>
  <si>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</si>
  <si>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</si>
  <si>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</si>
  <si>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</si>
  <si>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</si>
  <si>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</si>
  <si>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</si>
  <si>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</si>
  <si>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</si>
  <si>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</si>
  <si>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</si>
  <si>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</si>
  <si>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</si>
  <si>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</si>
  <si>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</si>
  <si>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</si>
  <si>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</si>
  <si>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</si>
  <si>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</si>
  <si>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</si>
  <si>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</si>
  <si>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</si>
  <si>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</si>
  <si>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</si>
  <si>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</si>
  <si>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</si>
  <si>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</si>
  <si>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</si>
  <si>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</si>
  <si>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</si>
  <si>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</si>
  <si>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</si>
  <si>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</si>
  <si>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</si>
  <si>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</si>
  <si>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</si>
  <si>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</si>
  <si>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</si>
  <si>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</si>
  <si>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</si>
  <si>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</si>
  <si>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</si>
  <si>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</si>
  <si>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</si>
  <si>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</si>
  <si>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</si>
  <si>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</si>
  <si>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</si>
  <si>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</si>
  <si>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</si>
  <si>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</si>
  <si>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</si>
  <si>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</si>
  <si>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</si>
  <si>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</si>
  <si>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</si>
  <si>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</si>
  <si>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</si>
  <si>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</si>
  <si>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</si>
  <si>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</si>
  <si>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</si>
  <si>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</si>
  <si>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</si>
  <si>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</si>
  <si>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</si>
  <si>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</si>
  <si>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</si>
  <si>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</si>
  <si>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</si>
  <si>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</si>
  <si>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</si>
  <si>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</si>
  <si>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</si>
  <si>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</si>
  <si>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</si>
  <si>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</si>
  <si>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</si>
  <si>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</si>
  <si>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</si>
  <si>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</si>
  <si>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</si>
  <si>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</si>
  <si>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</si>
  <si>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</si>
  <si>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</si>
  <si>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</si>
  <si>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</si>
  <si>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</si>
  <si>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</si>
  <si>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</si>
  <si>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</si>
  <si>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</si>
  <si>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</si>
  <si>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</si>
  <si>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</si>
  <si>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</si>
  <si>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</si>
  <si>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</si>
  <si>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</si>
  <si>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</si>
  <si>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</si>
  <si>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</si>
  <si>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</si>
  <si>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</si>
  <si>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</si>
  <si>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</si>
  <si>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</si>
  <si>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</si>
  <si>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</si>
  <si>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</si>
  <si>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</si>
  <si>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</si>
  <si>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</si>
  <si>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</si>
  <si>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</si>
  <si>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</si>
  <si>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</si>
  <si>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</si>
  <si>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</si>
  <si>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</si>
  <si>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</si>
  <si>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</si>
  <si>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</si>
  <si>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</si>
  <si>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</si>
  <si>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</si>
  <si>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</si>
  <si>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</si>
  <si>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</si>
  <si>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</si>
  <si>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</si>
  <si>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</si>
  <si>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</si>
  <si>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</si>
  <si>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</si>
  <si>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</si>
  <si>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</si>
  <si>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</si>
  <si>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</si>
  <si>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</si>
  <si>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</si>
  <si>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</si>
  <si>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</si>
  <si>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</si>
  <si>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</si>
  <si>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</si>
  <si>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</si>
  <si>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</si>
  <si>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</si>
  <si>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</si>
  <si>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</si>
  <si>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</si>
  <si>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</si>
  <si>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</si>
  <si>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</si>
  <si>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</si>
  <si>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</si>
  <si>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</si>
  <si>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</si>
  <si>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</si>
  <si>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</si>
  <si>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</si>
  <si>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</si>
  <si>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</si>
  <si>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</si>
  <si>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</si>
  <si>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</si>
  <si>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</si>
  <si>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</si>
  <si>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</si>
  <si>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</si>
  <si>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</si>
  <si>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</si>
  <si>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</si>
  <si>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</si>
  <si>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</si>
  <si>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</si>
  <si>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</si>
  <si>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</si>
  <si>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</si>
  <si>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</si>
  <si>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</si>
  <si>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</si>
  <si>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</si>
  <si>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</si>
  <si>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</si>
  <si>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</si>
  <si>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</si>
  <si>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</si>
  <si>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</si>
  <si>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</si>
  <si>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</si>
  <si>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</si>
  <si>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</si>
  <si>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</si>
  <si>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</si>
  <si>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</si>
  <si>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</si>
  <si>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</si>
  <si>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</si>
  <si>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</si>
  <si>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</si>
  <si>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</si>
  <si>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</si>
  <si>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</si>
  <si>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</si>
  <si>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</si>
  <si>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</si>
  <si>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</si>
  <si>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</si>
  <si>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</si>
  <si>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</si>
  <si>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</si>
  <si>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</si>
  <si>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</si>
  <si>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</si>
  <si>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</si>
  <si>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</si>
  <si>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</si>
  <si>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</si>
  <si>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</si>
  <si>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</si>
  <si>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</si>
  <si>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</si>
  <si>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</si>
  <si>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</si>
  <si>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</si>
  <si>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</si>
  <si>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</si>
  <si>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</si>
  <si>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</si>
  <si>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</si>
  <si>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</si>
  <si>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</si>
  <si>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</si>
  <si>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</si>
  <si>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</si>
  <si>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</si>
  <si>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</si>
  <si>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</si>
  <si>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</si>
  <si>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</si>
  <si>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</si>
  <si>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</si>
  <si>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</si>
  <si>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</si>
  <si>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</si>
  <si>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</si>
  <si>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</si>
  <si>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</si>
  <si>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</si>
  <si>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</si>
  <si>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</si>
  <si>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</si>
  <si>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</si>
  <si>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</si>
  <si>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</si>
  <si>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</si>
  <si>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</si>
  <si>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</si>
  <si>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</si>
  <si>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</si>
  <si>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</si>
  <si>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</si>
  <si>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</si>
  <si>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</si>
  <si>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</si>
  <si>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</si>
  <si>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</si>
  <si>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</si>
  <si>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</si>
  <si>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</si>
  <si>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</si>
  <si>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</si>
  <si>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</si>
  <si>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</si>
  <si>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</si>
  <si>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</si>
  <si>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</si>
  <si>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</si>
  <si>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</si>
  <si>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</si>
  <si>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</si>
  <si>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</si>
  <si>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</si>
  <si>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</si>
  <si>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</si>
  <si>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</si>
  <si>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</si>
  <si>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</si>
  <si>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</si>
  <si>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</si>
  <si>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</si>
  <si>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</si>
  <si>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</si>
  <si>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</si>
  <si>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</si>
  <si>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</si>
  <si>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</si>
  <si>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</si>
  <si>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</si>
  <si>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</si>
  <si>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</si>
  <si>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</si>
  <si>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</si>
  <si>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</si>
  <si>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</si>
  <si>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</si>
  <si>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</si>
  <si>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</si>
  <si>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</si>
  <si>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</si>
  <si>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</si>
  <si>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</si>
  <si>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</si>
  <si>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</si>
  <si>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</si>
  <si>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</si>
  <si>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</si>
  <si>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</si>
  <si>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</si>
  <si>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</si>
  <si>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</si>
  <si>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</si>
  <si>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</si>
  <si>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</si>
  <si>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</si>
  <si>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</si>
  <si>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</si>
  <si>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</si>
  <si>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</si>
  <si>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</si>
  <si>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</si>
  <si>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</si>
  <si>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</si>
  <si>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</si>
  <si>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</si>
  <si>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</si>
  <si>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</si>
  <si>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</si>
  <si>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</si>
  <si>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</si>
  <si>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</si>
  <si>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</si>
  <si>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</si>
  <si>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</si>
  <si>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</si>
  <si>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</si>
  <si>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</si>
  <si>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</si>
  <si>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</si>
  <si>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</si>
  <si>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</si>
  <si>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</si>
  <si>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</si>
  <si>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</si>
  <si>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</si>
  <si>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</si>
  <si>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</si>
  <si>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</si>
  <si>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</si>
  <si>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</si>
  <si>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</si>
  <si>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</si>
  <si>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</si>
  <si>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</si>
  <si>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</si>
  <si>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</si>
  <si>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</si>
  <si>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</si>
  <si>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</si>
  <si>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</si>
  <si>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</si>
  <si>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</si>
  <si>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</si>
  <si>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</si>
  <si>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</si>
  <si>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</si>
  <si>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</si>
  <si>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</si>
  <si>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</si>
  <si>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</si>
  <si>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</si>
  <si>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</si>
  <si>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</si>
  <si>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</si>
  <si>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</si>
  <si>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</si>
  <si>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</si>
  <si>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</si>
  <si>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</si>
  <si>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</si>
  <si>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</si>
  <si>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</si>
  <si>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</si>
  <si>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</si>
  <si>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</si>
  <si>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</si>
  <si>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</si>
  <si>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</si>
  <si>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</si>
  <si>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</si>
  <si>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</si>
  <si>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</si>
  <si>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</si>
  <si>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</si>
  <si>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</si>
  <si>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</si>
  <si>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</si>
  <si>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</si>
  <si>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</si>
  <si>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</si>
  <si>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</si>
  <si>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</si>
  <si>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</si>
  <si>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</si>
  <si>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</si>
  <si>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</si>
  <si>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</si>
  <si>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</si>
  <si>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</si>
  <si>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</si>
  <si>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</si>
  <si>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</si>
  <si>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</si>
  <si>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</si>
  <si>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</si>
  <si>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</si>
  <si>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</si>
  <si>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</si>
  <si>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</si>
  <si>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</si>
  <si>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</si>
  <si>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</si>
  <si>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</si>
  <si>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</si>
  <si>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</si>
  <si>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</si>
  <si>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</si>
  <si>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</si>
  <si>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</si>
  <si>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</si>
  <si>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</si>
  <si>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</si>
  <si>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</si>
  <si>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</si>
  <si>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</si>
  <si>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</si>
  <si>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</si>
  <si>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</si>
  <si>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</si>
  <si>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</si>
  <si>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</si>
  <si>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</si>
  <si>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</si>
  <si>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</si>
  <si>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</si>
  <si>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</si>
  <si>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</si>
  <si>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</si>
  <si>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</si>
  <si>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</si>
  <si>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</si>
  <si>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</si>
  <si>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</si>
  <si>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</si>
  <si>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</si>
  <si>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</si>
  <si>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</si>
  <si>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</si>
  <si>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</si>
  <si>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</si>
  <si>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</si>
  <si>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</si>
  <si>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</si>
  <si>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</si>
  <si>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</si>
  <si>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</si>
  <si>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</si>
  <si>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</si>
  <si>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</si>
  <si>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</si>
  <si>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</si>
  <si>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</si>
  <si>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</si>
  <si>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</si>
  <si>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</si>
  <si>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</si>
  <si>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</si>
  <si>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</si>
  <si>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</si>
  <si>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</si>
  <si>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</si>
  <si>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</si>
  <si>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</si>
  <si>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</si>
  <si>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</si>
  <si>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</si>
  <si>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</si>
  <si>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</si>
  <si>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</si>
  <si>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</si>
  <si>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</si>
  <si>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</si>
  <si>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</si>
  <si>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</si>
  <si>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</si>
  <si>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</si>
  <si>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</si>
  <si>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</si>
  <si>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</si>
  <si>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</si>
  <si>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</si>
  <si>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</si>
  <si>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</si>
  <si>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</si>
  <si>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</si>
  <si>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</si>
  <si>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</si>
  <si>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</si>
  <si>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</si>
  <si>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</si>
  <si>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</si>
  <si>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</si>
  <si>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</si>
  <si>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</si>
  <si>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</si>
  <si>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</si>
  <si>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</si>
  <si>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</si>
  <si>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</si>
  <si>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</si>
  <si>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</si>
  <si>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</si>
  <si>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</si>
  <si>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</si>
  <si>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</si>
  <si>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</si>
  <si>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</si>
  <si>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</si>
  <si>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</si>
  <si>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</si>
  <si>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</si>
  <si>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</si>
  <si>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</si>
  <si>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</si>
  <si>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</si>
  <si>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</si>
  <si>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</si>
  <si>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</si>
  <si>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</si>
  <si>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</si>
  <si>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</si>
  <si>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</si>
  <si>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</si>
  <si>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</si>
  <si>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</si>
  <si>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</si>
  <si>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</si>
  <si>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</si>
  <si>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</si>
  <si>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</si>
  <si>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</si>
  <si>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</si>
  <si>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</si>
  <si>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</si>
  <si>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</si>
  <si>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</si>
  <si>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</si>
  <si>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</si>
  <si>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</si>
  <si>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</si>
  <si>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</si>
  <si>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</si>
  <si>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</si>
  <si>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</si>
  <si>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</si>
  <si>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</si>
  <si>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</si>
  <si>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</si>
  <si>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</si>
  <si>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</si>
  <si>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</si>
  <si>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</si>
  <si>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</si>
  <si>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</si>
  <si>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</si>
  <si>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</si>
  <si>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</si>
  <si>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</si>
  <si>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</si>
  <si>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</si>
  <si>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</si>
  <si>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</si>
  <si>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</si>
  <si>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</si>
  <si>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</si>
  <si>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</si>
  <si>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</si>
  <si>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</si>
  <si>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</si>
  <si>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</si>
  <si>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</si>
  <si>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</si>
  <si>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</si>
  <si>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</si>
  <si>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</si>
  <si>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</si>
  <si>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</si>
  <si>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</si>
  <si>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</si>
  <si>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</si>
  <si>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</si>
  <si>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</si>
  <si>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</si>
  <si>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</si>
  <si>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</si>
  <si>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</si>
  <si>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</si>
  <si>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</si>
  <si>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</si>
  <si>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</si>
  <si>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</si>
  <si>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</si>
  <si>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</si>
  <si>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</si>
  <si>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</si>
  <si>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</si>
  <si>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</si>
  <si>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</si>
  <si>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</si>
  <si>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</si>
  <si>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</si>
  <si>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</si>
  <si>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</si>
  <si>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</si>
  <si>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</si>
  <si>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</si>
  <si>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</si>
  <si>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</si>
  <si>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</si>
  <si>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</si>
  <si>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</si>
  <si>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</si>
  <si>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</si>
  <si>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</si>
  <si>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</si>
  <si>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</si>
  <si>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</si>
  <si>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</si>
  <si>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</si>
  <si>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</si>
  <si>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</si>
  <si>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</si>
  <si>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</si>
  <si>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</si>
  <si>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</si>
  <si>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</si>
  <si>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</si>
  <si>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</si>
  <si>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</si>
  <si>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</si>
  <si>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</si>
  <si>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</si>
  <si>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</si>
  <si>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</si>
  <si>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</si>
  <si>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</si>
  <si>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</si>
  <si>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</si>
  <si>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</si>
  <si>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</si>
  <si>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</si>
  <si>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</si>
  <si>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</si>
  <si>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</si>
  <si>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</si>
  <si>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</si>
  <si>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</si>
  <si>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</si>
  <si>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</si>
  <si>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</si>
  <si>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</si>
  <si>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</si>
  <si>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</si>
  <si>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</si>
  <si>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</si>
  <si>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</si>
  <si>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</si>
  <si>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</si>
  <si>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</si>
  <si>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</si>
  <si>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</si>
  <si>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</si>
  <si>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</si>
  <si>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</si>
  <si>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</si>
  <si>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</si>
  <si>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</si>
  <si>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</si>
  <si>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</si>
  <si>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</si>
  <si>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</si>
  <si>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</si>
  <si>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</si>
  <si>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</si>
  <si>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</si>
  <si>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</si>
  <si>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</si>
  <si>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</si>
  <si>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</si>
  <si>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</si>
  <si>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</si>
  <si>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</si>
  <si>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</si>
  <si>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</si>
  <si>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</si>
  <si>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</si>
  <si>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</si>
  <si>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</si>
  <si>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</si>
  <si>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</si>
  <si>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</si>
  <si>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</si>
  <si>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</si>
  <si>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</si>
  <si>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</si>
  <si>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</si>
  <si>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</si>
  <si>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</si>
  <si>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</si>
  <si>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</si>
  <si>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</si>
  <si>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</si>
  <si>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</si>
  <si>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</si>
  <si>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</si>
  <si>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</si>
  <si>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</si>
  <si>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</si>
  <si>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</si>
  <si>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</si>
  <si>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</si>
  <si>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</si>
  <si>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</si>
  <si>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</si>
  <si>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</si>
  <si>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</si>
  <si>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</si>
  <si>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</si>
  <si>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</si>
  <si>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</si>
  <si>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</si>
  <si>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</si>
  <si>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</si>
  <si>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</si>
  <si>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</si>
  <si>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</si>
  <si>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</si>
  <si>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</si>
  <si>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</si>
  <si>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</si>
  <si>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</si>
  <si>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</si>
  <si>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</si>
  <si>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</si>
  <si>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</si>
  <si>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</si>
  <si>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</si>
  <si>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</si>
  <si>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</si>
  <si>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</si>
  <si>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</si>
  <si>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</si>
  <si>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</si>
  <si>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</si>
  <si>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</si>
  <si>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</si>
  <si>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</si>
  <si>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</si>
  <si>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</si>
  <si>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</si>
  <si>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</si>
  <si>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</si>
  <si>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</si>
  <si>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</si>
  <si>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</si>
  <si>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</si>
  <si>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</si>
  <si>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</si>
  <si>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</si>
  <si>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</si>
  <si>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</si>
  <si>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</si>
  <si>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</si>
  <si>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</si>
  <si>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</si>
  <si>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</si>
  <si>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</si>
  <si>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</si>
  <si>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</si>
  <si>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</si>
  <si>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</si>
  <si>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</si>
  <si>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</si>
  <si>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</si>
  <si>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</si>
  <si>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</si>
  <si>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</si>
  <si>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</si>
  <si>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</si>
  <si>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</si>
  <si>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</si>
  <si>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</si>
  <si>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</si>
  <si>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</si>
  <si>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</si>
  <si>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</si>
  <si>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</si>
  <si>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</si>
  <si>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</si>
  <si>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</si>
  <si>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</si>
  <si>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</si>
  <si>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</si>
  <si>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</si>
  <si>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</si>
  <si>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</si>
  <si>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</si>
  <si>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</si>
  <si>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</si>
  <si>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</si>
  <si>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</si>
  <si>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</si>
  <si>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</si>
  <si>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</si>
  <si>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</si>
  <si>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</si>
  <si>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</si>
  <si>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</si>
  <si>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</si>
  <si>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</si>
  <si>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</si>
  <si>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</si>
  <si>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</si>
  <si>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</si>
  <si>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</si>
  <si>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</si>
  <si>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</si>
  <si>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</si>
  <si>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</si>
  <si>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</si>
  <si>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</si>
  <si>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</si>
  <si>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</si>
  <si>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</si>
  <si>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</si>
  <si>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</si>
  <si>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</si>
  <si>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</si>
  <si>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</si>
  <si>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</si>
  <si>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</si>
  <si>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</si>
  <si>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</si>
  <si>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</si>
  <si>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</si>
  <si>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</si>
  <si>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</si>
  <si>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</si>
  <si>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</si>
  <si>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</si>
  <si>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</si>
  <si>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</si>
  <si>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</si>
  <si>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</si>
  <si>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</si>
  <si>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</si>
  <si>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</si>
  <si>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</si>
  <si>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</si>
  <si>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</si>
  <si>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</si>
  <si>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</si>
  <si>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</si>
  <si>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</si>
  <si>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</si>
  <si>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</si>
  <si>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</si>
  <si>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</si>
  <si>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</si>
  <si>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</si>
  <si>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</si>
  <si>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</si>
  <si>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</si>
  <si>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</si>
  <si>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</si>
  <si>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</si>
  <si>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</si>
  <si>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</si>
  <si>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</si>
  <si>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</si>
  <si>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</si>
  <si>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</si>
  <si>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</si>
  <si>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</si>
  <si>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</si>
  <si>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</si>
  <si>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</si>
  <si>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</si>
  <si>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</si>
  <si>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</si>
  <si>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</si>
  <si>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</si>
  <si>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</si>
  <si>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</si>
  <si>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</si>
  <si>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</si>
  <si>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</si>
  <si>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</si>
  <si>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</si>
  <si>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</si>
  <si>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</si>
  <si>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</si>
  <si>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</si>
  <si>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</si>
  <si>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</si>
  <si>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</si>
  <si>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</si>
  <si>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</si>
  <si>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</si>
  <si>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</si>
  <si>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</si>
  <si>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</si>
  <si>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</si>
  <si>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</si>
  <si>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</si>
  <si>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</si>
  <si>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</si>
  <si>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</si>
  <si>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</si>
  <si>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</si>
  <si>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</si>
  <si>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</si>
  <si>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</si>
  <si>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</si>
  <si>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</si>
  <si>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</si>
  <si>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</si>
  <si>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</si>
  <si>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</si>
  <si>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</si>
  <si>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</si>
  <si>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</si>
  <si>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</si>
  <si>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</si>
  <si>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</si>
  <si>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</si>
  <si>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</si>
  <si>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</si>
  <si>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</si>
  <si>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</si>
  <si>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</si>
  <si>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</si>
  <si>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</si>
  <si>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</si>
  <si>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</si>
  <si>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</si>
  <si>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</si>
  <si>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</si>
  <si>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</si>
  <si>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</si>
  <si>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</si>
  <si>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</si>
  <si>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</si>
  <si>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</si>
  <si>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</si>
  <si>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</si>
  <si>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</si>
  <si>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</si>
  <si>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</si>
  <si>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</si>
  <si>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</si>
  <si>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</si>
  <si>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</si>
  <si>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</si>
  <si>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</si>
  <si>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</si>
  <si>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</si>
  <si>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</si>
  <si>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</si>
  <si>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</si>
  <si>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</si>
  <si>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</si>
  <si>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</si>
  <si>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</si>
  <si>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</si>
  <si>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</si>
  <si>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</si>
  <si>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</si>
  <si>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</si>
  <si>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</si>
  <si>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</si>
  <si>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</si>
  <si>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</si>
  <si>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</si>
  <si>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</si>
  <si>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</si>
  <si>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</si>
  <si>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</si>
  <si>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</si>
  <si>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</si>
  <si>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</si>
  <si>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</si>
  <si>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</si>
  <si>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</si>
  <si>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</si>
  <si>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</si>
  <si>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</si>
  <si>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</si>
  <si>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</si>
  <si>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</si>
  <si>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</si>
  <si>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</si>
  <si>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</si>
  <si>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</si>
  <si>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</si>
  <si>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</si>
  <si>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</si>
  <si>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</si>
  <si>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</si>
  <si>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</si>
  <si>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</si>
  <si>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</si>
  <si>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</si>
  <si>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</si>
  <si>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</si>
  <si>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</si>
  <si>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</si>
  <si>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</si>
  <si>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</si>
  <si>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</si>
  <si>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</si>
  <si>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</si>
  <si>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</si>
  <si>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</si>
  <si>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</si>
  <si>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</si>
  <si>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</si>
  <si>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</si>
  <si>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</si>
  <si>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</si>
  <si>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</si>
  <si>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</si>
  <si>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</si>
  <si>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</si>
  <si>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</si>
  <si>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</si>
  <si>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</si>
  <si>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</si>
  <si>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</si>
  <si>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</si>
  <si>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</si>
  <si>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</si>
  <si>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</si>
  <si>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</si>
  <si>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</si>
  <si>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</si>
  <si>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</si>
  <si>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</si>
  <si>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</si>
  <si>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</si>
  <si>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</si>
  <si>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</si>
  <si>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</si>
  <si>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</si>
  <si>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</si>
  <si>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</si>
  <si>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</si>
  <si>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</si>
  <si>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</si>
  <si>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</si>
  <si>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</si>
  <si>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</si>
  <si>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</si>
  <si>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</si>
  <si>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</si>
  <si>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</si>
  <si>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</si>
  <si>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</si>
  <si>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</si>
  <si>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</si>
  <si>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</si>
  <si>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</si>
  <si>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</si>
  <si>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</si>
  <si>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</si>
  <si>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</si>
  <si>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</si>
  <si>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</si>
  <si>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</si>
  <si>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</si>
  <si>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</si>
  <si>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</si>
  <si>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</si>
  <si>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</si>
  <si>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</si>
  <si>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</si>
  <si>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</si>
  <si>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</si>
  <si>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</si>
  <si>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</si>
  <si>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</si>
  <si>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</si>
  <si>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</si>
  <si>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</si>
  <si>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</si>
  <si>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</si>
  <si>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</si>
  <si>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</si>
  <si>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</si>
  <si>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</si>
  <si>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</si>
  <si>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</si>
  <si>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</si>
  <si>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</si>
  <si>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</si>
  <si>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</si>
  <si>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</si>
  <si>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</si>
  <si>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</si>
  <si>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</si>
  <si>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</si>
  <si>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</si>
  <si>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</si>
  <si>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</si>
  <si>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</si>
  <si>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</si>
  <si>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</si>
  <si>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</si>
  <si>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</si>
  <si>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</si>
  <si>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</si>
  <si>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</si>
  <si>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</si>
  <si>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</si>
  <si>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</si>
  <si>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</si>
  <si>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</si>
  <si>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</si>
  <si>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</si>
  <si>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</si>
  <si>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</si>
  <si>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</si>
  <si>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</si>
  <si>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</si>
  <si>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</si>
  <si>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</si>
  <si>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</si>
  <si>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</si>
  <si>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</si>
  <si>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</si>
  <si>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</si>
  <si>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</si>
  <si>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</si>
  <si>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</si>
  <si>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</si>
  <si>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</si>
  <si>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</si>
  <si>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</si>
  <si>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</si>
  <si>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</si>
  <si>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</si>
  <si>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</si>
  <si>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</si>
  <si>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</si>
  <si>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</si>
  <si>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</si>
  <si>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</si>
  <si>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</si>
  <si>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</si>
  <si>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</si>
  <si>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</si>
  <si>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</si>
  <si>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</si>
  <si>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</si>
  <si>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</si>
  <si>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</si>
  <si>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</si>
  <si>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</si>
  <si>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</si>
  <si>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</si>
  <si>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</si>
  <si>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</si>
  <si>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</si>
  <si>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</si>
  <si>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</si>
  <si>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</si>
  <si>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</si>
  <si>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</si>
  <si>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</si>
  <si>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</si>
  <si>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</si>
  <si>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</si>
  <si>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</si>
  <si>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</si>
  <si>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</si>
  <si>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</si>
  <si>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</si>
  <si>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</si>
  <si>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</si>
  <si>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</si>
  <si>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</si>
  <si>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</si>
  <si>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</si>
  <si>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</si>
  <si>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</si>
  <si>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</si>
  <si>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</si>
  <si>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</si>
  <si>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</si>
  <si>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</si>
  <si>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</si>
  <si>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</si>
  <si>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</si>
  <si>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</si>
  <si>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</si>
  <si>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</si>
  <si>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</si>
  <si>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</si>
  <si>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</si>
  <si>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</si>
  <si>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</si>
  <si>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</si>
  <si>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</si>
  <si>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</si>
  <si>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</si>
  <si>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</si>
  <si>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</si>
  <si>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</si>
  <si>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</si>
  <si>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</si>
  <si>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</si>
  <si>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</si>
  <si>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</si>
  <si>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</si>
  <si>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</si>
  <si>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</si>
  <si>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</si>
  <si>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</si>
  <si>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</si>
  <si>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</si>
  <si>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</si>
  <si>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</si>
  <si>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</si>
  <si>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</si>
  <si>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</si>
  <si>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</si>
  <si>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</si>
  <si>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</si>
  <si>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</si>
  <si>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</si>
  <si>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</si>
  <si>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</si>
  <si>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</si>
  <si>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</si>
  <si>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</si>
  <si>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</si>
  <si>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</si>
  <si>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</si>
  <si>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</si>
  <si>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</si>
  <si>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</si>
  <si>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</si>
  <si>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</si>
  <si>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</si>
  <si>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</si>
  <si>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</si>
  <si>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</si>
  <si>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</si>
  <si>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</si>
  <si>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</si>
  <si>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</si>
  <si>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</si>
  <si>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</si>
  <si>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</si>
  <si>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</si>
  <si>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</si>
  <si>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</si>
  <si>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</si>
  <si>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</si>
  <si>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</si>
  <si>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</si>
  <si>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</si>
  <si>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</si>
  <si>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</si>
  <si>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</si>
  <si>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</si>
  <si>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</si>
  <si>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</si>
  <si>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</si>
  <si>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</si>
  <si>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</si>
  <si>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</si>
  <si>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</si>
  <si>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</si>
  <si>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</si>
  <si>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</si>
  <si>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</si>
  <si>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</si>
  <si>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</si>
  <si>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</si>
  <si>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</si>
  <si>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</si>
  <si>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</si>
  <si>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</si>
  <si>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</si>
  <si>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</si>
  <si>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</si>
  <si>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</si>
  <si>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</si>
  <si>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</si>
  <si>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</si>
  <si>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</si>
  <si>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</si>
  <si>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</si>
  <si>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</si>
  <si>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</si>
  <si>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</si>
  <si>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</si>
  <si>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</si>
  <si>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</si>
  <si>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</si>
  <si>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</si>
  <si>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</si>
  <si>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</si>
  <si>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</si>
  <si>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</si>
  <si>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</si>
  <si>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</si>
  <si>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</si>
  <si>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</si>
  <si>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</si>
  <si>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</si>
  <si>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</si>
  <si>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</si>
  <si>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</si>
  <si>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</si>
  <si>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</si>
  <si>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</si>
  <si>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</si>
  <si>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</si>
  <si>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</si>
  <si>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</si>
  <si>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</si>
  <si>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</si>
  <si>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</si>
  <si>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</si>
  <si>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</si>
  <si>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</si>
  <si>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</si>
  <si>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</si>
  <si>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</si>
  <si>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</si>
  <si>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</si>
  <si>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</si>
  <si>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</si>
  <si>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</si>
  <si>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</si>
  <si>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</si>
  <si>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</si>
  <si>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</si>
  <si>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</si>
  <si>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</si>
  <si>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</si>
  <si>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</si>
  <si>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</si>
  <si>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</si>
  <si>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</si>
  <si>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</si>
  <si>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</si>
  <si>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</si>
  <si>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</si>
  <si>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</si>
  <si>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</si>
  <si>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</si>
  <si>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</si>
  <si>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</si>
  <si>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</si>
  <si>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</si>
  <si>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</si>
  <si>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</si>
  <si>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</si>
  <si>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</si>
  <si>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</si>
  <si>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</si>
  <si>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</si>
  <si>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</si>
  <si>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</si>
  <si>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</si>
  <si>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Blank cells</t>
  </si>
  <si>
    <t>Row Labels</t>
  </si>
  <si>
    <t>Grand Total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</si>
  <si>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</si>
  <si>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</si>
  <si>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</si>
  <si>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</si>
  <si>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</si>
  <si>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</si>
  <si>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</si>
  <si>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</si>
  <si>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</si>
  <si>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Total Movies</t>
  </si>
  <si>
    <t>Avg IMDB Score</t>
  </si>
  <si>
    <t>Median IMDB Score</t>
  </si>
  <si>
    <t>Mode of IMDB Score</t>
  </si>
  <si>
    <t>Min IMDB Score</t>
  </si>
  <si>
    <t>Max IMDB Score</t>
  </si>
  <si>
    <t>Range</t>
  </si>
  <si>
    <t>Variance</t>
  </si>
  <si>
    <t>Standard Deviation</t>
  </si>
  <si>
    <t>Sum of Total Movies</t>
  </si>
  <si>
    <t>Sum of Avg IMDB Score</t>
  </si>
  <si>
    <t>Median duration</t>
  </si>
  <si>
    <t>Average Duration</t>
  </si>
  <si>
    <t>Mode of duration</t>
  </si>
  <si>
    <t>blank cells</t>
  </si>
  <si>
    <t>Mode of language from Pivot Table</t>
  </si>
  <si>
    <t>Language</t>
  </si>
  <si>
    <t>No. of Movies</t>
  </si>
  <si>
    <t>Blank Cells</t>
  </si>
  <si>
    <t>N/A</t>
  </si>
  <si>
    <t>Directors</t>
  </si>
  <si>
    <t>Percentile Contribution</t>
  </si>
  <si>
    <t>Percentile Contribution(90th Percentile)</t>
  </si>
  <si>
    <t>Median Budget</t>
  </si>
  <si>
    <t>Median Gross Income</t>
  </si>
  <si>
    <t>Profit Margin</t>
  </si>
  <si>
    <t>Correlation between budget and gross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</si>
</sst>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18" fillId="0" borderId="11" xfId="0" applyFont="1" applyBorder="1"/>
    <xf numFmtId="2" fontId="0" fillId="0" borderId="12" xfId="0" applyNumberFormat="1" applyBorder="1"/>
    <xf numFmtId="0" fontId="18" fillId="0" borderId="13" xfId="0" applyFont="1" applyBorder="1"/>
    <xf numFmtId="0" fontId="0" fillId="0" borderId="14" xfId="0" applyBorder="1"/>
    <xf numFmtId="2" fontId="0" fillId="0" borderId="14" xfId="0" applyNumberFormat="1" applyBorder="1"/>
    <xf numFmtId="2" fontId="0" fillId="0" borderId="15" xfId="0" applyNumberFormat="1" applyBorder="1"/>
    <xf numFmtId="0" fontId="16" fillId="0" borderId="10" xfId="0" applyFont="1" applyBorder="1"/>
    <xf numFmtId="2" fontId="16" fillId="0" borderId="10" xfId="0" applyNumberFormat="1" applyFont="1" applyBorder="1"/>
    <xf numFmtId="0" fontId="19" fillId="0" borderId="16" xfId="0" applyFont="1" applyBorder="1"/>
    <xf numFmtId="2" fontId="16" fillId="0" borderId="17" xfId="0" applyNumberFormat="1" applyFont="1" applyBorder="1"/>
    <xf numFmtId="0" fontId="16" fillId="0" borderId="17" xfId="0" applyFont="1" applyBorder="1"/>
    <xf numFmtId="2" fontId="16" fillId="0" borderId="18" xfId="0" applyNumberFormat="1" applyFont="1" applyBorder="1"/>
    <xf numFmtId="0" fontId="0" fillId="0" borderId="19" xfId="0" applyBorder="1"/>
    <xf numFmtId="0" fontId="0" fillId="0" borderId="20" xfId="0" applyBorder="1"/>
    <xf numFmtId="2" fontId="0" fillId="0" borderId="19" xfId="0" applyNumberFormat="1" applyBorder="1"/>
    <xf numFmtId="2" fontId="0" fillId="0" borderId="20" xfId="0" applyNumberFormat="1" applyBorder="1"/>
    <xf numFmtId="0" fontId="0" fillId="0" borderId="11" xfId="0" applyBorder="1" applyAlignment="1">
      <alignment horizontal="left"/>
    </xf>
    <xf numFmtId="0" fontId="0" fillId="0" borderId="13" xfId="0" applyBorder="1" applyAlignment="1">
      <alignment horizontal="left"/>
    </xf>
    <xf numFmtId="0" fontId="16" fillId="0" borderId="16" xfId="0" applyFont="1" applyBorder="1"/>
    <xf numFmtId="0" fontId="0" fillId="0" borderId="12" xfId="0" applyBorder="1"/>
    <xf numFmtId="0" fontId="0" fillId="0" borderId="15" xfId="0" applyBorder="1"/>
    <xf numFmtId="2" fontId="0" fillId="0" borderId="0" xfId="0" applyNumberFormat="1" applyBorder="1"/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[IMDB_MoviesAnalysis.xlsx]Movie Genre Analysis Pivot Tabl!PivotTable2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 Genre Analysis Pivot Tabl'!$B$3</c:f>
              <c:strCache>
                <c:ptCount val="1"/>
                <c:pt idx="0">
                  <c:v>Sum of Total Movies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'Movie Genre Analysis Pivot Tabl'!$A$4:$A$30</c:f>
              <c:strCache>
                <c:ptCount val="26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Game-Show</c:v>
                </c:pt>
                <c:pt idx="12">
                  <c:v>History</c:v>
                </c:pt>
                <c:pt idx="13">
                  <c:v>Horror</c:v>
                </c:pt>
                <c:pt idx="14">
                  <c:v>Music</c:v>
                </c:pt>
                <c:pt idx="15">
                  <c:v>Musical</c:v>
                </c:pt>
                <c:pt idx="16">
                  <c:v>Mystery</c:v>
                </c:pt>
                <c:pt idx="17">
                  <c:v>News</c:v>
                </c:pt>
                <c:pt idx="18">
                  <c:v>Reality-TV</c:v>
                </c:pt>
                <c:pt idx="19">
                  <c:v>Romance</c:v>
                </c:pt>
                <c:pt idx="20">
                  <c:v>Sci-Fi</c:v>
                </c:pt>
                <c:pt idx="21">
                  <c:v>Short</c:v>
                </c:pt>
                <c:pt idx="22">
                  <c:v>Sport</c:v>
                </c:pt>
                <c:pt idx="23">
                  <c:v>Thriller</c:v>
                </c:pt>
                <c:pt idx="24">
                  <c:v>War</c:v>
                </c:pt>
                <c:pt idx="25">
                  <c:v>Western</c:v>
                </c:pt>
              </c:strCache>
            </c:strRef>
          </c:cat>
          <c:val>
            <c:numRef>
              <c:f>'Movie Genre Analysis Pivot Tabl'!$B$4:$B$30</c:f>
              <c:numCache>
                <c:formatCode>General</c:formatCode>
                <c:ptCount val="26"/>
                <c:pt idx="0">
                  <c:v>1153</c:v>
                </c:pt>
                <c:pt idx="1">
                  <c:v>923</c:v>
                </c:pt>
                <c:pt idx="2">
                  <c:v>242</c:v>
                </c:pt>
                <c:pt idx="3">
                  <c:v>293</c:v>
                </c:pt>
                <c:pt idx="4">
                  <c:v>1872</c:v>
                </c:pt>
                <c:pt idx="5">
                  <c:v>889</c:v>
                </c:pt>
                <c:pt idx="6">
                  <c:v>121</c:v>
                </c:pt>
                <c:pt idx="7">
                  <c:v>2594</c:v>
                </c:pt>
                <c:pt idx="8">
                  <c:v>546</c:v>
                </c:pt>
                <c:pt idx="9">
                  <c:v>610</c:v>
                </c:pt>
                <c:pt idx="10">
                  <c:v>6</c:v>
                </c:pt>
                <c:pt idx="11">
                  <c:v>1</c:v>
                </c:pt>
                <c:pt idx="12">
                  <c:v>207</c:v>
                </c:pt>
                <c:pt idx="13">
                  <c:v>565</c:v>
                </c:pt>
                <c:pt idx="14">
                  <c:v>326</c:v>
                </c:pt>
                <c:pt idx="15">
                  <c:v>132</c:v>
                </c:pt>
                <c:pt idx="16">
                  <c:v>500</c:v>
                </c:pt>
                <c:pt idx="17">
                  <c:v>3</c:v>
                </c:pt>
                <c:pt idx="18">
                  <c:v>2</c:v>
                </c:pt>
                <c:pt idx="19">
                  <c:v>1107</c:v>
                </c:pt>
                <c:pt idx="20">
                  <c:v>616</c:v>
                </c:pt>
                <c:pt idx="21">
                  <c:v>5</c:v>
                </c:pt>
                <c:pt idx="22">
                  <c:v>182</c:v>
                </c:pt>
                <c:pt idx="23">
                  <c:v>1411</c:v>
                </c:pt>
                <c:pt idx="24">
                  <c:v>213</c:v>
                </c:pt>
                <c:pt idx="25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24-429E-A526-92602BCCE9E9}"/>
            </c:ext>
          </c:extLst>
        </c:ser>
        <c:ser>
          <c:idx val="1"/>
          <c:order val="1"/>
          <c:tx>
            <c:strRef>
              <c:f>'Movie Genre Analysis Pivot Tabl'!$C$3</c:f>
              <c:strCache>
                <c:ptCount val="1"/>
                <c:pt idx="0">
                  <c:v>Sum of Avg IMDB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'Movie Genre Analysis Pivot Tabl'!$A$4:$A$30</c:f>
              <c:strCache>
                <c:ptCount val="26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Game-Show</c:v>
                </c:pt>
                <c:pt idx="12">
                  <c:v>History</c:v>
                </c:pt>
                <c:pt idx="13">
                  <c:v>Horror</c:v>
                </c:pt>
                <c:pt idx="14">
                  <c:v>Music</c:v>
                </c:pt>
                <c:pt idx="15">
                  <c:v>Musical</c:v>
                </c:pt>
                <c:pt idx="16">
                  <c:v>Mystery</c:v>
                </c:pt>
                <c:pt idx="17">
                  <c:v>News</c:v>
                </c:pt>
                <c:pt idx="18">
                  <c:v>Reality-TV</c:v>
                </c:pt>
                <c:pt idx="19">
                  <c:v>Romance</c:v>
                </c:pt>
                <c:pt idx="20">
                  <c:v>Sci-Fi</c:v>
                </c:pt>
                <c:pt idx="21">
                  <c:v>Short</c:v>
                </c:pt>
                <c:pt idx="22">
                  <c:v>Sport</c:v>
                </c:pt>
                <c:pt idx="23">
                  <c:v>Thriller</c:v>
                </c:pt>
                <c:pt idx="24">
                  <c:v>War</c:v>
                </c:pt>
                <c:pt idx="25">
                  <c:v>Western</c:v>
                </c:pt>
              </c:strCache>
            </c:strRef>
          </c:cat>
          <c:val>
            <c:numRef>
              <c:f>'Movie Genre Analysis Pivot Tabl'!$C$4:$C$30</c:f>
              <c:numCache>
                <c:formatCode>0.00</c:formatCode>
                <c:ptCount val="26"/>
                <c:pt idx="0">
                  <c:v>6.2398959236773717</c:v>
                </c:pt>
                <c:pt idx="1">
                  <c:v>6.4411700975081292</c:v>
                </c:pt>
                <c:pt idx="2">
                  <c:v>6.5760330578512418</c:v>
                </c:pt>
                <c:pt idx="3">
                  <c:v>7.1501706484641652</c:v>
                </c:pt>
                <c:pt idx="4">
                  <c:v>6.1952457264957301</c:v>
                </c:pt>
                <c:pt idx="5">
                  <c:v>6.5647919010123728</c:v>
                </c:pt>
                <c:pt idx="6">
                  <c:v>7.1801652892562009</c:v>
                </c:pt>
                <c:pt idx="7">
                  <c:v>6.7637625289128849</c:v>
                </c:pt>
                <c:pt idx="8">
                  <c:v>6.2450549450549451</c:v>
                </c:pt>
                <c:pt idx="9">
                  <c:v>6.3070491803278701</c:v>
                </c:pt>
                <c:pt idx="10">
                  <c:v>7.6333333333333337</c:v>
                </c:pt>
                <c:pt idx="11">
                  <c:v>2.9</c:v>
                </c:pt>
                <c:pt idx="12">
                  <c:v>7.0835748792270508</c:v>
                </c:pt>
                <c:pt idx="13">
                  <c:v>5.8435398230088484</c:v>
                </c:pt>
                <c:pt idx="14">
                  <c:v>6.4579754601226984</c:v>
                </c:pt>
                <c:pt idx="15">
                  <c:v>6.5075757575757569</c:v>
                </c:pt>
                <c:pt idx="16">
                  <c:v>6.4863999999999997</c:v>
                </c:pt>
                <c:pt idx="17">
                  <c:v>7.5333333333333341</c:v>
                </c:pt>
                <c:pt idx="18">
                  <c:v>4.75</c:v>
                </c:pt>
                <c:pt idx="19">
                  <c:v>6.4505871725383939</c:v>
                </c:pt>
                <c:pt idx="20">
                  <c:v>6.2818181818181769</c:v>
                </c:pt>
                <c:pt idx="21">
                  <c:v>6.38</c:v>
                </c:pt>
                <c:pt idx="22">
                  <c:v>6.6060439560439548</c:v>
                </c:pt>
                <c:pt idx="23">
                  <c:v>6.3142452161587572</c:v>
                </c:pt>
                <c:pt idx="24">
                  <c:v>7.0704225352112644</c:v>
                </c:pt>
                <c:pt idx="25">
                  <c:v>6.6896907216494865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24-429E-A526-92602BCCE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8493071"/>
        <c:axId val="1158501711"/>
      </c:barChart>
      <c:catAx>
        <c:axId val="115849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501711"/>
        <c:crosses val="autoZero"/>
        <c:auto val="1"/>
        <c:lblAlgn val="ctr"/>
        <c:lblOffset val="100"/>
        <c:noMultiLvlLbl val="0"/>
      </c:catAx>
      <c:valAx>
        <c:axId val="115850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49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Analysis'!$C$1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Analysis'!$B$2:$B$5044</c:f>
              <c:numCache>
                <c:formatCode>General</c:formatCode>
                <c:ptCount val="504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103</c:v>
                </c:pt>
                <c:pt idx="5">
                  <c:v>132</c:v>
                </c:pt>
                <c:pt idx="6">
                  <c:v>156</c:v>
                </c:pt>
                <c:pt idx="7">
                  <c:v>100</c:v>
                </c:pt>
                <c:pt idx="8">
                  <c:v>141</c:v>
                </c:pt>
                <c:pt idx="9">
                  <c:v>153</c:v>
                </c:pt>
                <c:pt idx="10">
                  <c:v>183</c:v>
                </c:pt>
                <c:pt idx="11">
                  <c:v>169</c:v>
                </c:pt>
                <c:pt idx="12">
                  <c:v>106</c:v>
                </c:pt>
                <c:pt idx="13">
                  <c:v>151</c:v>
                </c:pt>
                <c:pt idx="14">
                  <c:v>150</c:v>
                </c:pt>
                <c:pt idx="15">
                  <c:v>143</c:v>
                </c:pt>
                <c:pt idx="16">
                  <c:v>150</c:v>
                </c:pt>
                <c:pt idx="17">
                  <c:v>173</c:v>
                </c:pt>
                <c:pt idx="18">
                  <c:v>136</c:v>
                </c:pt>
                <c:pt idx="19">
                  <c:v>106</c:v>
                </c:pt>
                <c:pt idx="20">
                  <c:v>164</c:v>
                </c:pt>
                <c:pt idx="21">
                  <c:v>153</c:v>
                </c:pt>
                <c:pt idx="22">
                  <c:v>156</c:v>
                </c:pt>
                <c:pt idx="23">
                  <c:v>186</c:v>
                </c:pt>
                <c:pt idx="24">
                  <c:v>113</c:v>
                </c:pt>
                <c:pt idx="25">
                  <c:v>201</c:v>
                </c:pt>
                <c:pt idx="26">
                  <c:v>194</c:v>
                </c:pt>
                <c:pt idx="27">
                  <c:v>147</c:v>
                </c:pt>
                <c:pt idx="28">
                  <c:v>131</c:v>
                </c:pt>
                <c:pt idx="29">
                  <c:v>124</c:v>
                </c:pt>
                <c:pt idx="30">
                  <c:v>143</c:v>
                </c:pt>
                <c:pt idx="31">
                  <c:v>135</c:v>
                </c:pt>
                <c:pt idx="32">
                  <c:v>195</c:v>
                </c:pt>
                <c:pt idx="33">
                  <c:v>108</c:v>
                </c:pt>
                <c:pt idx="34">
                  <c:v>104</c:v>
                </c:pt>
                <c:pt idx="35">
                  <c:v>104</c:v>
                </c:pt>
                <c:pt idx="36">
                  <c:v>150</c:v>
                </c:pt>
                <c:pt idx="37">
                  <c:v>165</c:v>
                </c:pt>
                <c:pt idx="38">
                  <c:v>130</c:v>
                </c:pt>
                <c:pt idx="39">
                  <c:v>142</c:v>
                </c:pt>
                <c:pt idx="40">
                  <c:v>125</c:v>
                </c:pt>
                <c:pt idx="41">
                  <c:v>106</c:v>
                </c:pt>
                <c:pt idx="42">
                  <c:v>123</c:v>
                </c:pt>
                <c:pt idx="43">
                  <c:v>103</c:v>
                </c:pt>
                <c:pt idx="44">
                  <c:v>118</c:v>
                </c:pt>
                <c:pt idx="45">
                  <c:v>140</c:v>
                </c:pt>
                <c:pt idx="46">
                  <c:v>123</c:v>
                </c:pt>
                <c:pt idx="47">
                  <c:v>149</c:v>
                </c:pt>
                <c:pt idx="48">
                  <c:v>132</c:v>
                </c:pt>
                <c:pt idx="49">
                  <c:v>114</c:v>
                </c:pt>
                <c:pt idx="50">
                  <c:v>143</c:v>
                </c:pt>
                <c:pt idx="51">
                  <c:v>116</c:v>
                </c:pt>
                <c:pt idx="52">
                  <c:v>131</c:v>
                </c:pt>
                <c:pt idx="53">
                  <c:v>154</c:v>
                </c:pt>
                <c:pt idx="54">
                  <c:v>122</c:v>
                </c:pt>
                <c:pt idx="55">
                  <c:v>93</c:v>
                </c:pt>
                <c:pt idx="56">
                  <c:v>93</c:v>
                </c:pt>
                <c:pt idx="57">
                  <c:v>122</c:v>
                </c:pt>
                <c:pt idx="58">
                  <c:v>98</c:v>
                </c:pt>
                <c:pt idx="59">
                  <c:v>91</c:v>
                </c:pt>
                <c:pt idx="60">
                  <c:v>158</c:v>
                </c:pt>
                <c:pt idx="61">
                  <c:v>96</c:v>
                </c:pt>
                <c:pt idx="62">
                  <c:v>127</c:v>
                </c:pt>
                <c:pt idx="63">
                  <c:v>110</c:v>
                </c:pt>
                <c:pt idx="64">
                  <c:v>150</c:v>
                </c:pt>
                <c:pt idx="65">
                  <c:v>144</c:v>
                </c:pt>
                <c:pt idx="66">
                  <c:v>152</c:v>
                </c:pt>
                <c:pt idx="67">
                  <c:v>96</c:v>
                </c:pt>
                <c:pt idx="68">
                  <c:v>94</c:v>
                </c:pt>
                <c:pt idx="69">
                  <c:v>126</c:v>
                </c:pt>
                <c:pt idx="70">
                  <c:v>126</c:v>
                </c:pt>
                <c:pt idx="71">
                  <c:v>106</c:v>
                </c:pt>
                <c:pt idx="72">
                  <c:v>112</c:v>
                </c:pt>
                <c:pt idx="73">
                  <c:v>123</c:v>
                </c:pt>
                <c:pt idx="74">
                  <c:v>96</c:v>
                </c:pt>
                <c:pt idx="75">
                  <c:v>113</c:v>
                </c:pt>
                <c:pt idx="76">
                  <c:v>176</c:v>
                </c:pt>
                <c:pt idx="77">
                  <c:v>118</c:v>
                </c:pt>
                <c:pt idx="78">
                  <c:v>95</c:v>
                </c:pt>
                <c:pt idx="79">
                  <c:v>106</c:v>
                </c:pt>
                <c:pt idx="80">
                  <c:v>124</c:v>
                </c:pt>
                <c:pt idx="81">
                  <c:v>132</c:v>
                </c:pt>
                <c:pt idx="82">
                  <c:v>97</c:v>
                </c:pt>
                <c:pt idx="83">
                  <c:v>130</c:v>
                </c:pt>
                <c:pt idx="84">
                  <c:v>109</c:v>
                </c:pt>
                <c:pt idx="85">
                  <c:v>128</c:v>
                </c:pt>
                <c:pt idx="86">
                  <c:v>136</c:v>
                </c:pt>
                <c:pt idx="87">
                  <c:v>93</c:v>
                </c:pt>
                <c:pt idx="88">
                  <c:v>130</c:v>
                </c:pt>
                <c:pt idx="89">
                  <c:v>102</c:v>
                </c:pt>
                <c:pt idx="90">
                  <c:v>101</c:v>
                </c:pt>
                <c:pt idx="91">
                  <c:v>100</c:v>
                </c:pt>
                <c:pt idx="92">
                  <c:v>120</c:v>
                </c:pt>
                <c:pt idx="93">
                  <c:v>98</c:v>
                </c:pt>
                <c:pt idx="94">
                  <c:v>109</c:v>
                </c:pt>
                <c:pt idx="95">
                  <c:v>121</c:v>
                </c:pt>
                <c:pt idx="96">
                  <c:v>169</c:v>
                </c:pt>
                <c:pt idx="97">
                  <c:v>148</c:v>
                </c:pt>
                <c:pt idx="98">
                  <c:v>120</c:v>
                </c:pt>
                <c:pt idx="99">
                  <c:v>182</c:v>
                </c:pt>
                <c:pt idx="100">
                  <c:v>106</c:v>
                </c:pt>
                <c:pt idx="101">
                  <c:v>166</c:v>
                </c:pt>
                <c:pt idx="102">
                  <c:v>132</c:v>
                </c:pt>
                <c:pt idx="103">
                  <c:v>137</c:v>
                </c:pt>
                <c:pt idx="104">
                  <c:v>109</c:v>
                </c:pt>
                <c:pt idx="105">
                  <c:v>98</c:v>
                </c:pt>
                <c:pt idx="106">
                  <c:v>113</c:v>
                </c:pt>
                <c:pt idx="107">
                  <c:v>93</c:v>
                </c:pt>
                <c:pt idx="108">
                  <c:v>123</c:v>
                </c:pt>
                <c:pt idx="109">
                  <c:v>126</c:v>
                </c:pt>
                <c:pt idx="110">
                  <c:v>113</c:v>
                </c:pt>
                <c:pt idx="111">
                  <c:v>184</c:v>
                </c:pt>
                <c:pt idx="112">
                  <c:v>144</c:v>
                </c:pt>
                <c:pt idx="113">
                  <c:v>206</c:v>
                </c:pt>
                <c:pt idx="114">
                  <c:v>138</c:v>
                </c:pt>
                <c:pt idx="115">
                  <c:v>157</c:v>
                </c:pt>
                <c:pt idx="116">
                  <c:v>102</c:v>
                </c:pt>
                <c:pt idx="117">
                  <c:v>104</c:v>
                </c:pt>
                <c:pt idx="118">
                  <c:v>115</c:v>
                </c:pt>
                <c:pt idx="119">
                  <c:v>111</c:v>
                </c:pt>
                <c:pt idx="120">
                  <c:v>128</c:v>
                </c:pt>
                <c:pt idx="121">
                  <c:v>89</c:v>
                </c:pt>
                <c:pt idx="122">
                  <c:v>105</c:v>
                </c:pt>
                <c:pt idx="123">
                  <c:v>119</c:v>
                </c:pt>
                <c:pt idx="124">
                  <c:v>129</c:v>
                </c:pt>
                <c:pt idx="125">
                  <c:v>102</c:v>
                </c:pt>
                <c:pt idx="126">
                  <c:v>138</c:v>
                </c:pt>
                <c:pt idx="127">
                  <c:v>112</c:v>
                </c:pt>
                <c:pt idx="128">
                  <c:v>120</c:v>
                </c:pt>
                <c:pt idx="129">
                  <c:v>146</c:v>
                </c:pt>
                <c:pt idx="130">
                  <c:v>115</c:v>
                </c:pt>
                <c:pt idx="131">
                  <c:v>96</c:v>
                </c:pt>
                <c:pt idx="132">
                  <c:v>88</c:v>
                </c:pt>
                <c:pt idx="133">
                  <c:v>99</c:v>
                </c:pt>
                <c:pt idx="134">
                  <c:v>113</c:v>
                </c:pt>
                <c:pt idx="135">
                  <c:v>131</c:v>
                </c:pt>
                <c:pt idx="136">
                  <c:v>119</c:v>
                </c:pt>
                <c:pt idx="137">
                  <c:v>110</c:v>
                </c:pt>
                <c:pt idx="138">
                  <c:v>91</c:v>
                </c:pt>
                <c:pt idx="139">
                  <c:v>90</c:v>
                </c:pt>
                <c:pt idx="140">
                  <c:v>103</c:v>
                </c:pt>
                <c:pt idx="141">
                  <c:v>124</c:v>
                </c:pt>
                <c:pt idx="142">
                  <c:v>131</c:v>
                </c:pt>
                <c:pt idx="143">
                  <c:v>88</c:v>
                </c:pt>
                <c:pt idx="144">
                  <c:v>85</c:v>
                </c:pt>
                <c:pt idx="145">
                  <c:v>111</c:v>
                </c:pt>
                <c:pt idx="146">
                  <c:v>92</c:v>
                </c:pt>
                <c:pt idx="147">
                  <c:v>196</c:v>
                </c:pt>
                <c:pt idx="148">
                  <c:v>93</c:v>
                </c:pt>
                <c:pt idx="149">
                  <c:v>133</c:v>
                </c:pt>
                <c:pt idx="150">
                  <c:v>116</c:v>
                </c:pt>
                <c:pt idx="151">
                  <c:v>153</c:v>
                </c:pt>
                <c:pt idx="152">
                  <c:v>88</c:v>
                </c:pt>
                <c:pt idx="153">
                  <c:v>115</c:v>
                </c:pt>
                <c:pt idx="154">
                  <c:v>95</c:v>
                </c:pt>
                <c:pt idx="155">
                  <c:v>133</c:v>
                </c:pt>
                <c:pt idx="156">
                  <c:v>97</c:v>
                </c:pt>
                <c:pt idx="157">
                  <c:v>90</c:v>
                </c:pt>
                <c:pt idx="158">
                  <c:v>154</c:v>
                </c:pt>
                <c:pt idx="159">
                  <c:v>150</c:v>
                </c:pt>
                <c:pt idx="160">
                  <c:v>127</c:v>
                </c:pt>
                <c:pt idx="161">
                  <c:v>121</c:v>
                </c:pt>
                <c:pt idx="162">
                  <c:v>102</c:v>
                </c:pt>
                <c:pt idx="163">
                  <c:v>126</c:v>
                </c:pt>
                <c:pt idx="164">
                  <c:v>121</c:v>
                </c:pt>
                <c:pt idx="165">
                  <c:v>215</c:v>
                </c:pt>
                <c:pt idx="166">
                  <c:v>127</c:v>
                </c:pt>
                <c:pt idx="167">
                  <c:v>138</c:v>
                </c:pt>
                <c:pt idx="168">
                  <c:v>122</c:v>
                </c:pt>
                <c:pt idx="169">
                  <c:v>124</c:v>
                </c:pt>
                <c:pt idx="170">
                  <c:v>106</c:v>
                </c:pt>
                <c:pt idx="171">
                  <c:v>124</c:v>
                </c:pt>
                <c:pt idx="172">
                  <c:v>128</c:v>
                </c:pt>
                <c:pt idx="173">
                  <c:v>138</c:v>
                </c:pt>
                <c:pt idx="174">
                  <c:v>115</c:v>
                </c:pt>
                <c:pt idx="175">
                  <c:v>100</c:v>
                </c:pt>
                <c:pt idx="176">
                  <c:v>135</c:v>
                </c:pt>
                <c:pt idx="177">
                  <c:v>60</c:v>
                </c:pt>
                <c:pt idx="178">
                  <c:v>117</c:v>
                </c:pt>
                <c:pt idx="179">
                  <c:v>156</c:v>
                </c:pt>
                <c:pt idx="180">
                  <c:v>96</c:v>
                </c:pt>
                <c:pt idx="181">
                  <c:v>107</c:v>
                </c:pt>
                <c:pt idx="182">
                  <c:v>92</c:v>
                </c:pt>
                <c:pt idx="183">
                  <c:v>115</c:v>
                </c:pt>
                <c:pt idx="184">
                  <c:v>92</c:v>
                </c:pt>
                <c:pt idx="185">
                  <c:v>117</c:v>
                </c:pt>
                <c:pt idx="186">
                  <c:v>146</c:v>
                </c:pt>
                <c:pt idx="187">
                  <c:v>115</c:v>
                </c:pt>
                <c:pt idx="188">
                  <c:v>94</c:v>
                </c:pt>
                <c:pt idx="189">
                  <c:v>116</c:v>
                </c:pt>
                <c:pt idx="190">
                  <c:v>147</c:v>
                </c:pt>
                <c:pt idx="191">
                  <c:v>90</c:v>
                </c:pt>
                <c:pt idx="192">
                  <c:v>101</c:v>
                </c:pt>
                <c:pt idx="193">
                  <c:v>138</c:v>
                </c:pt>
                <c:pt idx="194">
                  <c:v>107</c:v>
                </c:pt>
                <c:pt idx="195">
                  <c:v>142</c:v>
                </c:pt>
                <c:pt idx="196">
                  <c:v>165</c:v>
                </c:pt>
                <c:pt idx="197">
                  <c:v>100</c:v>
                </c:pt>
                <c:pt idx="198">
                  <c:v>82</c:v>
                </c:pt>
                <c:pt idx="199">
                  <c:v>103</c:v>
                </c:pt>
                <c:pt idx="200">
                  <c:v>98</c:v>
                </c:pt>
                <c:pt idx="201">
                  <c:v>95</c:v>
                </c:pt>
                <c:pt idx="202">
                  <c:v>159</c:v>
                </c:pt>
                <c:pt idx="203">
                  <c:v>96</c:v>
                </c:pt>
                <c:pt idx="204">
                  <c:v>120</c:v>
                </c:pt>
                <c:pt idx="205">
                  <c:v>143</c:v>
                </c:pt>
                <c:pt idx="206">
                  <c:v>103</c:v>
                </c:pt>
                <c:pt idx="207">
                  <c:v>123</c:v>
                </c:pt>
                <c:pt idx="208">
                  <c:v>174</c:v>
                </c:pt>
                <c:pt idx="209">
                  <c:v>101</c:v>
                </c:pt>
                <c:pt idx="210">
                  <c:v>134</c:v>
                </c:pt>
                <c:pt idx="211">
                  <c:v>132</c:v>
                </c:pt>
                <c:pt idx="212">
                  <c:v>129</c:v>
                </c:pt>
                <c:pt idx="213">
                  <c:v>106</c:v>
                </c:pt>
                <c:pt idx="214">
                  <c:v>113</c:v>
                </c:pt>
                <c:pt idx="215">
                  <c:v>102</c:v>
                </c:pt>
                <c:pt idx="216">
                  <c:v>135</c:v>
                </c:pt>
                <c:pt idx="217">
                  <c:v>125</c:v>
                </c:pt>
                <c:pt idx="218">
                  <c:v>110</c:v>
                </c:pt>
                <c:pt idx="219">
                  <c:v>124</c:v>
                </c:pt>
                <c:pt idx="220">
                  <c:v>123</c:v>
                </c:pt>
                <c:pt idx="221">
                  <c:v>130</c:v>
                </c:pt>
                <c:pt idx="222">
                  <c:v>92</c:v>
                </c:pt>
                <c:pt idx="223">
                  <c:v>127</c:v>
                </c:pt>
                <c:pt idx="224">
                  <c:v>123</c:v>
                </c:pt>
                <c:pt idx="225">
                  <c:v>123</c:v>
                </c:pt>
                <c:pt idx="226">
                  <c:v>107</c:v>
                </c:pt>
                <c:pt idx="227">
                  <c:v>124</c:v>
                </c:pt>
                <c:pt idx="228">
                  <c:v>77</c:v>
                </c:pt>
                <c:pt idx="229">
                  <c:v>109</c:v>
                </c:pt>
                <c:pt idx="230">
                  <c:v>134</c:v>
                </c:pt>
                <c:pt idx="231">
                  <c:v>117</c:v>
                </c:pt>
                <c:pt idx="232">
                  <c:v>135</c:v>
                </c:pt>
                <c:pt idx="233">
                  <c:v>121</c:v>
                </c:pt>
                <c:pt idx="234">
                  <c:v>117</c:v>
                </c:pt>
                <c:pt idx="235">
                  <c:v>124</c:v>
                </c:pt>
                <c:pt idx="236">
                  <c:v>140</c:v>
                </c:pt>
                <c:pt idx="237">
                  <c:v>142</c:v>
                </c:pt>
                <c:pt idx="238">
                  <c:v>92</c:v>
                </c:pt>
                <c:pt idx="239">
                  <c:v>138</c:v>
                </c:pt>
                <c:pt idx="240">
                  <c:v>136</c:v>
                </c:pt>
                <c:pt idx="241">
                  <c:v>98</c:v>
                </c:pt>
                <c:pt idx="242">
                  <c:v>116</c:v>
                </c:pt>
                <c:pt idx="243">
                  <c:v>153</c:v>
                </c:pt>
                <c:pt idx="244">
                  <c:v>120</c:v>
                </c:pt>
                <c:pt idx="245">
                  <c:v>101</c:v>
                </c:pt>
                <c:pt idx="246">
                  <c:v>91</c:v>
                </c:pt>
                <c:pt idx="247">
                  <c:v>108</c:v>
                </c:pt>
                <c:pt idx="248">
                  <c:v>112</c:v>
                </c:pt>
                <c:pt idx="249">
                  <c:v>100</c:v>
                </c:pt>
                <c:pt idx="250">
                  <c:v>108</c:v>
                </c:pt>
                <c:pt idx="251">
                  <c:v>114</c:v>
                </c:pt>
                <c:pt idx="252">
                  <c:v>119</c:v>
                </c:pt>
                <c:pt idx="253">
                  <c:v>142</c:v>
                </c:pt>
                <c:pt idx="254">
                  <c:v>125</c:v>
                </c:pt>
                <c:pt idx="255">
                  <c:v>126</c:v>
                </c:pt>
                <c:pt idx="256">
                  <c:v>119</c:v>
                </c:pt>
                <c:pt idx="257">
                  <c:v>170</c:v>
                </c:pt>
                <c:pt idx="258">
                  <c:v>85</c:v>
                </c:pt>
                <c:pt idx="259">
                  <c:v>119</c:v>
                </c:pt>
                <c:pt idx="260">
                  <c:v>60</c:v>
                </c:pt>
                <c:pt idx="261">
                  <c:v>102</c:v>
                </c:pt>
                <c:pt idx="262">
                  <c:v>103</c:v>
                </c:pt>
                <c:pt idx="263">
                  <c:v>76</c:v>
                </c:pt>
                <c:pt idx="264">
                  <c:v>120</c:v>
                </c:pt>
                <c:pt idx="265">
                  <c:v>127</c:v>
                </c:pt>
                <c:pt idx="266">
                  <c:v>105</c:v>
                </c:pt>
                <c:pt idx="267">
                  <c:v>121</c:v>
                </c:pt>
                <c:pt idx="268">
                  <c:v>114</c:v>
                </c:pt>
                <c:pt idx="269">
                  <c:v>129</c:v>
                </c:pt>
                <c:pt idx="270">
                  <c:v>171</c:v>
                </c:pt>
                <c:pt idx="271">
                  <c:v>120</c:v>
                </c:pt>
                <c:pt idx="272">
                  <c:v>165</c:v>
                </c:pt>
                <c:pt idx="273">
                  <c:v>82</c:v>
                </c:pt>
                <c:pt idx="274">
                  <c:v>115</c:v>
                </c:pt>
                <c:pt idx="275">
                  <c:v>194</c:v>
                </c:pt>
                <c:pt idx="276">
                  <c:v>84</c:v>
                </c:pt>
                <c:pt idx="277">
                  <c:v>97</c:v>
                </c:pt>
                <c:pt idx="278">
                  <c:v>151</c:v>
                </c:pt>
                <c:pt idx="279">
                  <c:v>22</c:v>
                </c:pt>
                <c:pt idx="280">
                  <c:v>136</c:v>
                </c:pt>
                <c:pt idx="281">
                  <c:v>104</c:v>
                </c:pt>
                <c:pt idx="282">
                  <c:v>127</c:v>
                </c:pt>
                <c:pt idx="283">
                  <c:v>171</c:v>
                </c:pt>
                <c:pt idx="284">
                  <c:v>145</c:v>
                </c:pt>
                <c:pt idx="285">
                  <c:v>174</c:v>
                </c:pt>
                <c:pt idx="286">
                  <c:v>144</c:v>
                </c:pt>
                <c:pt idx="287">
                  <c:v>119</c:v>
                </c:pt>
                <c:pt idx="288">
                  <c:v>153</c:v>
                </c:pt>
                <c:pt idx="289">
                  <c:v>140</c:v>
                </c:pt>
                <c:pt idx="290">
                  <c:v>176</c:v>
                </c:pt>
                <c:pt idx="291">
                  <c:v>141</c:v>
                </c:pt>
                <c:pt idx="292">
                  <c:v>106</c:v>
                </c:pt>
                <c:pt idx="293">
                  <c:v>98</c:v>
                </c:pt>
                <c:pt idx="294">
                  <c:v>116</c:v>
                </c:pt>
                <c:pt idx="295">
                  <c:v>115</c:v>
                </c:pt>
                <c:pt idx="296">
                  <c:v>165</c:v>
                </c:pt>
                <c:pt idx="297">
                  <c:v>91</c:v>
                </c:pt>
                <c:pt idx="298">
                  <c:v>78</c:v>
                </c:pt>
                <c:pt idx="299">
                  <c:v>103</c:v>
                </c:pt>
                <c:pt idx="300">
                  <c:v>131</c:v>
                </c:pt>
                <c:pt idx="301">
                  <c:v>104</c:v>
                </c:pt>
                <c:pt idx="302">
                  <c:v>101</c:v>
                </c:pt>
                <c:pt idx="303">
                  <c:v>111</c:v>
                </c:pt>
                <c:pt idx="304">
                  <c:v>102</c:v>
                </c:pt>
                <c:pt idx="305">
                  <c:v>103</c:v>
                </c:pt>
                <c:pt idx="306">
                  <c:v>121</c:v>
                </c:pt>
                <c:pt idx="307">
                  <c:v>143</c:v>
                </c:pt>
                <c:pt idx="308">
                  <c:v>240</c:v>
                </c:pt>
                <c:pt idx="309">
                  <c:v>121</c:v>
                </c:pt>
                <c:pt idx="310">
                  <c:v>129</c:v>
                </c:pt>
                <c:pt idx="311">
                  <c:v>172</c:v>
                </c:pt>
                <c:pt idx="312">
                  <c:v>101</c:v>
                </c:pt>
                <c:pt idx="313">
                  <c:v>87</c:v>
                </c:pt>
                <c:pt idx="314">
                  <c:v>101</c:v>
                </c:pt>
                <c:pt idx="315">
                  <c:v>95</c:v>
                </c:pt>
                <c:pt idx="316">
                  <c:v>102</c:v>
                </c:pt>
                <c:pt idx="317">
                  <c:v>131</c:v>
                </c:pt>
                <c:pt idx="318">
                  <c:v>114</c:v>
                </c:pt>
                <c:pt idx="319">
                  <c:v>94</c:v>
                </c:pt>
                <c:pt idx="320">
                  <c:v>122</c:v>
                </c:pt>
                <c:pt idx="321">
                  <c:v>95</c:v>
                </c:pt>
                <c:pt idx="322">
                  <c:v>115</c:v>
                </c:pt>
                <c:pt idx="323">
                  <c:v>88</c:v>
                </c:pt>
                <c:pt idx="324">
                  <c:v>110</c:v>
                </c:pt>
                <c:pt idx="325">
                  <c:v>130</c:v>
                </c:pt>
                <c:pt idx="326">
                  <c:v>216</c:v>
                </c:pt>
                <c:pt idx="327">
                  <c:v>146</c:v>
                </c:pt>
                <c:pt idx="328">
                  <c:v>85</c:v>
                </c:pt>
                <c:pt idx="329">
                  <c:v>93</c:v>
                </c:pt>
                <c:pt idx="330">
                  <c:v>152</c:v>
                </c:pt>
                <c:pt idx="331">
                  <c:v>85</c:v>
                </c:pt>
                <c:pt idx="332">
                  <c:v>126</c:v>
                </c:pt>
                <c:pt idx="333">
                  <c:v>146</c:v>
                </c:pt>
                <c:pt idx="334">
                  <c:v>89</c:v>
                </c:pt>
                <c:pt idx="335">
                  <c:v>88</c:v>
                </c:pt>
                <c:pt idx="336">
                  <c:v>105</c:v>
                </c:pt>
                <c:pt idx="337">
                  <c:v>135</c:v>
                </c:pt>
                <c:pt idx="338">
                  <c:v>100</c:v>
                </c:pt>
                <c:pt idx="339">
                  <c:v>192</c:v>
                </c:pt>
                <c:pt idx="340">
                  <c:v>172</c:v>
                </c:pt>
                <c:pt idx="341">
                  <c:v>102</c:v>
                </c:pt>
                <c:pt idx="342">
                  <c:v>100</c:v>
                </c:pt>
                <c:pt idx="343">
                  <c:v>119</c:v>
                </c:pt>
                <c:pt idx="344">
                  <c:v>92</c:v>
                </c:pt>
                <c:pt idx="345">
                  <c:v>105</c:v>
                </c:pt>
                <c:pt idx="346">
                  <c:v>107</c:v>
                </c:pt>
                <c:pt idx="347">
                  <c:v>101</c:v>
                </c:pt>
                <c:pt idx="348">
                  <c:v>137</c:v>
                </c:pt>
                <c:pt idx="349">
                  <c:v>115</c:v>
                </c:pt>
                <c:pt idx="350">
                  <c:v>124</c:v>
                </c:pt>
                <c:pt idx="351">
                  <c:v>118</c:v>
                </c:pt>
                <c:pt idx="352">
                  <c:v>98</c:v>
                </c:pt>
                <c:pt idx="353">
                  <c:v>82</c:v>
                </c:pt>
                <c:pt idx="354">
                  <c:v>98</c:v>
                </c:pt>
                <c:pt idx="355">
                  <c:v>90</c:v>
                </c:pt>
                <c:pt idx="356">
                  <c:v>130</c:v>
                </c:pt>
                <c:pt idx="357">
                  <c:v>90</c:v>
                </c:pt>
                <c:pt idx="358">
                  <c:v>94</c:v>
                </c:pt>
                <c:pt idx="359">
                  <c:v>114</c:v>
                </c:pt>
                <c:pt idx="360">
                  <c:v>94</c:v>
                </c:pt>
                <c:pt idx="361">
                  <c:v>151</c:v>
                </c:pt>
                <c:pt idx="362">
                  <c:v>88</c:v>
                </c:pt>
                <c:pt idx="363">
                  <c:v>121</c:v>
                </c:pt>
                <c:pt idx="364">
                  <c:v>158</c:v>
                </c:pt>
                <c:pt idx="365">
                  <c:v>128</c:v>
                </c:pt>
                <c:pt idx="366">
                  <c:v>128</c:v>
                </c:pt>
                <c:pt idx="367">
                  <c:v>141</c:v>
                </c:pt>
                <c:pt idx="368">
                  <c:v>95</c:v>
                </c:pt>
                <c:pt idx="369">
                  <c:v>92</c:v>
                </c:pt>
                <c:pt idx="370">
                  <c:v>121</c:v>
                </c:pt>
                <c:pt idx="371">
                  <c:v>113</c:v>
                </c:pt>
                <c:pt idx="372">
                  <c:v>106</c:v>
                </c:pt>
                <c:pt idx="373">
                  <c:v>146</c:v>
                </c:pt>
                <c:pt idx="374">
                  <c:v>88</c:v>
                </c:pt>
                <c:pt idx="375">
                  <c:v>150</c:v>
                </c:pt>
                <c:pt idx="376">
                  <c:v>119</c:v>
                </c:pt>
                <c:pt idx="377">
                  <c:v>128</c:v>
                </c:pt>
                <c:pt idx="378">
                  <c:v>106</c:v>
                </c:pt>
                <c:pt idx="379">
                  <c:v>117</c:v>
                </c:pt>
                <c:pt idx="380">
                  <c:v>129</c:v>
                </c:pt>
                <c:pt idx="381">
                  <c:v>116</c:v>
                </c:pt>
                <c:pt idx="382">
                  <c:v>114</c:v>
                </c:pt>
                <c:pt idx="383">
                  <c:v>114</c:v>
                </c:pt>
                <c:pt idx="384">
                  <c:v>96</c:v>
                </c:pt>
                <c:pt idx="385">
                  <c:v>132</c:v>
                </c:pt>
                <c:pt idx="386">
                  <c:v>104</c:v>
                </c:pt>
                <c:pt idx="387">
                  <c:v>111</c:v>
                </c:pt>
                <c:pt idx="388">
                  <c:v>138</c:v>
                </c:pt>
                <c:pt idx="389">
                  <c:v>100</c:v>
                </c:pt>
                <c:pt idx="390">
                  <c:v>129</c:v>
                </c:pt>
                <c:pt idx="391">
                  <c:v>144</c:v>
                </c:pt>
                <c:pt idx="392">
                  <c:v>110</c:v>
                </c:pt>
                <c:pt idx="393">
                  <c:v>140</c:v>
                </c:pt>
                <c:pt idx="394">
                  <c:v>113</c:v>
                </c:pt>
                <c:pt idx="395">
                  <c:v>106</c:v>
                </c:pt>
                <c:pt idx="396">
                  <c:v>143</c:v>
                </c:pt>
                <c:pt idx="397">
                  <c:v>108</c:v>
                </c:pt>
                <c:pt idx="398">
                  <c:v>108</c:v>
                </c:pt>
                <c:pt idx="399">
                  <c:v>124</c:v>
                </c:pt>
                <c:pt idx="400">
                  <c:v>116</c:v>
                </c:pt>
                <c:pt idx="401">
                  <c:v>110</c:v>
                </c:pt>
                <c:pt idx="402">
                  <c:v>91</c:v>
                </c:pt>
                <c:pt idx="403">
                  <c:v>107</c:v>
                </c:pt>
                <c:pt idx="404">
                  <c:v>44</c:v>
                </c:pt>
                <c:pt idx="405">
                  <c:v>115</c:v>
                </c:pt>
                <c:pt idx="406">
                  <c:v>100</c:v>
                </c:pt>
                <c:pt idx="407">
                  <c:v>104</c:v>
                </c:pt>
                <c:pt idx="408">
                  <c:v>138</c:v>
                </c:pt>
                <c:pt idx="409">
                  <c:v>140</c:v>
                </c:pt>
                <c:pt idx="410">
                  <c:v>120</c:v>
                </c:pt>
                <c:pt idx="411">
                  <c:v>122</c:v>
                </c:pt>
                <c:pt idx="412">
                  <c:v>83</c:v>
                </c:pt>
                <c:pt idx="413">
                  <c:v>139</c:v>
                </c:pt>
                <c:pt idx="414">
                  <c:v>131</c:v>
                </c:pt>
                <c:pt idx="415">
                  <c:v>104</c:v>
                </c:pt>
                <c:pt idx="416">
                  <c:v>130</c:v>
                </c:pt>
                <c:pt idx="417">
                  <c:v>145</c:v>
                </c:pt>
                <c:pt idx="418">
                  <c:v>104</c:v>
                </c:pt>
                <c:pt idx="419">
                  <c:v>97</c:v>
                </c:pt>
                <c:pt idx="420">
                  <c:v>178</c:v>
                </c:pt>
                <c:pt idx="421">
                  <c:v>108</c:v>
                </c:pt>
                <c:pt idx="422">
                  <c:v>123</c:v>
                </c:pt>
                <c:pt idx="423">
                  <c:v>106</c:v>
                </c:pt>
                <c:pt idx="424">
                  <c:v>112</c:v>
                </c:pt>
                <c:pt idx="425">
                  <c:v>135</c:v>
                </c:pt>
                <c:pt idx="426">
                  <c:v>109</c:v>
                </c:pt>
                <c:pt idx="427">
                  <c:v>86</c:v>
                </c:pt>
                <c:pt idx="428">
                  <c:v>95</c:v>
                </c:pt>
                <c:pt idx="429">
                  <c:v>107</c:v>
                </c:pt>
                <c:pt idx="430">
                  <c:v>130</c:v>
                </c:pt>
                <c:pt idx="431">
                  <c:v>82</c:v>
                </c:pt>
                <c:pt idx="432">
                  <c:v>88</c:v>
                </c:pt>
                <c:pt idx="433">
                  <c:v>120</c:v>
                </c:pt>
                <c:pt idx="434">
                  <c:v>162</c:v>
                </c:pt>
                <c:pt idx="435">
                  <c:v>123</c:v>
                </c:pt>
                <c:pt idx="436">
                  <c:v>101</c:v>
                </c:pt>
                <c:pt idx="437">
                  <c:v>113</c:v>
                </c:pt>
                <c:pt idx="438">
                  <c:v>110</c:v>
                </c:pt>
                <c:pt idx="439">
                  <c:v>142</c:v>
                </c:pt>
                <c:pt idx="440">
                  <c:v>102</c:v>
                </c:pt>
                <c:pt idx="441">
                  <c:v>126</c:v>
                </c:pt>
                <c:pt idx="442">
                  <c:v>83</c:v>
                </c:pt>
                <c:pt idx="443">
                  <c:v>85</c:v>
                </c:pt>
                <c:pt idx="444">
                  <c:v>97</c:v>
                </c:pt>
                <c:pt idx="445">
                  <c:v>120</c:v>
                </c:pt>
                <c:pt idx="446">
                  <c:v>116</c:v>
                </c:pt>
                <c:pt idx="447">
                  <c:v>113</c:v>
                </c:pt>
                <c:pt idx="448">
                  <c:v>87</c:v>
                </c:pt>
                <c:pt idx="449">
                  <c:v>101</c:v>
                </c:pt>
                <c:pt idx="450">
                  <c:v>110</c:v>
                </c:pt>
                <c:pt idx="451">
                  <c:v>128</c:v>
                </c:pt>
                <c:pt idx="452">
                  <c:v>138</c:v>
                </c:pt>
                <c:pt idx="453">
                  <c:v>88</c:v>
                </c:pt>
                <c:pt idx="454">
                  <c:v>91</c:v>
                </c:pt>
                <c:pt idx="455">
                  <c:v>138</c:v>
                </c:pt>
                <c:pt idx="456">
                  <c:v>99</c:v>
                </c:pt>
                <c:pt idx="457">
                  <c:v>117</c:v>
                </c:pt>
                <c:pt idx="458">
                  <c:v>117</c:v>
                </c:pt>
                <c:pt idx="459">
                  <c:v>54</c:v>
                </c:pt>
                <c:pt idx="460">
                  <c:v>123</c:v>
                </c:pt>
                <c:pt idx="461">
                  <c:v>118</c:v>
                </c:pt>
                <c:pt idx="462">
                  <c:v>154</c:v>
                </c:pt>
                <c:pt idx="463">
                  <c:v>118</c:v>
                </c:pt>
                <c:pt idx="464">
                  <c:v>90</c:v>
                </c:pt>
                <c:pt idx="465">
                  <c:v>113</c:v>
                </c:pt>
                <c:pt idx="466">
                  <c:v>88</c:v>
                </c:pt>
                <c:pt idx="467">
                  <c:v>93</c:v>
                </c:pt>
                <c:pt idx="468">
                  <c:v>104</c:v>
                </c:pt>
                <c:pt idx="469">
                  <c:v>135</c:v>
                </c:pt>
                <c:pt idx="470">
                  <c:v>134</c:v>
                </c:pt>
                <c:pt idx="471">
                  <c:v>98</c:v>
                </c:pt>
                <c:pt idx="472">
                  <c:v>80</c:v>
                </c:pt>
                <c:pt idx="473">
                  <c:v>83</c:v>
                </c:pt>
                <c:pt idx="474">
                  <c:v>102</c:v>
                </c:pt>
                <c:pt idx="475">
                  <c:v>130</c:v>
                </c:pt>
                <c:pt idx="476">
                  <c:v>129</c:v>
                </c:pt>
                <c:pt idx="477">
                  <c:v>117</c:v>
                </c:pt>
                <c:pt idx="478">
                  <c:v>89</c:v>
                </c:pt>
                <c:pt idx="479">
                  <c:v>25</c:v>
                </c:pt>
                <c:pt idx="480">
                  <c:v>74</c:v>
                </c:pt>
                <c:pt idx="481">
                  <c:v>96</c:v>
                </c:pt>
                <c:pt idx="482">
                  <c:v>114</c:v>
                </c:pt>
                <c:pt idx="483">
                  <c:v>99</c:v>
                </c:pt>
                <c:pt idx="484">
                  <c:v>129</c:v>
                </c:pt>
                <c:pt idx="485">
                  <c:v>113</c:v>
                </c:pt>
                <c:pt idx="486">
                  <c:v>90</c:v>
                </c:pt>
                <c:pt idx="487">
                  <c:v>118</c:v>
                </c:pt>
                <c:pt idx="488">
                  <c:v>106</c:v>
                </c:pt>
                <c:pt idx="489">
                  <c:v>81</c:v>
                </c:pt>
                <c:pt idx="490">
                  <c:v>117</c:v>
                </c:pt>
                <c:pt idx="491">
                  <c:v>89</c:v>
                </c:pt>
                <c:pt idx="492">
                  <c:v>145</c:v>
                </c:pt>
                <c:pt idx="493">
                  <c:v>114</c:v>
                </c:pt>
                <c:pt idx="494">
                  <c:v>87</c:v>
                </c:pt>
                <c:pt idx="495">
                  <c:v>119</c:v>
                </c:pt>
                <c:pt idx="496">
                  <c:v>91</c:v>
                </c:pt>
                <c:pt idx="497">
                  <c:v>118</c:v>
                </c:pt>
                <c:pt idx="498">
                  <c:v>116</c:v>
                </c:pt>
                <c:pt idx="499">
                  <c:v>177</c:v>
                </c:pt>
                <c:pt idx="500">
                  <c:v>97</c:v>
                </c:pt>
                <c:pt idx="501">
                  <c:v>106</c:v>
                </c:pt>
                <c:pt idx="502">
                  <c:v>106</c:v>
                </c:pt>
                <c:pt idx="503">
                  <c:v>94</c:v>
                </c:pt>
                <c:pt idx="504">
                  <c:v>104</c:v>
                </c:pt>
                <c:pt idx="505">
                  <c:v>102</c:v>
                </c:pt>
                <c:pt idx="506">
                  <c:v>105</c:v>
                </c:pt>
                <c:pt idx="507">
                  <c:v>89</c:v>
                </c:pt>
                <c:pt idx="508">
                  <c:v>135</c:v>
                </c:pt>
                <c:pt idx="509">
                  <c:v>73</c:v>
                </c:pt>
                <c:pt idx="510">
                  <c:v>94</c:v>
                </c:pt>
                <c:pt idx="511">
                  <c:v>95</c:v>
                </c:pt>
                <c:pt idx="512">
                  <c:v>124</c:v>
                </c:pt>
                <c:pt idx="513">
                  <c:v>136</c:v>
                </c:pt>
                <c:pt idx="514">
                  <c:v>91</c:v>
                </c:pt>
                <c:pt idx="515">
                  <c:v>107</c:v>
                </c:pt>
                <c:pt idx="516">
                  <c:v>108</c:v>
                </c:pt>
                <c:pt idx="517">
                  <c:v>99</c:v>
                </c:pt>
                <c:pt idx="518">
                  <c:v>92</c:v>
                </c:pt>
                <c:pt idx="519">
                  <c:v>87</c:v>
                </c:pt>
                <c:pt idx="520">
                  <c:v>110</c:v>
                </c:pt>
                <c:pt idx="521">
                  <c:v>98</c:v>
                </c:pt>
                <c:pt idx="522">
                  <c:v>154</c:v>
                </c:pt>
                <c:pt idx="523">
                  <c:v>129</c:v>
                </c:pt>
                <c:pt idx="524">
                  <c:v>86</c:v>
                </c:pt>
                <c:pt idx="525">
                  <c:v>109</c:v>
                </c:pt>
                <c:pt idx="526">
                  <c:v>104</c:v>
                </c:pt>
                <c:pt idx="527">
                  <c:v>110</c:v>
                </c:pt>
                <c:pt idx="528">
                  <c:v>136</c:v>
                </c:pt>
                <c:pt idx="529">
                  <c:v>115</c:v>
                </c:pt>
                <c:pt idx="530">
                  <c:v>99</c:v>
                </c:pt>
                <c:pt idx="531">
                  <c:v>117</c:v>
                </c:pt>
                <c:pt idx="532">
                  <c:v>125</c:v>
                </c:pt>
                <c:pt idx="533">
                  <c:v>110</c:v>
                </c:pt>
                <c:pt idx="534">
                  <c:v>125</c:v>
                </c:pt>
                <c:pt idx="535">
                  <c:v>102</c:v>
                </c:pt>
                <c:pt idx="536">
                  <c:v>128</c:v>
                </c:pt>
                <c:pt idx="537">
                  <c:v>43</c:v>
                </c:pt>
                <c:pt idx="538">
                  <c:v>100</c:v>
                </c:pt>
                <c:pt idx="539">
                  <c:v>124</c:v>
                </c:pt>
                <c:pt idx="540">
                  <c:v>102</c:v>
                </c:pt>
                <c:pt idx="541">
                  <c:v>90</c:v>
                </c:pt>
                <c:pt idx="542">
                  <c:v>130</c:v>
                </c:pt>
                <c:pt idx="543">
                  <c:v>45</c:v>
                </c:pt>
                <c:pt idx="544">
                  <c:v>118</c:v>
                </c:pt>
                <c:pt idx="545">
                  <c:v>163</c:v>
                </c:pt>
                <c:pt idx="546">
                  <c:v>142</c:v>
                </c:pt>
                <c:pt idx="547">
                  <c:v>100</c:v>
                </c:pt>
                <c:pt idx="548">
                  <c:v>116</c:v>
                </c:pt>
                <c:pt idx="549">
                  <c:v>131</c:v>
                </c:pt>
                <c:pt idx="550">
                  <c:v>91</c:v>
                </c:pt>
                <c:pt idx="551">
                  <c:v>123</c:v>
                </c:pt>
                <c:pt idx="552">
                  <c:v>134</c:v>
                </c:pt>
                <c:pt idx="553">
                  <c:v>148</c:v>
                </c:pt>
                <c:pt idx="554">
                  <c:v>110</c:v>
                </c:pt>
                <c:pt idx="555">
                  <c:v>113</c:v>
                </c:pt>
                <c:pt idx="556">
                  <c:v>94</c:v>
                </c:pt>
                <c:pt idx="557">
                  <c:v>116</c:v>
                </c:pt>
                <c:pt idx="558">
                  <c:v>99</c:v>
                </c:pt>
                <c:pt idx="559">
                  <c:v>84</c:v>
                </c:pt>
                <c:pt idx="560">
                  <c:v>93</c:v>
                </c:pt>
                <c:pt idx="561">
                  <c:v>113</c:v>
                </c:pt>
                <c:pt idx="562">
                  <c:v>106</c:v>
                </c:pt>
                <c:pt idx="563">
                  <c:v>91</c:v>
                </c:pt>
                <c:pt idx="564">
                  <c:v>128</c:v>
                </c:pt>
                <c:pt idx="565">
                  <c:v>98</c:v>
                </c:pt>
                <c:pt idx="566">
                  <c:v>134</c:v>
                </c:pt>
                <c:pt idx="567">
                  <c:v>97</c:v>
                </c:pt>
                <c:pt idx="568">
                  <c:v>112</c:v>
                </c:pt>
                <c:pt idx="569">
                  <c:v>153</c:v>
                </c:pt>
                <c:pt idx="570">
                  <c:v>110</c:v>
                </c:pt>
                <c:pt idx="571">
                  <c:v>122</c:v>
                </c:pt>
                <c:pt idx="572">
                  <c:v>87</c:v>
                </c:pt>
                <c:pt idx="573">
                  <c:v>178</c:v>
                </c:pt>
                <c:pt idx="574">
                  <c:v>125</c:v>
                </c:pt>
                <c:pt idx="575">
                  <c:v>87</c:v>
                </c:pt>
                <c:pt idx="576">
                  <c:v>152</c:v>
                </c:pt>
                <c:pt idx="577">
                  <c:v>116</c:v>
                </c:pt>
                <c:pt idx="578">
                  <c:v>109</c:v>
                </c:pt>
                <c:pt idx="579">
                  <c:v>108</c:v>
                </c:pt>
                <c:pt idx="580">
                  <c:v>85</c:v>
                </c:pt>
                <c:pt idx="581">
                  <c:v>106</c:v>
                </c:pt>
                <c:pt idx="582">
                  <c:v>93</c:v>
                </c:pt>
                <c:pt idx="583">
                  <c:v>117</c:v>
                </c:pt>
                <c:pt idx="584">
                  <c:v>116</c:v>
                </c:pt>
                <c:pt idx="585">
                  <c:v>132</c:v>
                </c:pt>
                <c:pt idx="586">
                  <c:v>92</c:v>
                </c:pt>
                <c:pt idx="587">
                  <c:v>139</c:v>
                </c:pt>
                <c:pt idx="588">
                  <c:v>153</c:v>
                </c:pt>
                <c:pt idx="589">
                  <c:v>142</c:v>
                </c:pt>
                <c:pt idx="590">
                  <c:v>101</c:v>
                </c:pt>
                <c:pt idx="591">
                  <c:v>124</c:v>
                </c:pt>
                <c:pt idx="592">
                  <c:v>117</c:v>
                </c:pt>
                <c:pt idx="593">
                  <c:v>45</c:v>
                </c:pt>
                <c:pt idx="594">
                  <c:v>141</c:v>
                </c:pt>
                <c:pt idx="595">
                  <c:v>110</c:v>
                </c:pt>
                <c:pt idx="596">
                  <c:v>109</c:v>
                </c:pt>
                <c:pt idx="597">
                  <c:v>88</c:v>
                </c:pt>
                <c:pt idx="598">
                  <c:v>124</c:v>
                </c:pt>
                <c:pt idx="599">
                  <c:v>119</c:v>
                </c:pt>
                <c:pt idx="600">
                  <c:v>103</c:v>
                </c:pt>
                <c:pt idx="601">
                  <c:v>116</c:v>
                </c:pt>
                <c:pt idx="602">
                  <c:v>125</c:v>
                </c:pt>
                <c:pt idx="603">
                  <c:v>125</c:v>
                </c:pt>
                <c:pt idx="604">
                  <c:v>146</c:v>
                </c:pt>
                <c:pt idx="605">
                  <c:v>118</c:v>
                </c:pt>
                <c:pt idx="606">
                  <c:v>171</c:v>
                </c:pt>
                <c:pt idx="607">
                  <c:v>136</c:v>
                </c:pt>
                <c:pt idx="608">
                  <c:v>92</c:v>
                </c:pt>
                <c:pt idx="609">
                  <c:v>116</c:v>
                </c:pt>
                <c:pt idx="610">
                  <c:v>127</c:v>
                </c:pt>
                <c:pt idx="611">
                  <c:v>136</c:v>
                </c:pt>
                <c:pt idx="612">
                  <c:v>111</c:v>
                </c:pt>
                <c:pt idx="613">
                  <c:v>116</c:v>
                </c:pt>
                <c:pt idx="614">
                  <c:v>113</c:v>
                </c:pt>
                <c:pt idx="615">
                  <c:v>97</c:v>
                </c:pt>
                <c:pt idx="616">
                  <c:v>88</c:v>
                </c:pt>
                <c:pt idx="617">
                  <c:v>136</c:v>
                </c:pt>
                <c:pt idx="618">
                  <c:v>125</c:v>
                </c:pt>
                <c:pt idx="619">
                  <c:v>116</c:v>
                </c:pt>
                <c:pt idx="620">
                  <c:v>98</c:v>
                </c:pt>
                <c:pt idx="621">
                  <c:v>91</c:v>
                </c:pt>
                <c:pt idx="622">
                  <c:v>97</c:v>
                </c:pt>
                <c:pt idx="623">
                  <c:v>95</c:v>
                </c:pt>
                <c:pt idx="624">
                  <c:v>88</c:v>
                </c:pt>
                <c:pt idx="625">
                  <c:v>133</c:v>
                </c:pt>
                <c:pt idx="626">
                  <c:v>106</c:v>
                </c:pt>
                <c:pt idx="627">
                  <c:v>116</c:v>
                </c:pt>
                <c:pt idx="628">
                  <c:v>115</c:v>
                </c:pt>
                <c:pt idx="629">
                  <c:v>99</c:v>
                </c:pt>
                <c:pt idx="630">
                  <c:v>124</c:v>
                </c:pt>
                <c:pt idx="631">
                  <c:v>124</c:v>
                </c:pt>
                <c:pt idx="632">
                  <c:v>124</c:v>
                </c:pt>
                <c:pt idx="633">
                  <c:v>87</c:v>
                </c:pt>
                <c:pt idx="634">
                  <c:v>105</c:v>
                </c:pt>
                <c:pt idx="635">
                  <c:v>125</c:v>
                </c:pt>
                <c:pt idx="636">
                  <c:v>141</c:v>
                </c:pt>
                <c:pt idx="637">
                  <c:v>121</c:v>
                </c:pt>
                <c:pt idx="638">
                  <c:v>111</c:v>
                </c:pt>
                <c:pt idx="639">
                  <c:v>157</c:v>
                </c:pt>
                <c:pt idx="640">
                  <c:v>117</c:v>
                </c:pt>
                <c:pt idx="641">
                  <c:v>128</c:v>
                </c:pt>
                <c:pt idx="642">
                  <c:v>114</c:v>
                </c:pt>
                <c:pt idx="643">
                  <c:v>105</c:v>
                </c:pt>
                <c:pt idx="644">
                  <c:v>113</c:v>
                </c:pt>
                <c:pt idx="645">
                  <c:v>30</c:v>
                </c:pt>
                <c:pt idx="646">
                  <c:v>121</c:v>
                </c:pt>
                <c:pt idx="647">
                  <c:v>102</c:v>
                </c:pt>
                <c:pt idx="648">
                  <c:v>169</c:v>
                </c:pt>
                <c:pt idx="649">
                  <c:v>132</c:v>
                </c:pt>
                <c:pt idx="650">
                  <c:v>127</c:v>
                </c:pt>
                <c:pt idx="651">
                  <c:v>103</c:v>
                </c:pt>
                <c:pt idx="652">
                  <c:v>136</c:v>
                </c:pt>
                <c:pt idx="653">
                  <c:v>150</c:v>
                </c:pt>
                <c:pt idx="654">
                  <c:v>136</c:v>
                </c:pt>
                <c:pt idx="655">
                  <c:v>140</c:v>
                </c:pt>
                <c:pt idx="656">
                  <c:v>113</c:v>
                </c:pt>
                <c:pt idx="657">
                  <c:v>104</c:v>
                </c:pt>
                <c:pt idx="658">
                  <c:v>158</c:v>
                </c:pt>
                <c:pt idx="659">
                  <c:v>119</c:v>
                </c:pt>
                <c:pt idx="660">
                  <c:v>106</c:v>
                </c:pt>
                <c:pt idx="661">
                  <c:v>136</c:v>
                </c:pt>
                <c:pt idx="662">
                  <c:v>95</c:v>
                </c:pt>
                <c:pt idx="663">
                  <c:v>137</c:v>
                </c:pt>
                <c:pt idx="664">
                  <c:v>130</c:v>
                </c:pt>
                <c:pt idx="665">
                  <c:v>124</c:v>
                </c:pt>
                <c:pt idx="666">
                  <c:v>108</c:v>
                </c:pt>
                <c:pt idx="667">
                  <c:v>104</c:v>
                </c:pt>
                <c:pt idx="668">
                  <c:v>129</c:v>
                </c:pt>
                <c:pt idx="669">
                  <c:v>117</c:v>
                </c:pt>
                <c:pt idx="670">
                  <c:v>99</c:v>
                </c:pt>
                <c:pt idx="671">
                  <c:v>159</c:v>
                </c:pt>
                <c:pt idx="672">
                  <c:v>118</c:v>
                </c:pt>
                <c:pt idx="673">
                  <c:v>105</c:v>
                </c:pt>
                <c:pt idx="674">
                  <c:v>103</c:v>
                </c:pt>
                <c:pt idx="675">
                  <c:v>122</c:v>
                </c:pt>
                <c:pt idx="676">
                  <c:v>114</c:v>
                </c:pt>
                <c:pt idx="677">
                  <c:v>143</c:v>
                </c:pt>
                <c:pt idx="678">
                  <c:v>96</c:v>
                </c:pt>
                <c:pt idx="679">
                  <c:v>111</c:v>
                </c:pt>
                <c:pt idx="680">
                  <c:v>121</c:v>
                </c:pt>
                <c:pt idx="681">
                  <c:v>135</c:v>
                </c:pt>
                <c:pt idx="682">
                  <c:v>101</c:v>
                </c:pt>
                <c:pt idx="683">
                  <c:v>151</c:v>
                </c:pt>
                <c:pt idx="684">
                  <c:v>131</c:v>
                </c:pt>
                <c:pt idx="685">
                  <c:v>60</c:v>
                </c:pt>
                <c:pt idx="686">
                  <c:v>100</c:v>
                </c:pt>
                <c:pt idx="687">
                  <c:v>105</c:v>
                </c:pt>
                <c:pt idx="688">
                  <c:v>92</c:v>
                </c:pt>
                <c:pt idx="689">
                  <c:v>130</c:v>
                </c:pt>
                <c:pt idx="690">
                  <c:v>100</c:v>
                </c:pt>
                <c:pt idx="691">
                  <c:v>102</c:v>
                </c:pt>
                <c:pt idx="692">
                  <c:v>133</c:v>
                </c:pt>
                <c:pt idx="693">
                  <c:v>121</c:v>
                </c:pt>
                <c:pt idx="694">
                  <c:v>147</c:v>
                </c:pt>
                <c:pt idx="695">
                  <c:v>94</c:v>
                </c:pt>
                <c:pt idx="696">
                  <c:v>94</c:v>
                </c:pt>
                <c:pt idx="697">
                  <c:v>127</c:v>
                </c:pt>
                <c:pt idx="698">
                  <c:v>212</c:v>
                </c:pt>
                <c:pt idx="699">
                  <c:v>141</c:v>
                </c:pt>
                <c:pt idx="700">
                  <c:v>103</c:v>
                </c:pt>
                <c:pt idx="701">
                  <c:v>98</c:v>
                </c:pt>
                <c:pt idx="702">
                  <c:v>116</c:v>
                </c:pt>
                <c:pt idx="703">
                  <c:v>114</c:v>
                </c:pt>
                <c:pt idx="704">
                  <c:v>87</c:v>
                </c:pt>
                <c:pt idx="705">
                  <c:v>125</c:v>
                </c:pt>
                <c:pt idx="706">
                  <c:v>187</c:v>
                </c:pt>
                <c:pt idx="707">
                  <c:v>93</c:v>
                </c:pt>
                <c:pt idx="708">
                  <c:v>95</c:v>
                </c:pt>
                <c:pt idx="709">
                  <c:v>117</c:v>
                </c:pt>
                <c:pt idx="710">
                  <c:v>106</c:v>
                </c:pt>
                <c:pt idx="711">
                  <c:v>115</c:v>
                </c:pt>
                <c:pt idx="712">
                  <c:v>189</c:v>
                </c:pt>
                <c:pt idx="713">
                  <c:v>100</c:v>
                </c:pt>
                <c:pt idx="714">
                  <c:v>81</c:v>
                </c:pt>
                <c:pt idx="715">
                  <c:v>149</c:v>
                </c:pt>
                <c:pt idx="716">
                  <c:v>119</c:v>
                </c:pt>
                <c:pt idx="717">
                  <c:v>130</c:v>
                </c:pt>
                <c:pt idx="718">
                  <c:v>116</c:v>
                </c:pt>
                <c:pt idx="719">
                  <c:v>103</c:v>
                </c:pt>
                <c:pt idx="720">
                  <c:v>99</c:v>
                </c:pt>
                <c:pt idx="721">
                  <c:v>92</c:v>
                </c:pt>
                <c:pt idx="722">
                  <c:v>109</c:v>
                </c:pt>
                <c:pt idx="723">
                  <c:v>87</c:v>
                </c:pt>
                <c:pt idx="724">
                  <c:v>111</c:v>
                </c:pt>
                <c:pt idx="725">
                  <c:v>101</c:v>
                </c:pt>
                <c:pt idx="726">
                  <c:v>83</c:v>
                </c:pt>
                <c:pt idx="727">
                  <c:v>113</c:v>
                </c:pt>
                <c:pt idx="728">
                  <c:v>107</c:v>
                </c:pt>
                <c:pt idx="729">
                  <c:v>94</c:v>
                </c:pt>
                <c:pt idx="730">
                  <c:v>132</c:v>
                </c:pt>
                <c:pt idx="731">
                  <c:v>140</c:v>
                </c:pt>
                <c:pt idx="732">
                  <c:v>125</c:v>
                </c:pt>
                <c:pt idx="733">
                  <c:v>111</c:v>
                </c:pt>
                <c:pt idx="734">
                  <c:v>156</c:v>
                </c:pt>
                <c:pt idx="735">
                  <c:v>170</c:v>
                </c:pt>
                <c:pt idx="736">
                  <c:v>120</c:v>
                </c:pt>
                <c:pt idx="737">
                  <c:v>100</c:v>
                </c:pt>
                <c:pt idx="738">
                  <c:v>115</c:v>
                </c:pt>
                <c:pt idx="739">
                  <c:v>130</c:v>
                </c:pt>
                <c:pt idx="740">
                  <c:v>105</c:v>
                </c:pt>
                <c:pt idx="741">
                  <c:v>111</c:v>
                </c:pt>
                <c:pt idx="742">
                  <c:v>106</c:v>
                </c:pt>
                <c:pt idx="743">
                  <c:v>89</c:v>
                </c:pt>
                <c:pt idx="744">
                  <c:v>100</c:v>
                </c:pt>
                <c:pt idx="745">
                  <c:v>91</c:v>
                </c:pt>
                <c:pt idx="746">
                  <c:v>146</c:v>
                </c:pt>
                <c:pt idx="747">
                  <c:v>98</c:v>
                </c:pt>
                <c:pt idx="748">
                  <c:v>101</c:v>
                </c:pt>
                <c:pt idx="749">
                  <c:v>94</c:v>
                </c:pt>
                <c:pt idx="750">
                  <c:v>132</c:v>
                </c:pt>
                <c:pt idx="751">
                  <c:v>115</c:v>
                </c:pt>
                <c:pt idx="752">
                  <c:v>92</c:v>
                </c:pt>
                <c:pt idx="753">
                  <c:v>124</c:v>
                </c:pt>
                <c:pt idx="754">
                  <c:v>119</c:v>
                </c:pt>
                <c:pt idx="755">
                  <c:v>124</c:v>
                </c:pt>
                <c:pt idx="756">
                  <c:v>93</c:v>
                </c:pt>
                <c:pt idx="757">
                  <c:v>22</c:v>
                </c:pt>
                <c:pt idx="758">
                  <c:v>98</c:v>
                </c:pt>
                <c:pt idx="759">
                  <c:v>92</c:v>
                </c:pt>
                <c:pt idx="760">
                  <c:v>105</c:v>
                </c:pt>
                <c:pt idx="761">
                  <c:v>124</c:v>
                </c:pt>
                <c:pt idx="762">
                  <c:v>99</c:v>
                </c:pt>
                <c:pt idx="763">
                  <c:v>116</c:v>
                </c:pt>
                <c:pt idx="764">
                  <c:v>124</c:v>
                </c:pt>
                <c:pt idx="765">
                  <c:v>96</c:v>
                </c:pt>
                <c:pt idx="766">
                  <c:v>104</c:v>
                </c:pt>
                <c:pt idx="767">
                  <c:v>100</c:v>
                </c:pt>
                <c:pt idx="768">
                  <c:v>115</c:v>
                </c:pt>
                <c:pt idx="769">
                  <c:v>101</c:v>
                </c:pt>
                <c:pt idx="770">
                  <c:v>113</c:v>
                </c:pt>
                <c:pt idx="771">
                  <c:v>100</c:v>
                </c:pt>
                <c:pt idx="772">
                  <c:v>134</c:v>
                </c:pt>
                <c:pt idx="773">
                  <c:v>127</c:v>
                </c:pt>
                <c:pt idx="774">
                  <c:v>125</c:v>
                </c:pt>
                <c:pt idx="775">
                  <c:v>94</c:v>
                </c:pt>
                <c:pt idx="776">
                  <c:v>107</c:v>
                </c:pt>
                <c:pt idx="777">
                  <c:v>91</c:v>
                </c:pt>
                <c:pt idx="778">
                  <c:v>116</c:v>
                </c:pt>
                <c:pt idx="779">
                  <c:v>100</c:v>
                </c:pt>
                <c:pt idx="780">
                  <c:v>111</c:v>
                </c:pt>
                <c:pt idx="781">
                  <c:v>117</c:v>
                </c:pt>
                <c:pt idx="782">
                  <c:v>110</c:v>
                </c:pt>
                <c:pt idx="783">
                  <c:v>96</c:v>
                </c:pt>
                <c:pt idx="784">
                  <c:v>101</c:v>
                </c:pt>
                <c:pt idx="785">
                  <c:v>111</c:v>
                </c:pt>
                <c:pt idx="786">
                  <c:v>117</c:v>
                </c:pt>
                <c:pt idx="787">
                  <c:v>126</c:v>
                </c:pt>
                <c:pt idx="788">
                  <c:v>152</c:v>
                </c:pt>
                <c:pt idx="789">
                  <c:v>86</c:v>
                </c:pt>
                <c:pt idx="790">
                  <c:v>101</c:v>
                </c:pt>
                <c:pt idx="791">
                  <c:v>87</c:v>
                </c:pt>
                <c:pt idx="792">
                  <c:v>85</c:v>
                </c:pt>
                <c:pt idx="793">
                  <c:v>130</c:v>
                </c:pt>
                <c:pt idx="794">
                  <c:v>173</c:v>
                </c:pt>
                <c:pt idx="795">
                  <c:v>104</c:v>
                </c:pt>
                <c:pt idx="796">
                  <c:v>121</c:v>
                </c:pt>
                <c:pt idx="797">
                  <c:v>140</c:v>
                </c:pt>
                <c:pt idx="798">
                  <c:v>131</c:v>
                </c:pt>
                <c:pt idx="799">
                  <c:v>91</c:v>
                </c:pt>
                <c:pt idx="800">
                  <c:v>118</c:v>
                </c:pt>
                <c:pt idx="801">
                  <c:v>130</c:v>
                </c:pt>
                <c:pt idx="802">
                  <c:v>90</c:v>
                </c:pt>
                <c:pt idx="803">
                  <c:v>103</c:v>
                </c:pt>
                <c:pt idx="804">
                  <c:v>122</c:v>
                </c:pt>
                <c:pt idx="805">
                  <c:v>106</c:v>
                </c:pt>
                <c:pt idx="806">
                  <c:v>103</c:v>
                </c:pt>
                <c:pt idx="807">
                  <c:v>107</c:v>
                </c:pt>
                <c:pt idx="808">
                  <c:v>156</c:v>
                </c:pt>
                <c:pt idx="809">
                  <c:v>127</c:v>
                </c:pt>
                <c:pt idx="810">
                  <c:v>119</c:v>
                </c:pt>
                <c:pt idx="811">
                  <c:v>132</c:v>
                </c:pt>
                <c:pt idx="812">
                  <c:v>108</c:v>
                </c:pt>
                <c:pt idx="813">
                  <c:v>114</c:v>
                </c:pt>
                <c:pt idx="814">
                  <c:v>133</c:v>
                </c:pt>
                <c:pt idx="815">
                  <c:v>103</c:v>
                </c:pt>
                <c:pt idx="816">
                  <c:v>22</c:v>
                </c:pt>
                <c:pt idx="817">
                  <c:v>95</c:v>
                </c:pt>
                <c:pt idx="818">
                  <c:v>90</c:v>
                </c:pt>
                <c:pt idx="819">
                  <c:v>87</c:v>
                </c:pt>
                <c:pt idx="820">
                  <c:v>114</c:v>
                </c:pt>
                <c:pt idx="821">
                  <c:v>119</c:v>
                </c:pt>
                <c:pt idx="822">
                  <c:v>103</c:v>
                </c:pt>
                <c:pt idx="823">
                  <c:v>125</c:v>
                </c:pt>
                <c:pt idx="824">
                  <c:v>97</c:v>
                </c:pt>
                <c:pt idx="825">
                  <c:v>125</c:v>
                </c:pt>
                <c:pt idx="826">
                  <c:v>30</c:v>
                </c:pt>
                <c:pt idx="827">
                  <c:v>136</c:v>
                </c:pt>
                <c:pt idx="828">
                  <c:v>116</c:v>
                </c:pt>
                <c:pt idx="829">
                  <c:v>103</c:v>
                </c:pt>
                <c:pt idx="830">
                  <c:v>97</c:v>
                </c:pt>
                <c:pt idx="831">
                  <c:v>96</c:v>
                </c:pt>
                <c:pt idx="832">
                  <c:v>131</c:v>
                </c:pt>
                <c:pt idx="833">
                  <c:v>22</c:v>
                </c:pt>
                <c:pt idx="834">
                  <c:v>95</c:v>
                </c:pt>
                <c:pt idx="835">
                  <c:v>86</c:v>
                </c:pt>
                <c:pt idx="836">
                  <c:v>142</c:v>
                </c:pt>
                <c:pt idx="837">
                  <c:v>92</c:v>
                </c:pt>
                <c:pt idx="838">
                  <c:v>108</c:v>
                </c:pt>
                <c:pt idx="839">
                  <c:v>84</c:v>
                </c:pt>
                <c:pt idx="840">
                  <c:v>188</c:v>
                </c:pt>
                <c:pt idx="841">
                  <c:v>95</c:v>
                </c:pt>
                <c:pt idx="842">
                  <c:v>118</c:v>
                </c:pt>
                <c:pt idx="843">
                  <c:v>92</c:v>
                </c:pt>
                <c:pt idx="844">
                  <c:v>74</c:v>
                </c:pt>
                <c:pt idx="845">
                  <c:v>134</c:v>
                </c:pt>
                <c:pt idx="846">
                  <c:v>101</c:v>
                </c:pt>
                <c:pt idx="847">
                  <c:v>100</c:v>
                </c:pt>
                <c:pt idx="848">
                  <c:v>132</c:v>
                </c:pt>
                <c:pt idx="849">
                  <c:v>105</c:v>
                </c:pt>
                <c:pt idx="850">
                  <c:v>123</c:v>
                </c:pt>
                <c:pt idx="851">
                  <c:v>117</c:v>
                </c:pt>
                <c:pt idx="852">
                  <c:v>98</c:v>
                </c:pt>
                <c:pt idx="853">
                  <c:v>128</c:v>
                </c:pt>
                <c:pt idx="854">
                  <c:v>114</c:v>
                </c:pt>
                <c:pt idx="855">
                  <c:v>111</c:v>
                </c:pt>
                <c:pt idx="856">
                  <c:v>85</c:v>
                </c:pt>
                <c:pt idx="857">
                  <c:v>44</c:v>
                </c:pt>
                <c:pt idx="858">
                  <c:v>137</c:v>
                </c:pt>
                <c:pt idx="859">
                  <c:v>97</c:v>
                </c:pt>
                <c:pt idx="860">
                  <c:v>104</c:v>
                </c:pt>
                <c:pt idx="861">
                  <c:v>110</c:v>
                </c:pt>
                <c:pt idx="862">
                  <c:v>133</c:v>
                </c:pt>
                <c:pt idx="863">
                  <c:v>94</c:v>
                </c:pt>
                <c:pt idx="864">
                  <c:v>104</c:v>
                </c:pt>
                <c:pt idx="865">
                  <c:v>91</c:v>
                </c:pt>
                <c:pt idx="866">
                  <c:v>145</c:v>
                </c:pt>
                <c:pt idx="867">
                  <c:v>135</c:v>
                </c:pt>
                <c:pt idx="868">
                  <c:v>122</c:v>
                </c:pt>
                <c:pt idx="869">
                  <c:v>110</c:v>
                </c:pt>
                <c:pt idx="870">
                  <c:v>95</c:v>
                </c:pt>
                <c:pt idx="871">
                  <c:v>102</c:v>
                </c:pt>
                <c:pt idx="872">
                  <c:v>94</c:v>
                </c:pt>
                <c:pt idx="873">
                  <c:v>126</c:v>
                </c:pt>
                <c:pt idx="874">
                  <c:v>118</c:v>
                </c:pt>
                <c:pt idx="875">
                  <c:v>99</c:v>
                </c:pt>
                <c:pt idx="876">
                  <c:v>88</c:v>
                </c:pt>
                <c:pt idx="877">
                  <c:v>141</c:v>
                </c:pt>
                <c:pt idx="878">
                  <c:v>107</c:v>
                </c:pt>
                <c:pt idx="879">
                  <c:v>116</c:v>
                </c:pt>
                <c:pt idx="880">
                  <c:v>143</c:v>
                </c:pt>
                <c:pt idx="881">
                  <c:v>114</c:v>
                </c:pt>
                <c:pt idx="882">
                  <c:v>93</c:v>
                </c:pt>
                <c:pt idx="883">
                  <c:v>280</c:v>
                </c:pt>
                <c:pt idx="884">
                  <c:v>100</c:v>
                </c:pt>
                <c:pt idx="885">
                  <c:v>107</c:v>
                </c:pt>
                <c:pt idx="886">
                  <c:v>119</c:v>
                </c:pt>
                <c:pt idx="887">
                  <c:v>95</c:v>
                </c:pt>
                <c:pt idx="888">
                  <c:v>119</c:v>
                </c:pt>
                <c:pt idx="889">
                  <c:v>133</c:v>
                </c:pt>
                <c:pt idx="890">
                  <c:v>152</c:v>
                </c:pt>
                <c:pt idx="891">
                  <c:v>96</c:v>
                </c:pt>
                <c:pt idx="892">
                  <c:v>117</c:v>
                </c:pt>
                <c:pt idx="893">
                  <c:v>123</c:v>
                </c:pt>
                <c:pt idx="894">
                  <c:v>92</c:v>
                </c:pt>
                <c:pt idx="895">
                  <c:v>170</c:v>
                </c:pt>
                <c:pt idx="896">
                  <c:v>123</c:v>
                </c:pt>
                <c:pt idx="897">
                  <c:v>110</c:v>
                </c:pt>
                <c:pt idx="898">
                  <c:v>116</c:v>
                </c:pt>
                <c:pt idx="899">
                  <c:v>121</c:v>
                </c:pt>
                <c:pt idx="900">
                  <c:v>128</c:v>
                </c:pt>
                <c:pt idx="901">
                  <c:v>99</c:v>
                </c:pt>
                <c:pt idx="902">
                  <c:v>94</c:v>
                </c:pt>
                <c:pt idx="903">
                  <c:v>127</c:v>
                </c:pt>
                <c:pt idx="904">
                  <c:v>89</c:v>
                </c:pt>
                <c:pt idx="905">
                  <c:v>123</c:v>
                </c:pt>
                <c:pt idx="906">
                  <c:v>135</c:v>
                </c:pt>
                <c:pt idx="907">
                  <c:v>118</c:v>
                </c:pt>
                <c:pt idx="908">
                  <c:v>189</c:v>
                </c:pt>
                <c:pt idx="909">
                  <c:v>172</c:v>
                </c:pt>
                <c:pt idx="910">
                  <c:v>124</c:v>
                </c:pt>
                <c:pt idx="911">
                  <c:v>141</c:v>
                </c:pt>
                <c:pt idx="912">
                  <c:v>157</c:v>
                </c:pt>
                <c:pt idx="913">
                  <c:v>106</c:v>
                </c:pt>
                <c:pt idx="914">
                  <c:v>108</c:v>
                </c:pt>
                <c:pt idx="915">
                  <c:v>125</c:v>
                </c:pt>
                <c:pt idx="916">
                  <c:v>107</c:v>
                </c:pt>
                <c:pt idx="917">
                  <c:v>215</c:v>
                </c:pt>
                <c:pt idx="918">
                  <c:v>118</c:v>
                </c:pt>
                <c:pt idx="919">
                  <c:v>118</c:v>
                </c:pt>
                <c:pt idx="920">
                  <c:v>178</c:v>
                </c:pt>
                <c:pt idx="921">
                  <c:v>92</c:v>
                </c:pt>
                <c:pt idx="922">
                  <c:v>104</c:v>
                </c:pt>
                <c:pt idx="923">
                  <c:v>116</c:v>
                </c:pt>
                <c:pt idx="924">
                  <c:v>90</c:v>
                </c:pt>
                <c:pt idx="925">
                  <c:v>93</c:v>
                </c:pt>
                <c:pt idx="926">
                  <c:v>130</c:v>
                </c:pt>
                <c:pt idx="927">
                  <c:v>90</c:v>
                </c:pt>
                <c:pt idx="928">
                  <c:v>106</c:v>
                </c:pt>
                <c:pt idx="929">
                  <c:v>155</c:v>
                </c:pt>
                <c:pt idx="930">
                  <c:v>139</c:v>
                </c:pt>
                <c:pt idx="931">
                  <c:v>112</c:v>
                </c:pt>
                <c:pt idx="932">
                  <c:v>139</c:v>
                </c:pt>
                <c:pt idx="933">
                  <c:v>115</c:v>
                </c:pt>
                <c:pt idx="934">
                  <c:v>143</c:v>
                </c:pt>
                <c:pt idx="935">
                  <c:v>96</c:v>
                </c:pt>
                <c:pt idx="936">
                  <c:v>112</c:v>
                </c:pt>
                <c:pt idx="937">
                  <c:v>131</c:v>
                </c:pt>
                <c:pt idx="938">
                  <c:v>116</c:v>
                </c:pt>
                <c:pt idx="939">
                  <c:v>112</c:v>
                </c:pt>
                <c:pt idx="940">
                  <c:v>123</c:v>
                </c:pt>
                <c:pt idx="941">
                  <c:v>104</c:v>
                </c:pt>
                <c:pt idx="942">
                  <c:v>107</c:v>
                </c:pt>
                <c:pt idx="943">
                  <c:v>124</c:v>
                </c:pt>
                <c:pt idx="944">
                  <c:v>96</c:v>
                </c:pt>
                <c:pt idx="945">
                  <c:v>125</c:v>
                </c:pt>
                <c:pt idx="946">
                  <c:v>129</c:v>
                </c:pt>
                <c:pt idx="947">
                  <c:v>90</c:v>
                </c:pt>
                <c:pt idx="948">
                  <c:v>109</c:v>
                </c:pt>
                <c:pt idx="949">
                  <c:v>124</c:v>
                </c:pt>
                <c:pt idx="950">
                  <c:v>121</c:v>
                </c:pt>
                <c:pt idx="951">
                  <c:v>95</c:v>
                </c:pt>
                <c:pt idx="952">
                  <c:v>128</c:v>
                </c:pt>
                <c:pt idx="953">
                  <c:v>118</c:v>
                </c:pt>
                <c:pt idx="954">
                  <c:v>80</c:v>
                </c:pt>
                <c:pt idx="955">
                  <c:v>99</c:v>
                </c:pt>
                <c:pt idx="956">
                  <c:v>133</c:v>
                </c:pt>
                <c:pt idx="957">
                  <c:v>127</c:v>
                </c:pt>
                <c:pt idx="958">
                  <c:v>106</c:v>
                </c:pt>
                <c:pt idx="959">
                  <c:v>98</c:v>
                </c:pt>
                <c:pt idx="960">
                  <c:v>132</c:v>
                </c:pt>
                <c:pt idx="961">
                  <c:v>114</c:v>
                </c:pt>
                <c:pt idx="962">
                  <c:v>45</c:v>
                </c:pt>
                <c:pt idx="963">
                  <c:v>78</c:v>
                </c:pt>
                <c:pt idx="964">
                  <c:v>101</c:v>
                </c:pt>
                <c:pt idx="965">
                  <c:v>113</c:v>
                </c:pt>
                <c:pt idx="966">
                  <c:v>98</c:v>
                </c:pt>
                <c:pt idx="967">
                  <c:v>124</c:v>
                </c:pt>
                <c:pt idx="968">
                  <c:v>109</c:v>
                </c:pt>
                <c:pt idx="969">
                  <c:v>128</c:v>
                </c:pt>
                <c:pt idx="970">
                  <c:v>144</c:v>
                </c:pt>
                <c:pt idx="971">
                  <c:v>95</c:v>
                </c:pt>
                <c:pt idx="972">
                  <c:v>105</c:v>
                </c:pt>
                <c:pt idx="973">
                  <c:v>121</c:v>
                </c:pt>
                <c:pt idx="974">
                  <c:v>125</c:v>
                </c:pt>
                <c:pt idx="975">
                  <c:v>129</c:v>
                </c:pt>
                <c:pt idx="976">
                  <c:v>132</c:v>
                </c:pt>
                <c:pt idx="977">
                  <c:v>118</c:v>
                </c:pt>
                <c:pt idx="978">
                  <c:v>113</c:v>
                </c:pt>
                <c:pt idx="979">
                  <c:v>140</c:v>
                </c:pt>
                <c:pt idx="980">
                  <c:v>89</c:v>
                </c:pt>
                <c:pt idx="981">
                  <c:v>104</c:v>
                </c:pt>
                <c:pt idx="982">
                  <c:v>106</c:v>
                </c:pt>
                <c:pt idx="983">
                  <c:v>141</c:v>
                </c:pt>
                <c:pt idx="984">
                  <c:v>124</c:v>
                </c:pt>
                <c:pt idx="985">
                  <c:v>98</c:v>
                </c:pt>
                <c:pt idx="986">
                  <c:v>108</c:v>
                </c:pt>
                <c:pt idx="987">
                  <c:v>114</c:v>
                </c:pt>
                <c:pt idx="988">
                  <c:v>101</c:v>
                </c:pt>
                <c:pt idx="989">
                  <c:v>93</c:v>
                </c:pt>
                <c:pt idx="990">
                  <c:v>119</c:v>
                </c:pt>
                <c:pt idx="991">
                  <c:v>119</c:v>
                </c:pt>
                <c:pt idx="992">
                  <c:v>99</c:v>
                </c:pt>
                <c:pt idx="993">
                  <c:v>137</c:v>
                </c:pt>
                <c:pt idx="994">
                  <c:v>105</c:v>
                </c:pt>
                <c:pt idx="995">
                  <c:v>117</c:v>
                </c:pt>
                <c:pt idx="996">
                  <c:v>87</c:v>
                </c:pt>
                <c:pt idx="997">
                  <c:v>129</c:v>
                </c:pt>
                <c:pt idx="998">
                  <c:v>115</c:v>
                </c:pt>
                <c:pt idx="999">
                  <c:v>132</c:v>
                </c:pt>
                <c:pt idx="1000">
                  <c:v>131</c:v>
                </c:pt>
                <c:pt idx="1001">
                  <c:v>95</c:v>
                </c:pt>
                <c:pt idx="1002">
                  <c:v>125</c:v>
                </c:pt>
                <c:pt idx="1003">
                  <c:v>98</c:v>
                </c:pt>
                <c:pt idx="1004">
                  <c:v>110</c:v>
                </c:pt>
                <c:pt idx="1005">
                  <c:v>118</c:v>
                </c:pt>
                <c:pt idx="1006">
                  <c:v>101</c:v>
                </c:pt>
                <c:pt idx="1007">
                  <c:v>60</c:v>
                </c:pt>
                <c:pt idx="1008">
                  <c:v>90</c:v>
                </c:pt>
                <c:pt idx="1009">
                  <c:v>119</c:v>
                </c:pt>
                <c:pt idx="1010">
                  <c:v>139</c:v>
                </c:pt>
                <c:pt idx="1011">
                  <c:v>130</c:v>
                </c:pt>
                <c:pt idx="1012">
                  <c:v>100</c:v>
                </c:pt>
                <c:pt idx="1013">
                  <c:v>114</c:v>
                </c:pt>
                <c:pt idx="1014">
                  <c:v>96</c:v>
                </c:pt>
                <c:pt idx="1015">
                  <c:v>110</c:v>
                </c:pt>
                <c:pt idx="1016">
                  <c:v>158</c:v>
                </c:pt>
                <c:pt idx="1017">
                  <c:v>102</c:v>
                </c:pt>
                <c:pt idx="1018">
                  <c:v>84</c:v>
                </c:pt>
                <c:pt idx="1019">
                  <c:v>115</c:v>
                </c:pt>
                <c:pt idx="1020">
                  <c:v>99</c:v>
                </c:pt>
                <c:pt idx="1021">
                  <c:v>135</c:v>
                </c:pt>
                <c:pt idx="1022">
                  <c:v>108</c:v>
                </c:pt>
                <c:pt idx="1023">
                  <c:v>43</c:v>
                </c:pt>
                <c:pt idx="1024">
                  <c:v>127</c:v>
                </c:pt>
                <c:pt idx="1025">
                  <c:v>107</c:v>
                </c:pt>
                <c:pt idx="1026">
                  <c:v>95</c:v>
                </c:pt>
                <c:pt idx="1027">
                  <c:v>124</c:v>
                </c:pt>
                <c:pt idx="1028">
                  <c:v>109</c:v>
                </c:pt>
                <c:pt idx="1029">
                  <c:v>102</c:v>
                </c:pt>
                <c:pt idx="1030">
                  <c:v>88</c:v>
                </c:pt>
                <c:pt idx="1031">
                  <c:v>87</c:v>
                </c:pt>
                <c:pt idx="1032">
                  <c:v>104</c:v>
                </c:pt>
                <c:pt idx="1033">
                  <c:v>96</c:v>
                </c:pt>
                <c:pt idx="1034">
                  <c:v>85</c:v>
                </c:pt>
                <c:pt idx="1035">
                  <c:v>64</c:v>
                </c:pt>
                <c:pt idx="1036">
                  <c:v>104</c:v>
                </c:pt>
                <c:pt idx="1037">
                  <c:v>135</c:v>
                </c:pt>
                <c:pt idx="1038">
                  <c:v>190</c:v>
                </c:pt>
                <c:pt idx="1039">
                  <c:v>127</c:v>
                </c:pt>
                <c:pt idx="1040">
                  <c:v>129</c:v>
                </c:pt>
                <c:pt idx="1041">
                  <c:v>120</c:v>
                </c:pt>
                <c:pt idx="1042">
                  <c:v>118</c:v>
                </c:pt>
                <c:pt idx="1043">
                  <c:v>112</c:v>
                </c:pt>
                <c:pt idx="1044">
                  <c:v>89</c:v>
                </c:pt>
                <c:pt idx="1045">
                  <c:v>114</c:v>
                </c:pt>
                <c:pt idx="1046">
                  <c:v>137</c:v>
                </c:pt>
                <c:pt idx="1047">
                  <c:v>112</c:v>
                </c:pt>
                <c:pt idx="1048">
                  <c:v>120</c:v>
                </c:pt>
                <c:pt idx="1049">
                  <c:v>123</c:v>
                </c:pt>
                <c:pt idx="1050">
                  <c:v>93</c:v>
                </c:pt>
                <c:pt idx="1051">
                  <c:v>123</c:v>
                </c:pt>
                <c:pt idx="1052">
                  <c:v>122</c:v>
                </c:pt>
                <c:pt idx="1053">
                  <c:v>115</c:v>
                </c:pt>
                <c:pt idx="1054">
                  <c:v>123</c:v>
                </c:pt>
                <c:pt idx="1055">
                  <c:v>96</c:v>
                </c:pt>
                <c:pt idx="1056">
                  <c:v>110</c:v>
                </c:pt>
                <c:pt idx="1057">
                  <c:v>105</c:v>
                </c:pt>
                <c:pt idx="1058">
                  <c:v>113</c:v>
                </c:pt>
                <c:pt idx="1059">
                  <c:v>132</c:v>
                </c:pt>
                <c:pt idx="1060">
                  <c:v>93</c:v>
                </c:pt>
                <c:pt idx="1061">
                  <c:v>115</c:v>
                </c:pt>
                <c:pt idx="1062">
                  <c:v>75</c:v>
                </c:pt>
                <c:pt idx="1063">
                  <c:v>108</c:v>
                </c:pt>
                <c:pt idx="1064">
                  <c:v>105</c:v>
                </c:pt>
                <c:pt idx="1065">
                  <c:v>102</c:v>
                </c:pt>
                <c:pt idx="1066">
                  <c:v>118</c:v>
                </c:pt>
                <c:pt idx="1067">
                  <c:v>111</c:v>
                </c:pt>
                <c:pt idx="1068">
                  <c:v>81</c:v>
                </c:pt>
                <c:pt idx="1069">
                  <c:v>116</c:v>
                </c:pt>
                <c:pt idx="1070">
                  <c:v>86</c:v>
                </c:pt>
                <c:pt idx="1071">
                  <c:v>127</c:v>
                </c:pt>
                <c:pt idx="1072">
                  <c:v>140</c:v>
                </c:pt>
                <c:pt idx="1073">
                  <c:v>91</c:v>
                </c:pt>
                <c:pt idx="1074">
                  <c:v>98</c:v>
                </c:pt>
                <c:pt idx="1075">
                  <c:v>84</c:v>
                </c:pt>
                <c:pt idx="1076">
                  <c:v>109</c:v>
                </c:pt>
                <c:pt idx="1077">
                  <c:v>93</c:v>
                </c:pt>
                <c:pt idx="1078">
                  <c:v>113</c:v>
                </c:pt>
                <c:pt idx="1079">
                  <c:v>141</c:v>
                </c:pt>
                <c:pt idx="1080">
                  <c:v>119</c:v>
                </c:pt>
                <c:pt idx="1081">
                  <c:v>97</c:v>
                </c:pt>
                <c:pt idx="1082">
                  <c:v>117</c:v>
                </c:pt>
                <c:pt idx="1083">
                  <c:v>101</c:v>
                </c:pt>
                <c:pt idx="1084">
                  <c:v>153</c:v>
                </c:pt>
                <c:pt idx="1085">
                  <c:v>122</c:v>
                </c:pt>
                <c:pt idx="1086">
                  <c:v>102</c:v>
                </c:pt>
                <c:pt idx="1087">
                  <c:v>83</c:v>
                </c:pt>
                <c:pt idx="1088">
                  <c:v>103</c:v>
                </c:pt>
                <c:pt idx="1089">
                  <c:v>110</c:v>
                </c:pt>
                <c:pt idx="1090">
                  <c:v>136</c:v>
                </c:pt>
                <c:pt idx="1091">
                  <c:v>91</c:v>
                </c:pt>
                <c:pt idx="1092">
                  <c:v>89</c:v>
                </c:pt>
                <c:pt idx="1093">
                  <c:v>107</c:v>
                </c:pt>
                <c:pt idx="1094">
                  <c:v>129</c:v>
                </c:pt>
                <c:pt idx="1095">
                  <c:v>95</c:v>
                </c:pt>
                <c:pt idx="1096">
                  <c:v>122</c:v>
                </c:pt>
                <c:pt idx="1097">
                  <c:v>110</c:v>
                </c:pt>
                <c:pt idx="1098">
                  <c:v>135</c:v>
                </c:pt>
                <c:pt idx="1099">
                  <c:v>111</c:v>
                </c:pt>
                <c:pt idx="1100">
                  <c:v>95</c:v>
                </c:pt>
                <c:pt idx="1101">
                  <c:v>109</c:v>
                </c:pt>
                <c:pt idx="1102">
                  <c:v>93</c:v>
                </c:pt>
                <c:pt idx="1103">
                  <c:v>94</c:v>
                </c:pt>
                <c:pt idx="1104">
                  <c:v>117</c:v>
                </c:pt>
                <c:pt idx="1105">
                  <c:v>112</c:v>
                </c:pt>
                <c:pt idx="1106">
                  <c:v>111</c:v>
                </c:pt>
                <c:pt idx="1107">
                  <c:v>96</c:v>
                </c:pt>
                <c:pt idx="1108">
                  <c:v>141</c:v>
                </c:pt>
                <c:pt idx="1109">
                  <c:v>94</c:v>
                </c:pt>
                <c:pt idx="1110">
                  <c:v>87</c:v>
                </c:pt>
                <c:pt idx="1111">
                  <c:v>88</c:v>
                </c:pt>
                <c:pt idx="1112">
                  <c:v>177</c:v>
                </c:pt>
                <c:pt idx="1113">
                  <c:v>133</c:v>
                </c:pt>
                <c:pt idx="1114">
                  <c:v>119</c:v>
                </c:pt>
                <c:pt idx="1115">
                  <c:v>102</c:v>
                </c:pt>
                <c:pt idx="1116">
                  <c:v>101</c:v>
                </c:pt>
                <c:pt idx="1117">
                  <c:v>91</c:v>
                </c:pt>
                <c:pt idx="1118">
                  <c:v>117</c:v>
                </c:pt>
                <c:pt idx="1119">
                  <c:v>86</c:v>
                </c:pt>
                <c:pt idx="1120">
                  <c:v>124</c:v>
                </c:pt>
                <c:pt idx="1121">
                  <c:v>134</c:v>
                </c:pt>
                <c:pt idx="1122">
                  <c:v>95</c:v>
                </c:pt>
                <c:pt idx="1123">
                  <c:v>100</c:v>
                </c:pt>
                <c:pt idx="1124">
                  <c:v>220</c:v>
                </c:pt>
                <c:pt idx="1125">
                  <c:v>212</c:v>
                </c:pt>
                <c:pt idx="1126">
                  <c:v>128</c:v>
                </c:pt>
                <c:pt idx="1127">
                  <c:v>106</c:v>
                </c:pt>
                <c:pt idx="1128">
                  <c:v>160</c:v>
                </c:pt>
                <c:pt idx="1129">
                  <c:v>114</c:v>
                </c:pt>
                <c:pt idx="1130">
                  <c:v>99</c:v>
                </c:pt>
                <c:pt idx="1131">
                  <c:v>74</c:v>
                </c:pt>
                <c:pt idx="1132">
                  <c:v>139</c:v>
                </c:pt>
                <c:pt idx="1133">
                  <c:v>52</c:v>
                </c:pt>
                <c:pt idx="1134">
                  <c:v>103</c:v>
                </c:pt>
                <c:pt idx="1135">
                  <c:v>101</c:v>
                </c:pt>
                <c:pt idx="1136">
                  <c:v>91</c:v>
                </c:pt>
                <c:pt idx="1137">
                  <c:v>130</c:v>
                </c:pt>
                <c:pt idx="1138">
                  <c:v>130</c:v>
                </c:pt>
                <c:pt idx="1139">
                  <c:v>110</c:v>
                </c:pt>
                <c:pt idx="1140">
                  <c:v>147</c:v>
                </c:pt>
                <c:pt idx="1141">
                  <c:v>96</c:v>
                </c:pt>
                <c:pt idx="1142">
                  <c:v>118</c:v>
                </c:pt>
                <c:pt idx="1143">
                  <c:v>88</c:v>
                </c:pt>
                <c:pt idx="1144">
                  <c:v>325</c:v>
                </c:pt>
                <c:pt idx="1145">
                  <c:v>102</c:v>
                </c:pt>
                <c:pt idx="1146">
                  <c:v>110</c:v>
                </c:pt>
                <c:pt idx="1147">
                  <c:v>136</c:v>
                </c:pt>
                <c:pt idx="1148">
                  <c:v>103</c:v>
                </c:pt>
                <c:pt idx="1149">
                  <c:v>103</c:v>
                </c:pt>
                <c:pt idx="1150">
                  <c:v>90</c:v>
                </c:pt>
                <c:pt idx="1151">
                  <c:v>154</c:v>
                </c:pt>
                <c:pt idx="1152">
                  <c:v>99</c:v>
                </c:pt>
                <c:pt idx="1153">
                  <c:v>93</c:v>
                </c:pt>
                <c:pt idx="1154">
                  <c:v>109</c:v>
                </c:pt>
                <c:pt idx="1155">
                  <c:v>124</c:v>
                </c:pt>
                <c:pt idx="1156">
                  <c:v>84</c:v>
                </c:pt>
                <c:pt idx="1157">
                  <c:v>90</c:v>
                </c:pt>
                <c:pt idx="1158">
                  <c:v>117</c:v>
                </c:pt>
                <c:pt idx="1159">
                  <c:v>123</c:v>
                </c:pt>
                <c:pt idx="1160">
                  <c:v>251</c:v>
                </c:pt>
                <c:pt idx="1161">
                  <c:v>105</c:v>
                </c:pt>
                <c:pt idx="1162">
                  <c:v>115</c:v>
                </c:pt>
                <c:pt idx="1163">
                  <c:v>122</c:v>
                </c:pt>
                <c:pt idx="1164">
                  <c:v>119</c:v>
                </c:pt>
                <c:pt idx="1165">
                  <c:v>81</c:v>
                </c:pt>
                <c:pt idx="1166">
                  <c:v>133</c:v>
                </c:pt>
                <c:pt idx="1167">
                  <c:v>100</c:v>
                </c:pt>
                <c:pt idx="1168">
                  <c:v>120</c:v>
                </c:pt>
                <c:pt idx="1169">
                  <c:v>104</c:v>
                </c:pt>
                <c:pt idx="1170">
                  <c:v>122</c:v>
                </c:pt>
                <c:pt idx="1171">
                  <c:v>80</c:v>
                </c:pt>
                <c:pt idx="1172">
                  <c:v>91</c:v>
                </c:pt>
                <c:pt idx="1173">
                  <c:v>112</c:v>
                </c:pt>
                <c:pt idx="1174">
                  <c:v>100</c:v>
                </c:pt>
                <c:pt idx="1175">
                  <c:v>30</c:v>
                </c:pt>
                <c:pt idx="1176">
                  <c:v>105</c:v>
                </c:pt>
                <c:pt idx="1177">
                  <c:v>110</c:v>
                </c:pt>
                <c:pt idx="1178">
                  <c:v>101</c:v>
                </c:pt>
                <c:pt idx="1179">
                  <c:v>144</c:v>
                </c:pt>
                <c:pt idx="1180">
                  <c:v>108</c:v>
                </c:pt>
                <c:pt idx="1181">
                  <c:v>107</c:v>
                </c:pt>
                <c:pt idx="1182">
                  <c:v>102</c:v>
                </c:pt>
                <c:pt idx="1183">
                  <c:v>100</c:v>
                </c:pt>
                <c:pt idx="1184">
                  <c:v>126</c:v>
                </c:pt>
                <c:pt idx="1185">
                  <c:v>138</c:v>
                </c:pt>
                <c:pt idx="1186">
                  <c:v>108</c:v>
                </c:pt>
                <c:pt idx="1187">
                  <c:v>105</c:v>
                </c:pt>
                <c:pt idx="1188">
                  <c:v>108</c:v>
                </c:pt>
                <c:pt idx="1189">
                  <c:v>89</c:v>
                </c:pt>
                <c:pt idx="1190">
                  <c:v>129</c:v>
                </c:pt>
                <c:pt idx="1191">
                  <c:v>84</c:v>
                </c:pt>
                <c:pt idx="1192">
                  <c:v>149</c:v>
                </c:pt>
                <c:pt idx="1193">
                  <c:v>94</c:v>
                </c:pt>
                <c:pt idx="1194">
                  <c:v>121</c:v>
                </c:pt>
                <c:pt idx="1195">
                  <c:v>128</c:v>
                </c:pt>
                <c:pt idx="1196">
                  <c:v>134</c:v>
                </c:pt>
                <c:pt idx="1197">
                  <c:v>120</c:v>
                </c:pt>
                <c:pt idx="1198">
                  <c:v>129</c:v>
                </c:pt>
                <c:pt idx="1199">
                  <c:v>89</c:v>
                </c:pt>
                <c:pt idx="1200">
                  <c:v>116</c:v>
                </c:pt>
                <c:pt idx="1201">
                  <c:v>118</c:v>
                </c:pt>
                <c:pt idx="1202">
                  <c:v>107</c:v>
                </c:pt>
                <c:pt idx="1203">
                  <c:v>155</c:v>
                </c:pt>
                <c:pt idx="1204">
                  <c:v>123</c:v>
                </c:pt>
                <c:pt idx="1205">
                  <c:v>128</c:v>
                </c:pt>
                <c:pt idx="1206">
                  <c:v>139</c:v>
                </c:pt>
                <c:pt idx="1207">
                  <c:v>109</c:v>
                </c:pt>
                <c:pt idx="1208">
                  <c:v>120</c:v>
                </c:pt>
                <c:pt idx="1209">
                  <c:v>121</c:v>
                </c:pt>
                <c:pt idx="1210">
                  <c:v>102</c:v>
                </c:pt>
                <c:pt idx="1211">
                  <c:v>117</c:v>
                </c:pt>
                <c:pt idx="1212">
                  <c:v>178</c:v>
                </c:pt>
                <c:pt idx="1213">
                  <c:v>147</c:v>
                </c:pt>
                <c:pt idx="1214">
                  <c:v>90</c:v>
                </c:pt>
                <c:pt idx="1215">
                  <c:v>105</c:v>
                </c:pt>
                <c:pt idx="1216">
                  <c:v>114</c:v>
                </c:pt>
                <c:pt idx="1217">
                  <c:v>206</c:v>
                </c:pt>
                <c:pt idx="1218">
                  <c:v>99</c:v>
                </c:pt>
                <c:pt idx="1219">
                  <c:v>123</c:v>
                </c:pt>
                <c:pt idx="1220">
                  <c:v>137</c:v>
                </c:pt>
                <c:pt idx="1221">
                  <c:v>102</c:v>
                </c:pt>
                <c:pt idx="1222">
                  <c:v>109</c:v>
                </c:pt>
                <c:pt idx="1223">
                  <c:v>82</c:v>
                </c:pt>
                <c:pt idx="1224">
                  <c:v>142</c:v>
                </c:pt>
                <c:pt idx="1225">
                  <c:v>106</c:v>
                </c:pt>
                <c:pt idx="1226">
                  <c:v>114</c:v>
                </c:pt>
                <c:pt idx="1227">
                  <c:v>106</c:v>
                </c:pt>
                <c:pt idx="1228">
                  <c:v>108</c:v>
                </c:pt>
                <c:pt idx="1229">
                  <c:v>98</c:v>
                </c:pt>
                <c:pt idx="1230">
                  <c:v>131</c:v>
                </c:pt>
                <c:pt idx="1231">
                  <c:v>118</c:v>
                </c:pt>
                <c:pt idx="1232">
                  <c:v>113</c:v>
                </c:pt>
                <c:pt idx="1233">
                  <c:v>130</c:v>
                </c:pt>
                <c:pt idx="1234">
                  <c:v>116</c:v>
                </c:pt>
                <c:pt idx="1235">
                  <c:v>89</c:v>
                </c:pt>
                <c:pt idx="1236">
                  <c:v>139</c:v>
                </c:pt>
                <c:pt idx="1237">
                  <c:v>130</c:v>
                </c:pt>
                <c:pt idx="1238">
                  <c:v>107</c:v>
                </c:pt>
                <c:pt idx="1239">
                  <c:v>116</c:v>
                </c:pt>
                <c:pt idx="1240">
                  <c:v>96</c:v>
                </c:pt>
                <c:pt idx="1241">
                  <c:v>99</c:v>
                </c:pt>
                <c:pt idx="1242">
                  <c:v>104</c:v>
                </c:pt>
                <c:pt idx="1243">
                  <c:v>105</c:v>
                </c:pt>
                <c:pt idx="1244">
                  <c:v>101</c:v>
                </c:pt>
                <c:pt idx="1245">
                  <c:v>134</c:v>
                </c:pt>
                <c:pt idx="1246">
                  <c:v>135</c:v>
                </c:pt>
                <c:pt idx="1247">
                  <c:v>98</c:v>
                </c:pt>
                <c:pt idx="1248">
                  <c:v>155</c:v>
                </c:pt>
                <c:pt idx="1249">
                  <c:v>106</c:v>
                </c:pt>
                <c:pt idx="1250">
                  <c:v>102</c:v>
                </c:pt>
                <c:pt idx="1251">
                  <c:v>95</c:v>
                </c:pt>
                <c:pt idx="1252">
                  <c:v>103</c:v>
                </c:pt>
                <c:pt idx="1253">
                  <c:v>95</c:v>
                </c:pt>
                <c:pt idx="1254">
                  <c:v>109</c:v>
                </c:pt>
                <c:pt idx="1255">
                  <c:v>95</c:v>
                </c:pt>
                <c:pt idx="1256">
                  <c:v>111</c:v>
                </c:pt>
                <c:pt idx="1257">
                  <c:v>123</c:v>
                </c:pt>
                <c:pt idx="1258">
                  <c:v>140</c:v>
                </c:pt>
                <c:pt idx="1259">
                  <c:v>94</c:v>
                </c:pt>
                <c:pt idx="1260">
                  <c:v>94</c:v>
                </c:pt>
                <c:pt idx="1261">
                  <c:v>92</c:v>
                </c:pt>
                <c:pt idx="1262">
                  <c:v>102</c:v>
                </c:pt>
                <c:pt idx="1263">
                  <c:v>123</c:v>
                </c:pt>
                <c:pt idx="1264">
                  <c:v>104</c:v>
                </c:pt>
                <c:pt idx="1265">
                  <c:v>30</c:v>
                </c:pt>
                <c:pt idx="1266">
                  <c:v>102</c:v>
                </c:pt>
                <c:pt idx="1267">
                  <c:v>136</c:v>
                </c:pt>
                <c:pt idx="1268">
                  <c:v>93</c:v>
                </c:pt>
                <c:pt idx="1269">
                  <c:v>129</c:v>
                </c:pt>
                <c:pt idx="1270">
                  <c:v>107</c:v>
                </c:pt>
                <c:pt idx="1271">
                  <c:v>117</c:v>
                </c:pt>
                <c:pt idx="1272">
                  <c:v>116</c:v>
                </c:pt>
                <c:pt idx="1273">
                  <c:v>135</c:v>
                </c:pt>
                <c:pt idx="1274">
                  <c:v>107</c:v>
                </c:pt>
                <c:pt idx="1275">
                  <c:v>90</c:v>
                </c:pt>
                <c:pt idx="1276">
                  <c:v>99</c:v>
                </c:pt>
                <c:pt idx="1277">
                  <c:v>104</c:v>
                </c:pt>
                <c:pt idx="1278">
                  <c:v>115</c:v>
                </c:pt>
                <c:pt idx="1279">
                  <c:v>119</c:v>
                </c:pt>
                <c:pt idx="1280">
                  <c:v>99</c:v>
                </c:pt>
                <c:pt idx="1281">
                  <c:v>112</c:v>
                </c:pt>
                <c:pt idx="1282">
                  <c:v>128</c:v>
                </c:pt>
                <c:pt idx="1283">
                  <c:v>112</c:v>
                </c:pt>
                <c:pt idx="1284">
                  <c:v>86</c:v>
                </c:pt>
                <c:pt idx="1285">
                  <c:v>108</c:v>
                </c:pt>
                <c:pt idx="1286">
                  <c:v>128</c:v>
                </c:pt>
                <c:pt idx="1287">
                  <c:v>84</c:v>
                </c:pt>
                <c:pt idx="1288">
                  <c:v>111</c:v>
                </c:pt>
                <c:pt idx="1289">
                  <c:v>131</c:v>
                </c:pt>
                <c:pt idx="1290">
                  <c:v>123</c:v>
                </c:pt>
                <c:pt idx="1291">
                  <c:v>101</c:v>
                </c:pt>
                <c:pt idx="1292">
                  <c:v>102</c:v>
                </c:pt>
                <c:pt idx="1293">
                  <c:v>114</c:v>
                </c:pt>
                <c:pt idx="1294">
                  <c:v>107</c:v>
                </c:pt>
                <c:pt idx="1295">
                  <c:v>87</c:v>
                </c:pt>
                <c:pt idx="1296">
                  <c:v>103</c:v>
                </c:pt>
                <c:pt idx="1297">
                  <c:v>99</c:v>
                </c:pt>
                <c:pt idx="1298">
                  <c:v>122</c:v>
                </c:pt>
                <c:pt idx="1299">
                  <c:v>91</c:v>
                </c:pt>
                <c:pt idx="1300">
                  <c:v>103</c:v>
                </c:pt>
                <c:pt idx="1301">
                  <c:v>107</c:v>
                </c:pt>
                <c:pt idx="1302">
                  <c:v>106</c:v>
                </c:pt>
                <c:pt idx="1303">
                  <c:v>101</c:v>
                </c:pt>
                <c:pt idx="1304">
                  <c:v>109</c:v>
                </c:pt>
                <c:pt idx="1305">
                  <c:v>110</c:v>
                </c:pt>
                <c:pt idx="1306">
                  <c:v>89</c:v>
                </c:pt>
                <c:pt idx="1307">
                  <c:v>100</c:v>
                </c:pt>
                <c:pt idx="1308">
                  <c:v>119</c:v>
                </c:pt>
                <c:pt idx="1309">
                  <c:v>83</c:v>
                </c:pt>
                <c:pt idx="1310">
                  <c:v>108</c:v>
                </c:pt>
                <c:pt idx="1311">
                  <c:v>102</c:v>
                </c:pt>
                <c:pt idx="1312">
                  <c:v>93</c:v>
                </c:pt>
                <c:pt idx="1313">
                  <c:v>84</c:v>
                </c:pt>
                <c:pt idx="1314">
                  <c:v>107</c:v>
                </c:pt>
                <c:pt idx="1315">
                  <c:v>91</c:v>
                </c:pt>
                <c:pt idx="1316">
                  <c:v>94</c:v>
                </c:pt>
                <c:pt idx="1317">
                  <c:v>115</c:v>
                </c:pt>
                <c:pt idx="1318">
                  <c:v>93</c:v>
                </c:pt>
                <c:pt idx="1319">
                  <c:v>105</c:v>
                </c:pt>
                <c:pt idx="1320">
                  <c:v>107</c:v>
                </c:pt>
                <c:pt idx="1321">
                  <c:v>101</c:v>
                </c:pt>
                <c:pt idx="1322">
                  <c:v>111</c:v>
                </c:pt>
                <c:pt idx="1323">
                  <c:v>113</c:v>
                </c:pt>
                <c:pt idx="1324">
                  <c:v>112</c:v>
                </c:pt>
                <c:pt idx="1325">
                  <c:v>126</c:v>
                </c:pt>
                <c:pt idx="1326">
                  <c:v>90</c:v>
                </c:pt>
                <c:pt idx="1327">
                  <c:v>93</c:v>
                </c:pt>
                <c:pt idx="1328">
                  <c:v>98</c:v>
                </c:pt>
                <c:pt idx="1329">
                  <c:v>159</c:v>
                </c:pt>
                <c:pt idx="1330">
                  <c:v>107</c:v>
                </c:pt>
                <c:pt idx="1331">
                  <c:v>102</c:v>
                </c:pt>
                <c:pt idx="1332">
                  <c:v>106</c:v>
                </c:pt>
                <c:pt idx="1333">
                  <c:v>87</c:v>
                </c:pt>
                <c:pt idx="1334">
                  <c:v>119</c:v>
                </c:pt>
                <c:pt idx="1335">
                  <c:v>110</c:v>
                </c:pt>
                <c:pt idx="1336">
                  <c:v>125</c:v>
                </c:pt>
                <c:pt idx="1337">
                  <c:v>113</c:v>
                </c:pt>
                <c:pt idx="1338">
                  <c:v>150</c:v>
                </c:pt>
                <c:pt idx="1339">
                  <c:v>108</c:v>
                </c:pt>
                <c:pt idx="1340">
                  <c:v>96</c:v>
                </c:pt>
                <c:pt idx="1341">
                  <c:v>93</c:v>
                </c:pt>
                <c:pt idx="1342">
                  <c:v>100</c:v>
                </c:pt>
                <c:pt idx="1343">
                  <c:v>118</c:v>
                </c:pt>
                <c:pt idx="1344">
                  <c:v>122</c:v>
                </c:pt>
                <c:pt idx="1345">
                  <c:v>120</c:v>
                </c:pt>
                <c:pt idx="1346">
                  <c:v>60</c:v>
                </c:pt>
                <c:pt idx="1347">
                  <c:v>88</c:v>
                </c:pt>
                <c:pt idx="1348">
                  <c:v>146</c:v>
                </c:pt>
                <c:pt idx="1349">
                  <c:v>115</c:v>
                </c:pt>
                <c:pt idx="1350">
                  <c:v>123</c:v>
                </c:pt>
                <c:pt idx="1351">
                  <c:v>94</c:v>
                </c:pt>
                <c:pt idx="1352">
                  <c:v>102</c:v>
                </c:pt>
                <c:pt idx="1353">
                  <c:v>98</c:v>
                </c:pt>
                <c:pt idx="1354">
                  <c:v>133</c:v>
                </c:pt>
                <c:pt idx="1355">
                  <c:v>118</c:v>
                </c:pt>
                <c:pt idx="1356">
                  <c:v>105</c:v>
                </c:pt>
                <c:pt idx="1357">
                  <c:v>109</c:v>
                </c:pt>
                <c:pt idx="1358">
                  <c:v>129</c:v>
                </c:pt>
                <c:pt idx="1359">
                  <c:v>109</c:v>
                </c:pt>
                <c:pt idx="1360">
                  <c:v>127</c:v>
                </c:pt>
                <c:pt idx="1361">
                  <c:v>118</c:v>
                </c:pt>
                <c:pt idx="1362">
                  <c:v>110</c:v>
                </c:pt>
                <c:pt idx="1363">
                  <c:v>90</c:v>
                </c:pt>
                <c:pt idx="1364">
                  <c:v>144</c:v>
                </c:pt>
                <c:pt idx="1365">
                  <c:v>97</c:v>
                </c:pt>
                <c:pt idx="1366">
                  <c:v>130</c:v>
                </c:pt>
                <c:pt idx="1367">
                  <c:v>112</c:v>
                </c:pt>
                <c:pt idx="1368">
                  <c:v>133</c:v>
                </c:pt>
                <c:pt idx="1369">
                  <c:v>150</c:v>
                </c:pt>
                <c:pt idx="1370">
                  <c:v>110</c:v>
                </c:pt>
                <c:pt idx="1371">
                  <c:v>96</c:v>
                </c:pt>
                <c:pt idx="1372">
                  <c:v>96</c:v>
                </c:pt>
                <c:pt idx="1373">
                  <c:v>123</c:v>
                </c:pt>
                <c:pt idx="1374">
                  <c:v>188</c:v>
                </c:pt>
                <c:pt idx="1375">
                  <c:v>107</c:v>
                </c:pt>
                <c:pt idx="1376">
                  <c:v>110</c:v>
                </c:pt>
                <c:pt idx="1377">
                  <c:v>113</c:v>
                </c:pt>
                <c:pt idx="1378">
                  <c:v>122</c:v>
                </c:pt>
                <c:pt idx="1379">
                  <c:v>116</c:v>
                </c:pt>
                <c:pt idx="1380">
                  <c:v>93</c:v>
                </c:pt>
                <c:pt idx="1381">
                  <c:v>118</c:v>
                </c:pt>
                <c:pt idx="1382">
                  <c:v>115</c:v>
                </c:pt>
                <c:pt idx="1383">
                  <c:v>93</c:v>
                </c:pt>
                <c:pt idx="1384">
                  <c:v>121</c:v>
                </c:pt>
                <c:pt idx="1385">
                  <c:v>101</c:v>
                </c:pt>
                <c:pt idx="1386">
                  <c:v>107</c:v>
                </c:pt>
                <c:pt idx="1387">
                  <c:v>124</c:v>
                </c:pt>
                <c:pt idx="1388">
                  <c:v>109</c:v>
                </c:pt>
                <c:pt idx="1389">
                  <c:v>105</c:v>
                </c:pt>
                <c:pt idx="1390">
                  <c:v>130</c:v>
                </c:pt>
                <c:pt idx="1391">
                  <c:v>127</c:v>
                </c:pt>
                <c:pt idx="1392">
                  <c:v>114</c:v>
                </c:pt>
                <c:pt idx="1393">
                  <c:v>106</c:v>
                </c:pt>
                <c:pt idx="1394">
                  <c:v>95</c:v>
                </c:pt>
                <c:pt idx="1395">
                  <c:v>81</c:v>
                </c:pt>
                <c:pt idx="1396">
                  <c:v>95</c:v>
                </c:pt>
                <c:pt idx="1397">
                  <c:v>108</c:v>
                </c:pt>
                <c:pt idx="1398">
                  <c:v>105</c:v>
                </c:pt>
                <c:pt idx="1399">
                  <c:v>95</c:v>
                </c:pt>
                <c:pt idx="1400">
                  <c:v>126</c:v>
                </c:pt>
                <c:pt idx="1401">
                  <c:v>102</c:v>
                </c:pt>
                <c:pt idx="1402">
                  <c:v>121</c:v>
                </c:pt>
                <c:pt idx="1403">
                  <c:v>129</c:v>
                </c:pt>
                <c:pt idx="1404">
                  <c:v>43</c:v>
                </c:pt>
                <c:pt idx="1405">
                  <c:v>88</c:v>
                </c:pt>
                <c:pt idx="1406">
                  <c:v>106</c:v>
                </c:pt>
                <c:pt idx="1407">
                  <c:v>110</c:v>
                </c:pt>
                <c:pt idx="1408">
                  <c:v>109</c:v>
                </c:pt>
                <c:pt idx="1409">
                  <c:v>143</c:v>
                </c:pt>
                <c:pt idx="1410">
                  <c:v>120</c:v>
                </c:pt>
                <c:pt idx="1411">
                  <c:v>128</c:v>
                </c:pt>
                <c:pt idx="1412">
                  <c:v>123</c:v>
                </c:pt>
                <c:pt idx="1413">
                  <c:v>129</c:v>
                </c:pt>
                <c:pt idx="1414">
                  <c:v>105</c:v>
                </c:pt>
                <c:pt idx="1415">
                  <c:v>162</c:v>
                </c:pt>
                <c:pt idx="1416">
                  <c:v>138</c:v>
                </c:pt>
                <c:pt idx="1417">
                  <c:v>100</c:v>
                </c:pt>
                <c:pt idx="1418">
                  <c:v>90</c:v>
                </c:pt>
                <c:pt idx="1419">
                  <c:v>108</c:v>
                </c:pt>
                <c:pt idx="1420">
                  <c:v>101</c:v>
                </c:pt>
                <c:pt idx="1421">
                  <c:v>109</c:v>
                </c:pt>
                <c:pt idx="1422">
                  <c:v>132</c:v>
                </c:pt>
                <c:pt idx="1423">
                  <c:v>123</c:v>
                </c:pt>
                <c:pt idx="1424">
                  <c:v>87</c:v>
                </c:pt>
                <c:pt idx="1425">
                  <c:v>109</c:v>
                </c:pt>
                <c:pt idx="1426">
                  <c:v>109</c:v>
                </c:pt>
                <c:pt idx="1427">
                  <c:v>92</c:v>
                </c:pt>
                <c:pt idx="1428">
                  <c:v>125</c:v>
                </c:pt>
                <c:pt idx="1429">
                  <c:v>202</c:v>
                </c:pt>
                <c:pt idx="1430">
                  <c:v>134</c:v>
                </c:pt>
                <c:pt idx="1431">
                  <c:v>88</c:v>
                </c:pt>
                <c:pt idx="1432">
                  <c:v>92</c:v>
                </c:pt>
                <c:pt idx="1433">
                  <c:v>91</c:v>
                </c:pt>
                <c:pt idx="1434">
                  <c:v>75</c:v>
                </c:pt>
                <c:pt idx="1435">
                  <c:v>98</c:v>
                </c:pt>
                <c:pt idx="1436">
                  <c:v>147</c:v>
                </c:pt>
                <c:pt idx="1437">
                  <c:v>100</c:v>
                </c:pt>
                <c:pt idx="1438">
                  <c:v>120</c:v>
                </c:pt>
                <c:pt idx="1439">
                  <c:v>104</c:v>
                </c:pt>
                <c:pt idx="1440">
                  <c:v>103</c:v>
                </c:pt>
                <c:pt idx="1441">
                  <c:v>109</c:v>
                </c:pt>
                <c:pt idx="1442">
                  <c:v>104</c:v>
                </c:pt>
                <c:pt idx="1443">
                  <c:v>112</c:v>
                </c:pt>
                <c:pt idx="1444">
                  <c:v>60</c:v>
                </c:pt>
                <c:pt idx="1445">
                  <c:v>95</c:v>
                </c:pt>
                <c:pt idx="1446">
                  <c:v>102</c:v>
                </c:pt>
                <c:pt idx="1447">
                  <c:v>102</c:v>
                </c:pt>
                <c:pt idx="1448">
                  <c:v>150</c:v>
                </c:pt>
                <c:pt idx="1449">
                  <c:v>122</c:v>
                </c:pt>
                <c:pt idx="1450">
                  <c:v>101</c:v>
                </c:pt>
                <c:pt idx="1451">
                  <c:v>108</c:v>
                </c:pt>
                <c:pt idx="1452">
                  <c:v>98</c:v>
                </c:pt>
                <c:pt idx="1453">
                  <c:v>137</c:v>
                </c:pt>
                <c:pt idx="1454">
                  <c:v>112</c:v>
                </c:pt>
                <c:pt idx="1455">
                  <c:v>101</c:v>
                </c:pt>
                <c:pt idx="1456">
                  <c:v>103</c:v>
                </c:pt>
                <c:pt idx="1457">
                  <c:v>101</c:v>
                </c:pt>
                <c:pt idx="1458">
                  <c:v>112</c:v>
                </c:pt>
                <c:pt idx="1459">
                  <c:v>111</c:v>
                </c:pt>
                <c:pt idx="1460">
                  <c:v>102</c:v>
                </c:pt>
                <c:pt idx="1461">
                  <c:v>101</c:v>
                </c:pt>
                <c:pt idx="1462">
                  <c:v>155</c:v>
                </c:pt>
                <c:pt idx="1463">
                  <c:v>93</c:v>
                </c:pt>
                <c:pt idx="1464">
                  <c:v>109</c:v>
                </c:pt>
                <c:pt idx="1465">
                  <c:v>140</c:v>
                </c:pt>
                <c:pt idx="1466">
                  <c:v>108</c:v>
                </c:pt>
                <c:pt idx="1467">
                  <c:v>96</c:v>
                </c:pt>
                <c:pt idx="1468">
                  <c:v>123</c:v>
                </c:pt>
                <c:pt idx="1469">
                  <c:v>106</c:v>
                </c:pt>
                <c:pt idx="1470">
                  <c:v>76</c:v>
                </c:pt>
                <c:pt idx="1471">
                  <c:v>107</c:v>
                </c:pt>
                <c:pt idx="1472">
                  <c:v>82</c:v>
                </c:pt>
                <c:pt idx="1473">
                  <c:v>109</c:v>
                </c:pt>
                <c:pt idx="1474">
                  <c:v>99</c:v>
                </c:pt>
                <c:pt idx="1475">
                  <c:v>91</c:v>
                </c:pt>
                <c:pt idx="1476">
                  <c:v>87</c:v>
                </c:pt>
                <c:pt idx="1477">
                  <c:v>125</c:v>
                </c:pt>
                <c:pt idx="1478">
                  <c:v>118</c:v>
                </c:pt>
                <c:pt idx="1479">
                  <c:v>98</c:v>
                </c:pt>
                <c:pt idx="1480">
                  <c:v>92</c:v>
                </c:pt>
                <c:pt idx="1481">
                  <c:v>93</c:v>
                </c:pt>
                <c:pt idx="1482">
                  <c:v>116</c:v>
                </c:pt>
                <c:pt idx="1483">
                  <c:v>92</c:v>
                </c:pt>
                <c:pt idx="1484">
                  <c:v>115</c:v>
                </c:pt>
                <c:pt idx="1485">
                  <c:v>120</c:v>
                </c:pt>
                <c:pt idx="1486">
                  <c:v>111</c:v>
                </c:pt>
                <c:pt idx="1487">
                  <c:v>94</c:v>
                </c:pt>
                <c:pt idx="1488">
                  <c:v>100</c:v>
                </c:pt>
                <c:pt idx="1489">
                  <c:v>101</c:v>
                </c:pt>
                <c:pt idx="1490">
                  <c:v>139</c:v>
                </c:pt>
                <c:pt idx="1491">
                  <c:v>91</c:v>
                </c:pt>
                <c:pt idx="1492">
                  <c:v>109</c:v>
                </c:pt>
                <c:pt idx="1493">
                  <c:v>102</c:v>
                </c:pt>
                <c:pt idx="1494">
                  <c:v>103</c:v>
                </c:pt>
                <c:pt idx="1495">
                  <c:v>83</c:v>
                </c:pt>
                <c:pt idx="1496">
                  <c:v>123</c:v>
                </c:pt>
                <c:pt idx="1497">
                  <c:v>101</c:v>
                </c:pt>
                <c:pt idx="1498">
                  <c:v>117</c:v>
                </c:pt>
                <c:pt idx="1499">
                  <c:v>60</c:v>
                </c:pt>
                <c:pt idx="1500">
                  <c:v>114</c:v>
                </c:pt>
                <c:pt idx="1501">
                  <c:v>330</c:v>
                </c:pt>
                <c:pt idx="1502">
                  <c:v>121</c:v>
                </c:pt>
                <c:pt idx="1503">
                  <c:v>114</c:v>
                </c:pt>
                <c:pt idx="1504">
                  <c:v>156</c:v>
                </c:pt>
                <c:pt idx="1505">
                  <c:v>135</c:v>
                </c:pt>
                <c:pt idx="1506">
                  <c:v>148</c:v>
                </c:pt>
                <c:pt idx="1507">
                  <c:v>148</c:v>
                </c:pt>
                <c:pt idx="1508">
                  <c:v>109</c:v>
                </c:pt>
                <c:pt idx="1509">
                  <c:v>93</c:v>
                </c:pt>
                <c:pt idx="1510">
                  <c:v>103</c:v>
                </c:pt>
                <c:pt idx="1511">
                  <c:v>113</c:v>
                </c:pt>
                <c:pt idx="1512">
                  <c:v>91</c:v>
                </c:pt>
                <c:pt idx="1513">
                  <c:v>139</c:v>
                </c:pt>
                <c:pt idx="1514">
                  <c:v>96</c:v>
                </c:pt>
                <c:pt idx="1515">
                  <c:v>102</c:v>
                </c:pt>
                <c:pt idx="1516">
                  <c:v>96</c:v>
                </c:pt>
                <c:pt idx="1517">
                  <c:v>101</c:v>
                </c:pt>
                <c:pt idx="1518">
                  <c:v>128</c:v>
                </c:pt>
                <c:pt idx="1519">
                  <c:v>109</c:v>
                </c:pt>
                <c:pt idx="1520">
                  <c:v>114</c:v>
                </c:pt>
                <c:pt idx="1521">
                  <c:v>105</c:v>
                </c:pt>
                <c:pt idx="1522">
                  <c:v>141</c:v>
                </c:pt>
                <c:pt idx="1523">
                  <c:v>195</c:v>
                </c:pt>
                <c:pt idx="1524">
                  <c:v>138</c:v>
                </c:pt>
                <c:pt idx="1525">
                  <c:v>101</c:v>
                </c:pt>
                <c:pt idx="1526">
                  <c:v>99</c:v>
                </c:pt>
                <c:pt idx="1527">
                  <c:v>85</c:v>
                </c:pt>
                <c:pt idx="1528">
                  <c:v>89</c:v>
                </c:pt>
                <c:pt idx="1529">
                  <c:v>99</c:v>
                </c:pt>
                <c:pt idx="1530">
                  <c:v>105</c:v>
                </c:pt>
                <c:pt idx="1531">
                  <c:v>97</c:v>
                </c:pt>
                <c:pt idx="1532">
                  <c:v>140</c:v>
                </c:pt>
                <c:pt idx="1533">
                  <c:v>118</c:v>
                </c:pt>
                <c:pt idx="1534">
                  <c:v>94</c:v>
                </c:pt>
                <c:pt idx="1535">
                  <c:v>124</c:v>
                </c:pt>
                <c:pt idx="1536">
                  <c:v>134</c:v>
                </c:pt>
                <c:pt idx="1537">
                  <c:v>113</c:v>
                </c:pt>
                <c:pt idx="1538">
                  <c:v>124</c:v>
                </c:pt>
                <c:pt idx="1539">
                  <c:v>98</c:v>
                </c:pt>
                <c:pt idx="1540">
                  <c:v>97</c:v>
                </c:pt>
                <c:pt idx="1541">
                  <c:v>123</c:v>
                </c:pt>
                <c:pt idx="1542">
                  <c:v>99</c:v>
                </c:pt>
                <c:pt idx="1543">
                  <c:v>101</c:v>
                </c:pt>
                <c:pt idx="1544">
                  <c:v>92</c:v>
                </c:pt>
                <c:pt idx="1545">
                  <c:v>131</c:v>
                </c:pt>
                <c:pt idx="1546">
                  <c:v>107</c:v>
                </c:pt>
                <c:pt idx="1547">
                  <c:v>103</c:v>
                </c:pt>
                <c:pt idx="1548">
                  <c:v>129</c:v>
                </c:pt>
                <c:pt idx="1549">
                  <c:v>107</c:v>
                </c:pt>
                <c:pt idx="1550">
                  <c:v>89</c:v>
                </c:pt>
                <c:pt idx="1551">
                  <c:v>113</c:v>
                </c:pt>
                <c:pt idx="1552">
                  <c:v>93</c:v>
                </c:pt>
                <c:pt idx="1553">
                  <c:v>120</c:v>
                </c:pt>
                <c:pt idx="1554">
                  <c:v>98</c:v>
                </c:pt>
                <c:pt idx="1555">
                  <c:v>105</c:v>
                </c:pt>
                <c:pt idx="1556">
                  <c:v>142</c:v>
                </c:pt>
                <c:pt idx="1557">
                  <c:v>98</c:v>
                </c:pt>
                <c:pt idx="1558">
                  <c:v>96</c:v>
                </c:pt>
                <c:pt idx="1559">
                  <c:v>87</c:v>
                </c:pt>
                <c:pt idx="1560">
                  <c:v>107</c:v>
                </c:pt>
                <c:pt idx="1561">
                  <c:v>90</c:v>
                </c:pt>
                <c:pt idx="1562">
                  <c:v>121</c:v>
                </c:pt>
                <c:pt idx="1563">
                  <c:v>119</c:v>
                </c:pt>
                <c:pt idx="1564">
                  <c:v>107</c:v>
                </c:pt>
                <c:pt idx="1565">
                  <c:v>110</c:v>
                </c:pt>
                <c:pt idx="1566">
                  <c:v>100</c:v>
                </c:pt>
                <c:pt idx="1567">
                  <c:v>75</c:v>
                </c:pt>
                <c:pt idx="1568">
                  <c:v>132</c:v>
                </c:pt>
                <c:pt idx="1569">
                  <c:v>105</c:v>
                </c:pt>
                <c:pt idx="1570">
                  <c:v>93</c:v>
                </c:pt>
                <c:pt idx="1571">
                  <c:v>289</c:v>
                </c:pt>
                <c:pt idx="1572">
                  <c:v>102</c:v>
                </c:pt>
                <c:pt idx="1573">
                  <c:v>143</c:v>
                </c:pt>
                <c:pt idx="1574">
                  <c:v>113</c:v>
                </c:pt>
                <c:pt idx="1575">
                  <c:v>161</c:v>
                </c:pt>
                <c:pt idx="1576">
                  <c:v>138</c:v>
                </c:pt>
                <c:pt idx="1577">
                  <c:v>126</c:v>
                </c:pt>
                <c:pt idx="1578">
                  <c:v>99</c:v>
                </c:pt>
                <c:pt idx="1579">
                  <c:v>101</c:v>
                </c:pt>
                <c:pt idx="1580">
                  <c:v>103</c:v>
                </c:pt>
                <c:pt idx="1581">
                  <c:v>118</c:v>
                </c:pt>
                <c:pt idx="1582">
                  <c:v>116</c:v>
                </c:pt>
                <c:pt idx="1583">
                  <c:v>99</c:v>
                </c:pt>
                <c:pt idx="1584">
                  <c:v>105</c:v>
                </c:pt>
                <c:pt idx="1585">
                  <c:v>113</c:v>
                </c:pt>
                <c:pt idx="1586">
                  <c:v>93</c:v>
                </c:pt>
                <c:pt idx="1587">
                  <c:v>108</c:v>
                </c:pt>
                <c:pt idx="1588">
                  <c:v>74</c:v>
                </c:pt>
                <c:pt idx="1589">
                  <c:v>116</c:v>
                </c:pt>
                <c:pt idx="1590">
                  <c:v>104</c:v>
                </c:pt>
                <c:pt idx="1591">
                  <c:v>106</c:v>
                </c:pt>
                <c:pt idx="1592">
                  <c:v>120</c:v>
                </c:pt>
                <c:pt idx="1593">
                  <c:v>135</c:v>
                </c:pt>
                <c:pt idx="1594">
                  <c:v>132</c:v>
                </c:pt>
                <c:pt idx="1595">
                  <c:v>92</c:v>
                </c:pt>
                <c:pt idx="1596">
                  <c:v>99</c:v>
                </c:pt>
                <c:pt idx="1597">
                  <c:v>90</c:v>
                </c:pt>
                <c:pt idx="1598">
                  <c:v>111</c:v>
                </c:pt>
                <c:pt idx="1599">
                  <c:v>103</c:v>
                </c:pt>
                <c:pt idx="1600">
                  <c:v>127</c:v>
                </c:pt>
                <c:pt idx="1601">
                  <c:v>112</c:v>
                </c:pt>
                <c:pt idx="1602">
                  <c:v>87</c:v>
                </c:pt>
                <c:pt idx="1603">
                  <c:v>138</c:v>
                </c:pt>
                <c:pt idx="1604">
                  <c:v>132</c:v>
                </c:pt>
                <c:pt idx="1605">
                  <c:v>103</c:v>
                </c:pt>
                <c:pt idx="1606">
                  <c:v>123</c:v>
                </c:pt>
                <c:pt idx="1607">
                  <c:v>111</c:v>
                </c:pt>
                <c:pt idx="1608">
                  <c:v>102</c:v>
                </c:pt>
                <c:pt idx="1609">
                  <c:v>78</c:v>
                </c:pt>
                <c:pt idx="1610">
                  <c:v>132</c:v>
                </c:pt>
                <c:pt idx="1611">
                  <c:v>133</c:v>
                </c:pt>
                <c:pt idx="1612">
                  <c:v>108</c:v>
                </c:pt>
                <c:pt idx="1613">
                  <c:v>125</c:v>
                </c:pt>
                <c:pt idx="1614">
                  <c:v>98</c:v>
                </c:pt>
                <c:pt idx="1615">
                  <c:v>119</c:v>
                </c:pt>
                <c:pt idx="1616">
                  <c:v>87</c:v>
                </c:pt>
                <c:pt idx="1617">
                  <c:v>91</c:v>
                </c:pt>
                <c:pt idx="1618">
                  <c:v>100</c:v>
                </c:pt>
                <c:pt idx="1619">
                  <c:v>118</c:v>
                </c:pt>
                <c:pt idx="1620">
                  <c:v>44</c:v>
                </c:pt>
                <c:pt idx="1621">
                  <c:v>109</c:v>
                </c:pt>
                <c:pt idx="1622">
                  <c:v>99</c:v>
                </c:pt>
                <c:pt idx="1623">
                  <c:v>114</c:v>
                </c:pt>
                <c:pt idx="1624">
                  <c:v>89</c:v>
                </c:pt>
                <c:pt idx="1625">
                  <c:v>95</c:v>
                </c:pt>
                <c:pt idx="1626">
                  <c:v>98</c:v>
                </c:pt>
                <c:pt idx="1627">
                  <c:v>94</c:v>
                </c:pt>
                <c:pt idx="1628">
                  <c:v>85</c:v>
                </c:pt>
                <c:pt idx="1629">
                  <c:v>124</c:v>
                </c:pt>
                <c:pt idx="1630">
                  <c:v>131</c:v>
                </c:pt>
                <c:pt idx="1631">
                  <c:v>107</c:v>
                </c:pt>
                <c:pt idx="1632">
                  <c:v>99</c:v>
                </c:pt>
                <c:pt idx="1633">
                  <c:v>83</c:v>
                </c:pt>
                <c:pt idx="1634">
                  <c:v>131</c:v>
                </c:pt>
                <c:pt idx="1635">
                  <c:v>85</c:v>
                </c:pt>
                <c:pt idx="1636">
                  <c:v>126</c:v>
                </c:pt>
                <c:pt idx="1637">
                  <c:v>102</c:v>
                </c:pt>
                <c:pt idx="1638">
                  <c:v>123</c:v>
                </c:pt>
                <c:pt idx="1639">
                  <c:v>105</c:v>
                </c:pt>
                <c:pt idx="1640">
                  <c:v>125</c:v>
                </c:pt>
                <c:pt idx="1641">
                  <c:v>92</c:v>
                </c:pt>
                <c:pt idx="1642">
                  <c:v>77</c:v>
                </c:pt>
                <c:pt idx="1643">
                  <c:v>118</c:v>
                </c:pt>
                <c:pt idx="1644">
                  <c:v>121</c:v>
                </c:pt>
                <c:pt idx="1645">
                  <c:v>124</c:v>
                </c:pt>
                <c:pt idx="1646">
                  <c:v>99</c:v>
                </c:pt>
                <c:pt idx="1647">
                  <c:v>112</c:v>
                </c:pt>
                <c:pt idx="1648">
                  <c:v>111</c:v>
                </c:pt>
                <c:pt idx="1649">
                  <c:v>107</c:v>
                </c:pt>
                <c:pt idx="1650">
                  <c:v>104</c:v>
                </c:pt>
                <c:pt idx="1651">
                  <c:v>113</c:v>
                </c:pt>
                <c:pt idx="1652">
                  <c:v>113</c:v>
                </c:pt>
                <c:pt idx="1653">
                  <c:v>95</c:v>
                </c:pt>
                <c:pt idx="1654">
                  <c:v>86</c:v>
                </c:pt>
                <c:pt idx="1655">
                  <c:v>126</c:v>
                </c:pt>
                <c:pt idx="1656">
                  <c:v>101</c:v>
                </c:pt>
                <c:pt idx="1657">
                  <c:v>102</c:v>
                </c:pt>
                <c:pt idx="1658">
                  <c:v>111</c:v>
                </c:pt>
                <c:pt idx="1659">
                  <c:v>60</c:v>
                </c:pt>
                <c:pt idx="1660">
                  <c:v>95</c:v>
                </c:pt>
                <c:pt idx="1661">
                  <c:v>98</c:v>
                </c:pt>
                <c:pt idx="1662">
                  <c:v>100</c:v>
                </c:pt>
                <c:pt idx="1663">
                  <c:v>118</c:v>
                </c:pt>
                <c:pt idx="1664">
                  <c:v>28</c:v>
                </c:pt>
                <c:pt idx="1665">
                  <c:v>125</c:v>
                </c:pt>
                <c:pt idx="1666">
                  <c:v>94</c:v>
                </c:pt>
                <c:pt idx="1667">
                  <c:v>79</c:v>
                </c:pt>
                <c:pt idx="1668">
                  <c:v>106</c:v>
                </c:pt>
                <c:pt idx="1669">
                  <c:v>111</c:v>
                </c:pt>
                <c:pt idx="1670">
                  <c:v>63</c:v>
                </c:pt>
                <c:pt idx="1671">
                  <c:v>85</c:v>
                </c:pt>
                <c:pt idx="1672">
                  <c:v>108</c:v>
                </c:pt>
                <c:pt idx="1673">
                  <c:v>139</c:v>
                </c:pt>
                <c:pt idx="1674">
                  <c:v>127</c:v>
                </c:pt>
                <c:pt idx="1675">
                  <c:v>106</c:v>
                </c:pt>
                <c:pt idx="1676">
                  <c:v>95</c:v>
                </c:pt>
                <c:pt idx="1677">
                  <c:v>118</c:v>
                </c:pt>
                <c:pt idx="1678">
                  <c:v>108</c:v>
                </c:pt>
                <c:pt idx="1679">
                  <c:v>105</c:v>
                </c:pt>
                <c:pt idx="1680">
                  <c:v>131</c:v>
                </c:pt>
                <c:pt idx="1681">
                  <c:v>104</c:v>
                </c:pt>
                <c:pt idx="1682">
                  <c:v>133</c:v>
                </c:pt>
                <c:pt idx="1683">
                  <c:v>94</c:v>
                </c:pt>
                <c:pt idx="1684">
                  <c:v>109</c:v>
                </c:pt>
                <c:pt idx="1685">
                  <c:v>96</c:v>
                </c:pt>
                <c:pt idx="1686">
                  <c:v>105</c:v>
                </c:pt>
                <c:pt idx="1687">
                  <c:v>99</c:v>
                </c:pt>
                <c:pt idx="1688">
                  <c:v>112</c:v>
                </c:pt>
                <c:pt idx="1689">
                  <c:v>108</c:v>
                </c:pt>
                <c:pt idx="1690">
                  <c:v>126</c:v>
                </c:pt>
                <c:pt idx="1691">
                  <c:v>98</c:v>
                </c:pt>
                <c:pt idx="1692">
                  <c:v>104</c:v>
                </c:pt>
                <c:pt idx="1693">
                  <c:v>110</c:v>
                </c:pt>
                <c:pt idx="1694">
                  <c:v>130</c:v>
                </c:pt>
                <c:pt idx="1695">
                  <c:v>93</c:v>
                </c:pt>
                <c:pt idx="1696">
                  <c:v>96</c:v>
                </c:pt>
                <c:pt idx="1697">
                  <c:v>114</c:v>
                </c:pt>
                <c:pt idx="1698">
                  <c:v>106</c:v>
                </c:pt>
                <c:pt idx="1699">
                  <c:v>150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107</c:v>
                </c:pt>
                <c:pt idx="1704">
                  <c:v>102</c:v>
                </c:pt>
                <c:pt idx="1705">
                  <c:v>101</c:v>
                </c:pt>
                <c:pt idx="1706">
                  <c:v>86</c:v>
                </c:pt>
                <c:pt idx="1707">
                  <c:v>108</c:v>
                </c:pt>
                <c:pt idx="1708">
                  <c:v>123</c:v>
                </c:pt>
                <c:pt idx="1709">
                  <c:v>134</c:v>
                </c:pt>
                <c:pt idx="1710">
                  <c:v>511</c:v>
                </c:pt>
                <c:pt idx="1711">
                  <c:v>88</c:v>
                </c:pt>
                <c:pt idx="1712">
                  <c:v>109</c:v>
                </c:pt>
                <c:pt idx="1713">
                  <c:v>122</c:v>
                </c:pt>
                <c:pt idx="1714">
                  <c:v>251</c:v>
                </c:pt>
                <c:pt idx="1715">
                  <c:v>118</c:v>
                </c:pt>
                <c:pt idx="1716">
                  <c:v>131</c:v>
                </c:pt>
                <c:pt idx="1717">
                  <c:v>109</c:v>
                </c:pt>
                <c:pt idx="1718">
                  <c:v>80</c:v>
                </c:pt>
                <c:pt idx="1719">
                  <c:v>88</c:v>
                </c:pt>
                <c:pt idx="1720">
                  <c:v>103</c:v>
                </c:pt>
                <c:pt idx="1721">
                  <c:v>87</c:v>
                </c:pt>
                <c:pt idx="1722">
                  <c:v>160</c:v>
                </c:pt>
                <c:pt idx="1723">
                  <c:v>121</c:v>
                </c:pt>
                <c:pt idx="1724">
                  <c:v>91</c:v>
                </c:pt>
                <c:pt idx="1725">
                  <c:v>92</c:v>
                </c:pt>
                <c:pt idx="1726">
                  <c:v>129</c:v>
                </c:pt>
                <c:pt idx="1727">
                  <c:v>93</c:v>
                </c:pt>
                <c:pt idx="1728">
                  <c:v>118</c:v>
                </c:pt>
                <c:pt idx="1729">
                  <c:v>110</c:v>
                </c:pt>
                <c:pt idx="1730">
                  <c:v>103</c:v>
                </c:pt>
                <c:pt idx="1731">
                  <c:v>85</c:v>
                </c:pt>
                <c:pt idx="1732">
                  <c:v>110</c:v>
                </c:pt>
                <c:pt idx="1733">
                  <c:v>89</c:v>
                </c:pt>
                <c:pt idx="1734">
                  <c:v>115</c:v>
                </c:pt>
                <c:pt idx="1735">
                  <c:v>153</c:v>
                </c:pt>
                <c:pt idx="1736">
                  <c:v>42</c:v>
                </c:pt>
                <c:pt idx="1737">
                  <c:v>128</c:v>
                </c:pt>
                <c:pt idx="1738">
                  <c:v>89</c:v>
                </c:pt>
                <c:pt idx="1739">
                  <c:v>122</c:v>
                </c:pt>
                <c:pt idx="1740">
                  <c:v>113</c:v>
                </c:pt>
                <c:pt idx="1741">
                  <c:v>99</c:v>
                </c:pt>
                <c:pt idx="1742">
                  <c:v>99</c:v>
                </c:pt>
                <c:pt idx="1743">
                  <c:v>147</c:v>
                </c:pt>
                <c:pt idx="1744">
                  <c:v>112</c:v>
                </c:pt>
                <c:pt idx="1745">
                  <c:v>88</c:v>
                </c:pt>
                <c:pt idx="1746">
                  <c:v>94</c:v>
                </c:pt>
                <c:pt idx="1747">
                  <c:v>90</c:v>
                </c:pt>
                <c:pt idx="1748">
                  <c:v>167</c:v>
                </c:pt>
                <c:pt idx="1749">
                  <c:v>118</c:v>
                </c:pt>
                <c:pt idx="1750">
                  <c:v>83</c:v>
                </c:pt>
                <c:pt idx="1751">
                  <c:v>104</c:v>
                </c:pt>
                <c:pt idx="1752">
                  <c:v>110</c:v>
                </c:pt>
                <c:pt idx="1753">
                  <c:v>102</c:v>
                </c:pt>
                <c:pt idx="1754">
                  <c:v>131</c:v>
                </c:pt>
                <c:pt idx="1755">
                  <c:v>101</c:v>
                </c:pt>
                <c:pt idx="1756">
                  <c:v>130</c:v>
                </c:pt>
                <c:pt idx="1757">
                  <c:v>120</c:v>
                </c:pt>
                <c:pt idx="1758">
                  <c:v>135</c:v>
                </c:pt>
                <c:pt idx="1759">
                  <c:v>110</c:v>
                </c:pt>
                <c:pt idx="1760">
                  <c:v>103</c:v>
                </c:pt>
                <c:pt idx="1761">
                  <c:v>115</c:v>
                </c:pt>
                <c:pt idx="1762">
                  <c:v>110</c:v>
                </c:pt>
                <c:pt idx="1763">
                  <c:v>91</c:v>
                </c:pt>
                <c:pt idx="1764">
                  <c:v>105</c:v>
                </c:pt>
                <c:pt idx="1765">
                  <c:v>127</c:v>
                </c:pt>
                <c:pt idx="1766">
                  <c:v>82</c:v>
                </c:pt>
                <c:pt idx="1767">
                  <c:v>99</c:v>
                </c:pt>
                <c:pt idx="1768">
                  <c:v>90</c:v>
                </c:pt>
                <c:pt idx="1769">
                  <c:v>115</c:v>
                </c:pt>
                <c:pt idx="1770">
                  <c:v>96</c:v>
                </c:pt>
                <c:pt idx="1771">
                  <c:v>104</c:v>
                </c:pt>
                <c:pt idx="1772">
                  <c:v>117</c:v>
                </c:pt>
                <c:pt idx="1773">
                  <c:v>83</c:v>
                </c:pt>
                <c:pt idx="1774">
                  <c:v>99</c:v>
                </c:pt>
                <c:pt idx="1775">
                  <c:v>81</c:v>
                </c:pt>
                <c:pt idx="1776">
                  <c:v>135</c:v>
                </c:pt>
                <c:pt idx="1777">
                  <c:v>117</c:v>
                </c:pt>
                <c:pt idx="1778">
                  <c:v>139</c:v>
                </c:pt>
                <c:pt idx="1779">
                  <c:v>123</c:v>
                </c:pt>
                <c:pt idx="1780">
                  <c:v>117</c:v>
                </c:pt>
                <c:pt idx="1781">
                  <c:v>97</c:v>
                </c:pt>
                <c:pt idx="1782">
                  <c:v>81</c:v>
                </c:pt>
                <c:pt idx="1783">
                  <c:v>103</c:v>
                </c:pt>
                <c:pt idx="1784">
                  <c:v>119</c:v>
                </c:pt>
                <c:pt idx="1785">
                  <c:v>94</c:v>
                </c:pt>
                <c:pt idx="1786">
                  <c:v>89</c:v>
                </c:pt>
                <c:pt idx="1787">
                  <c:v>98</c:v>
                </c:pt>
                <c:pt idx="1788">
                  <c:v>107</c:v>
                </c:pt>
                <c:pt idx="1789">
                  <c:v>108</c:v>
                </c:pt>
                <c:pt idx="1790">
                  <c:v>134</c:v>
                </c:pt>
                <c:pt idx="1791">
                  <c:v>110</c:v>
                </c:pt>
                <c:pt idx="1792">
                  <c:v>103</c:v>
                </c:pt>
                <c:pt idx="1793">
                  <c:v>145</c:v>
                </c:pt>
                <c:pt idx="1794">
                  <c:v>100</c:v>
                </c:pt>
                <c:pt idx="1795">
                  <c:v>131</c:v>
                </c:pt>
                <c:pt idx="1796">
                  <c:v>133</c:v>
                </c:pt>
                <c:pt idx="1797">
                  <c:v>109</c:v>
                </c:pt>
                <c:pt idx="1798">
                  <c:v>114</c:v>
                </c:pt>
                <c:pt idx="1799">
                  <c:v>164</c:v>
                </c:pt>
                <c:pt idx="1800">
                  <c:v>92</c:v>
                </c:pt>
                <c:pt idx="1801">
                  <c:v>122</c:v>
                </c:pt>
                <c:pt idx="1802">
                  <c:v>42</c:v>
                </c:pt>
                <c:pt idx="1803">
                  <c:v>110</c:v>
                </c:pt>
                <c:pt idx="1804">
                  <c:v>116</c:v>
                </c:pt>
                <c:pt idx="1805">
                  <c:v>106</c:v>
                </c:pt>
                <c:pt idx="1806">
                  <c:v>115</c:v>
                </c:pt>
                <c:pt idx="1807">
                  <c:v>148</c:v>
                </c:pt>
                <c:pt idx="1808">
                  <c:v>119</c:v>
                </c:pt>
                <c:pt idx="1809">
                  <c:v>118</c:v>
                </c:pt>
                <c:pt idx="1810">
                  <c:v>101</c:v>
                </c:pt>
                <c:pt idx="1811">
                  <c:v>82</c:v>
                </c:pt>
                <c:pt idx="1812">
                  <c:v>110</c:v>
                </c:pt>
                <c:pt idx="1813">
                  <c:v>193</c:v>
                </c:pt>
                <c:pt idx="1814">
                  <c:v>130</c:v>
                </c:pt>
                <c:pt idx="1815">
                  <c:v>94</c:v>
                </c:pt>
                <c:pt idx="1816">
                  <c:v>111</c:v>
                </c:pt>
                <c:pt idx="1817">
                  <c:v>110</c:v>
                </c:pt>
                <c:pt idx="1818">
                  <c:v>30</c:v>
                </c:pt>
                <c:pt idx="1819">
                  <c:v>109</c:v>
                </c:pt>
                <c:pt idx="1820">
                  <c:v>123</c:v>
                </c:pt>
                <c:pt idx="1821">
                  <c:v>109</c:v>
                </c:pt>
                <c:pt idx="1822">
                  <c:v>99</c:v>
                </c:pt>
                <c:pt idx="1823">
                  <c:v>106</c:v>
                </c:pt>
                <c:pt idx="1824">
                  <c:v>89</c:v>
                </c:pt>
                <c:pt idx="1825">
                  <c:v>98</c:v>
                </c:pt>
                <c:pt idx="1826">
                  <c:v>93</c:v>
                </c:pt>
                <c:pt idx="1827">
                  <c:v>112</c:v>
                </c:pt>
                <c:pt idx="1828">
                  <c:v>101</c:v>
                </c:pt>
                <c:pt idx="1829">
                  <c:v>104</c:v>
                </c:pt>
                <c:pt idx="1830">
                  <c:v>120</c:v>
                </c:pt>
                <c:pt idx="1831">
                  <c:v>135</c:v>
                </c:pt>
                <c:pt idx="1832">
                  <c:v>91</c:v>
                </c:pt>
                <c:pt idx="1833">
                  <c:v>97</c:v>
                </c:pt>
                <c:pt idx="1834">
                  <c:v>133</c:v>
                </c:pt>
                <c:pt idx="1835">
                  <c:v>123</c:v>
                </c:pt>
                <c:pt idx="1836">
                  <c:v>114</c:v>
                </c:pt>
                <c:pt idx="1837">
                  <c:v>111</c:v>
                </c:pt>
                <c:pt idx="1838">
                  <c:v>117</c:v>
                </c:pt>
                <c:pt idx="1839">
                  <c:v>121</c:v>
                </c:pt>
                <c:pt idx="1840">
                  <c:v>139</c:v>
                </c:pt>
                <c:pt idx="1841">
                  <c:v>115</c:v>
                </c:pt>
                <c:pt idx="1842">
                  <c:v>22</c:v>
                </c:pt>
                <c:pt idx="1843">
                  <c:v>175</c:v>
                </c:pt>
                <c:pt idx="1844">
                  <c:v>85</c:v>
                </c:pt>
                <c:pt idx="1845">
                  <c:v>90</c:v>
                </c:pt>
                <c:pt idx="1846">
                  <c:v>107</c:v>
                </c:pt>
                <c:pt idx="1847">
                  <c:v>100</c:v>
                </c:pt>
                <c:pt idx="1848">
                  <c:v>129</c:v>
                </c:pt>
                <c:pt idx="1849">
                  <c:v>109</c:v>
                </c:pt>
                <c:pt idx="1850">
                  <c:v>94</c:v>
                </c:pt>
                <c:pt idx="1851">
                  <c:v>133</c:v>
                </c:pt>
                <c:pt idx="1852">
                  <c:v>105</c:v>
                </c:pt>
                <c:pt idx="1853">
                  <c:v>100</c:v>
                </c:pt>
                <c:pt idx="1854">
                  <c:v>113</c:v>
                </c:pt>
                <c:pt idx="1855">
                  <c:v>118</c:v>
                </c:pt>
                <c:pt idx="1856">
                  <c:v>110</c:v>
                </c:pt>
                <c:pt idx="1857">
                  <c:v>110</c:v>
                </c:pt>
                <c:pt idx="1858">
                  <c:v>99</c:v>
                </c:pt>
                <c:pt idx="1859">
                  <c:v>101</c:v>
                </c:pt>
                <c:pt idx="1860">
                  <c:v>100</c:v>
                </c:pt>
                <c:pt idx="1861">
                  <c:v>103</c:v>
                </c:pt>
                <c:pt idx="1862">
                  <c:v>100</c:v>
                </c:pt>
                <c:pt idx="1863">
                  <c:v>95</c:v>
                </c:pt>
                <c:pt idx="1864">
                  <c:v>117</c:v>
                </c:pt>
                <c:pt idx="1865">
                  <c:v>129</c:v>
                </c:pt>
                <c:pt idx="1866">
                  <c:v>120</c:v>
                </c:pt>
                <c:pt idx="1867">
                  <c:v>125</c:v>
                </c:pt>
                <c:pt idx="1868">
                  <c:v>133</c:v>
                </c:pt>
                <c:pt idx="1869">
                  <c:v>116</c:v>
                </c:pt>
                <c:pt idx="1870">
                  <c:v>129</c:v>
                </c:pt>
                <c:pt idx="1871">
                  <c:v>93</c:v>
                </c:pt>
                <c:pt idx="1872">
                  <c:v>118</c:v>
                </c:pt>
                <c:pt idx="1873">
                  <c:v>129</c:v>
                </c:pt>
                <c:pt idx="1874">
                  <c:v>185</c:v>
                </c:pt>
                <c:pt idx="1875">
                  <c:v>146</c:v>
                </c:pt>
                <c:pt idx="1876">
                  <c:v>128</c:v>
                </c:pt>
                <c:pt idx="1877">
                  <c:v>93</c:v>
                </c:pt>
                <c:pt idx="1878">
                  <c:v>107</c:v>
                </c:pt>
                <c:pt idx="1879">
                  <c:v>97</c:v>
                </c:pt>
                <c:pt idx="1880">
                  <c:v>101</c:v>
                </c:pt>
                <c:pt idx="1881">
                  <c:v>82</c:v>
                </c:pt>
                <c:pt idx="1882">
                  <c:v>85</c:v>
                </c:pt>
                <c:pt idx="1883">
                  <c:v>88</c:v>
                </c:pt>
                <c:pt idx="1884">
                  <c:v>119</c:v>
                </c:pt>
                <c:pt idx="1885">
                  <c:v>122</c:v>
                </c:pt>
                <c:pt idx="1886">
                  <c:v>99</c:v>
                </c:pt>
                <c:pt idx="1887">
                  <c:v>97</c:v>
                </c:pt>
                <c:pt idx="1888">
                  <c:v>121</c:v>
                </c:pt>
                <c:pt idx="1889">
                  <c:v>95</c:v>
                </c:pt>
                <c:pt idx="1890">
                  <c:v>105</c:v>
                </c:pt>
                <c:pt idx="1891">
                  <c:v>108</c:v>
                </c:pt>
                <c:pt idx="1892">
                  <c:v>134</c:v>
                </c:pt>
                <c:pt idx="1893">
                  <c:v>115</c:v>
                </c:pt>
                <c:pt idx="1894">
                  <c:v>107</c:v>
                </c:pt>
                <c:pt idx="1895">
                  <c:v>86</c:v>
                </c:pt>
                <c:pt idx="1896">
                  <c:v>101</c:v>
                </c:pt>
                <c:pt idx="1897">
                  <c:v>96</c:v>
                </c:pt>
                <c:pt idx="1898">
                  <c:v>101</c:v>
                </c:pt>
                <c:pt idx="1899">
                  <c:v>100</c:v>
                </c:pt>
                <c:pt idx="1900">
                  <c:v>117</c:v>
                </c:pt>
                <c:pt idx="1901">
                  <c:v>101</c:v>
                </c:pt>
                <c:pt idx="1902">
                  <c:v>98</c:v>
                </c:pt>
                <c:pt idx="1903">
                  <c:v>146</c:v>
                </c:pt>
                <c:pt idx="1904">
                  <c:v>102</c:v>
                </c:pt>
                <c:pt idx="1905">
                  <c:v>97</c:v>
                </c:pt>
                <c:pt idx="1906">
                  <c:v>142</c:v>
                </c:pt>
                <c:pt idx="1907">
                  <c:v>98</c:v>
                </c:pt>
                <c:pt idx="1908">
                  <c:v>219</c:v>
                </c:pt>
                <c:pt idx="1909">
                  <c:v>109</c:v>
                </c:pt>
                <c:pt idx="1910">
                  <c:v>97</c:v>
                </c:pt>
                <c:pt idx="1911">
                  <c:v>158</c:v>
                </c:pt>
                <c:pt idx="1912">
                  <c:v>85</c:v>
                </c:pt>
                <c:pt idx="1913">
                  <c:v>80</c:v>
                </c:pt>
                <c:pt idx="1914">
                  <c:v>86</c:v>
                </c:pt>
                <c:pt idx="1915">
                  <c:v>119</c:v>
                </c:pt>
                <c:pt idx="1916">
                  <c:v>98</c:v>
                </c:pt>
                <c:pt idx="1917">
                  <c:v>97</c:v>
                </c:pt>
                <c:pt idx="1918">
                  <c:v>105</c:v>
                </c:pt>
                <c:pt idx="1919">
                  <c:v>124</c:v>
                </c:pt>
                <c:pt idx="1920">
                  <c:v>97</c:v>
                </c:pt>
                <c:pt idx="1921">
                  <c:v>105</c:v>
                </c:pt>
                <c:pt idx="1922">
                  <c:v>104</c:v>
                </c:pt>
                <c:pt idx="1923">
                  <c:v>101</c:v>
                </c:pt>
                <c:pt idx="1924">
                  <c:v>101</c:v>
                </c:pt>
                <c:pt idx="1925">
                  <c:v>114</c:v>
                </c:pt>
                <c:pt idx="1926">
                  <c:v>105</c:v>
                </c:pt>
                <c:pt idx="1927">
                  <c:v>90</c:v>
                </c:pt>
                <c:pt idx="1928">
                  <c:v>97</c:v>
                </c:pt>
                <c:pt idx="1929">
                  <c:v>144</c:v>
                </c:pt>
                <c:pt idx="1930">
                  <c:v>114</c:v>
                </c:pt>
                <c:pt idx="1931">
                  <c:v>124</c:v>
                </c:pt>
                <c:pt idx="1932">
                  <c:v>89</c:v>
                </c:pt>
                <c:pt idx="1933">
                  <c:v>160</c:v>
                </c:pt>
                <c:pt idx="1934">
                  <c:v>93</c:v>
                </c:pt>
                <c:pt idx="1935">
                  <c:v>87</c:v>
                </c:pt>
                <c:pt idx="1936">
                  <c:v>88</c:v>
                </c:pt>
                <c:pt idx="1937">
                  <c:v>142</c:v>
                </c:pt>
                <c:pt idx="1938">
                  <c:v>92</c:v>
                </c:pt>
                <c:pt idx="1939">
                  <c:v>117</c:v>
                </c:pt>
                <c:pt idx="1940">
                  <c:v>111</c:v>
                </c:pt>
                <c:pt idx="1941">
                  <c:v>121</c:v>
                </c:pt>
                <c:pt idx="1942">
                  <c:v>98</c:v>
                </c:pt>
                <c:pt idx="1943">
                  <c:v>107</c:v>
                </c:pt>
                <c:pt idx="1944">
                  <c:v>106</c:v>
                </c:pt>
                <c:pt idx="1945">
                  <c:v>136</c:v>
                </c:pt>
                <c:pt idx="1946">
                  <c:v>97</c:v>
                </c:pt>
                <c:pt idx="1947">
                  <c:v>7</c:v>
                </c:pt>
                <c:pt idx="1948">
                  <c:v>108</c:v>
                </c:pt>
                <c:pt idx="1949">
                  <c:v>97</c:v>
                </c:pt>
                <c:pt idx="1950">
                  <c:v>99</c:v>
                </c:pt>
                <c:pt idx="1951">
                  <c:v>103</c:v>
                </c:pt>
                <c:pt idx="1952">
                  <c:v>95</c:v>
                </c:pt>
                <c:pt idx="1953">
                  <c:v>93</c:v>
                </c:pt>
                <c:pt idx="1954">
                  <c:v>98</c:v>
                </c:pt>
                <c:pt idx="1955">
                  <c:v>90</c:v>
                </c:pt>
                <c:pt idx="1956">
                  <c:v>107</c:v>
                </c:pt>
                <c:pt idx="1957">
                  <c:v>90</c:v>
                </c:pt>
                <c:pt idx="1958">
                  <c:v>120</c:v>
                </c:pt>
                <c:pt idx="1959">
                  <c:v>115</c:v>
                </c:pt>
                <c:pt idx="1960">
                  <c:v>93</c:v>
                </c:pt>
                <c:pt idx="1961">
                  <c:v>99</c:v>
                </c:pt>
                <c:pt idx="1962">
                  <c:v>107</c:v>
                </c:pt>
                <c:pt idx="1963">
                  <c:v>110</c:v>
                </c:pt>
                <c:pt idx="1964">
                  <c:v>101</c:v>
                </c:pt>
                <c:pt idx="1965">
                  <c:v>85</c:v>
                </c:pt>
                <c:pt idx="1966">
                  <c:v>132</c:v>
                </c:pt>
                <c:pt idx="1967">
                  <c:v>88</c:v>
                </c:pt>
                <c:pt idx="1968">
                  <c:v>90</c:v>
                </c:pt>
                <c:pt idx="1969">
                  <c:v>145</c:v>
                </c:pt>
                <c:pt idx="1970">
                  <c:v>110</c:v>
                </c:pt>
                <c:pt idx="1971">
                  <c:v>101</c:v>
                </c:pt>
                <c:pt idx="1972">
                  <c:v>30</c:v>
                </c:pt>
                <c:pt idx="1973">
                  <c:v>122</c:v>
                </c:pt>
                <c:pt idx="1974">
                  <c:v>107</c:v>
                </c:pt>
                <c:pt idx="1975">
                  <c:v>127</c:v>
                </c:pt>
                <c:pt idx="1976">
                  <c:v>99</c:v>
                </c:pt>
                <c:pt idx="1977">
                  <c:v>104</c:v>
                </c:pt>
                <c:pt idx="1978">
                  <c:v>140</c:v>
                </c:pt>
                <c:pt idx="1979">
                  <c:v>133</c:v>
                </c:pt>
                <c:pt idx="1980">
                  <c:v>271</c:v>
                </c:pt>
                <c:pt idx="1981">
                  <c:v>112</c:v>
                </c:pt>
                <c:pt idx="1982">
                  <c:v>99</c:v>
                </c:pt>
                <c:pt idx="1983">
                  <c:v>100</c:v>
                </c:pt>
                <c:pt idx="1984">
                  <c:v>92</c:v>
                </c:pt>
                <c:pt idx="1985">
                  <c:v>105</c:v>
                </c:pt>
                <c:pt idx="1986">
                  <c:v>110</c:v>
                </c:pt>
                <c:pt idx="1987">
                  <c:v>116</c:v>
                </c:pt>
                <c:pt idx="1988">
                  <c:v>88</c:v>
                </c:pt>
                <c:pt idx="1989">
                  <c:v>111</c:v>
                </c:pt>
                <c:pt idx="1990">
                  <c:v>117</c:v>
                </c:pt>
                <c:pt idx="1991">
                  <c:v>95</c:v>
                </c:pt>
                <c:pt idx="1992">
                  <c:v>95</c:v>
                </c:pt>
                <c:pt idx="1993">
                  <c:v>127</c:v>
                </c:pt>
                <c:pt idx="1994">
                  <c:v>105</c:v>
                </c:pt>
                <c:pt idx="1995">
                  <c:v>104</c:v>
                </c:pt>
                <c:pt idx="1996">
                  <c:v>95</c:v>
                </c:pt>
                <c:pt idx="1997">
                  <c:v>121</c:v>
                </c:pt>
                <c:pt idx="1998">
                  <c:v>92</c:v>
                </c:pt>
                <c:pt idx="1999">
                  <c:v>80</c:v>
                </c:pt>
                <c:pt idx="2000">
                  <c:v>107</c:v>
                </c:pt>
                <c:pt idx="2001">
                  <c:v>91</c:v>
                </c:pt>
                <c:pt idx="2002">
                  <c:v>117</c:v>
                </c:pt>
                <c:pt idx="2003">
                  <c:v>107</c:v>
                </c:pt>
                <c:pt idx="2004">
                  <c:v>131</c:v>
                </c:pt>
                <c:pt idx="2005">
                  <c:v>122</c:v>
                </c:pt>
                <c:pt idx="2006">
                  <c:v>88</c:v>
                </c:pt>
                <c:pt idx="2007">
                  <c:v>134</c:v>
                </c:pt>
                <c:pt idx="2008">
                  <c:v>117</c:v>
                </c:pt>
                <c:pt idx="2009">
                  <c:v>80</c:v>
                </c:pt>
                <c:pt idx="2010">
                  <c:v>85</c:v>
                </c:pt>
                <c:pt idx="2011">
                  <c:v>138</c:v>
                </c:pt>
                <c:pt idx="2012">
                  <c:v>121</c:v>
                </c:pt>
                <c:pt idx="2013">
                  <c:v>134</c:v>
                </c:pt>
                <c:pt idx="2014">
                  <c:v>100</c:v>
                </c:pt>
                <c:pt idx="2015">
                  <c:v>100</c:v>
                </c:pt>
                <c:pt idx="2016">
                  <c:v>119</c:v>
                </c:pt>
                <c:pt idx="2017">
                  <c:v>137</c:v>
                </c:pt>
                <c:pt idx="2018">
                  <c:v>119</c:v>
                </c:pt>
                <c:pt idx="2019">
                  <c:v>139</c:v>
                </c:pt>
                <c:pt idx="2020">
                  <c:v>114</c:v>
                </c:pt>
                <c:pt idx="2021">
                  <c:v>120</c:v>
                </c:pt>
                <c:pt idx="2022">
                  <c:v>98</c:v>
                </c:pt>
                <c:pt idx="2023">
                  <c:v>106</c:v>
                </c:pt>
                <c:pt idx="2024">
                  <c:v>98</c:v>
                </c:pt>
                <c:pt idx="2025">
                  <c:v>107</c:v>
                </c:pt>
                <c:pt idx="2026">
                  <c:v>88</c:v>
                </c:pt>
                <c:pt idx="2027">
                  <c:v>137</c:v>
                </c:pt>
                <c:pt idx="2028">
                  <c:v>100</c:v>
                </c:pt>
                <c:pt idx="2029">
                  <c:v>115</c:v>
                </c:pt>
                <c:pt idx="2030">
                  <c:v>101</c:v>
                </c:pt>
                <c:pt idx="2031">
                  <c:v>110</c:v>
                </c:pt>
                <c:pt idx="2032">
                  <c:v>94</c:v>
                </c:pt>
                <c:pt idx="2033">
                  <c:v>88</c:v>
                </c:pt>
                <c:pt idx="2034">
                  <c:v>127</c:v>
                </c:pt>
                <c:pt idx="2035">
                  <c:v>95</c:v>
                </c:pt>
                <c:pt idx="2036">
                  <c:v>87</c:v>
                </c:pt>
                <c:pt idx="2037">
                  <c:v>118</c:v>
                </c:pt>
                <c:pt idx="2038">
                  <c:v>107</c:v>
                </c:pt>
                <c:pt idx="2039">
                  <c:v>124</c:v>
                </c:pt>
                <c:pt idx="2040">
                  <c:v>89</c:v>
                </c:pt>
                <c:pt idx="2041">
                  <c:v>88</c:v>
                </c:pt>
                <c:pt idx="2042">
                  <c:v>118</c:v>
                </c:pt>
                <c:pt idx="2043">
                  <c:v>93</c:v>
                </c:pt>
                <c:pt idx="2044">
                  <c:v>80</c:v>
                </c:pt>
                <c:pt idx="2045">
                  <c:v>120</c:v>
                </c:pt>
                <c:pt idx="2046">
                  <c:v>98</c:v>
                </c:pt>
                <c:pt idx="2047">
                  <c:v>119</c:v>
                </c:pt>
                <c:pt idx="2048">
                  <c:v>88</c:v>
                </c:pt>
                <c:pt idx="2049">
                  <c:v>201</c:v>
                </c:pt>
                <c:pt idx="2050">
                  <c:v>90</c:v>
                </c:pt>
                <c:pt idx="2051">
                  <c:v>127</c:v>
                </c:pt>
                <c:pt idx="2052">
                  <c:v>119</c:v>
                </c:pt>
                <c:pt idx="2053">
                  <c:v>85</c:v>
                </c:pt>
                <c:pt idx="2054">
                  <c:v>98</c:v>
                </c:pt>
                <c:pt idx="2055">
                  <c:v>101</c:v>
                </c:pt>
                <c:pt idx="2056">
                  <c:v>112</c:v>
                </c:pt>
                <c:pt idx="2057">
                  <c:v>97</c:v>
                </c:pt>
                <c:pt idx="2058">
                  <c:v>126</c:v>
                </c:pt>
                <c:pt idx="2059">
                  <c:v>106</c:v>
                </c:pt>
                <c:pt idx="2060">
                  <c:v>97</c:v>
                </c:pt>
                <c:pt idx="2061">
                  <c:v>100</c:v>
                </c:pt>
                <c:pt idx="2062">
                  <c:v>114</c:v>
                </c:pt>
                <c:pt idx="2063">
                  <c:v>101</c:v>
                </c:pt>
                <c:pt idx="2064">
                  <c:v>88</c:v>
                </c:pt>
                <c:pt idx="2065">
                  <c:v>93</c:v>
                </c:pt>
                <c:pt idx="2066">
                  <c:v>92</c:v>
                </c:pt>
                <c:pt idx="2067">
                  <c:v>98</c:v>
                </c:pt>
                <c:pt idx="2068">
                  <c:v>94</c:v>
                </c:pt>
                <c:pt idx="2069">
                  <c:v>102</c:v>
                </c:pt>
                <c:pt idx="2070">
                  <c:v>98</c:v>
                </c:pt>
                <c:pt idx="2071">
                  <c:v>121</c:v>
                </c:pt>
                <c:pt idx="2072">
                  <c:v>111</c:v>
                </c:pt>
                <c:pt idx="2073">
                  <c:v>90</c:v>
                </c:pt>
                <c:pt idx="2074">
                  <c:v>100</c:v>
                </c:pt>
                <c:pt idx="2075">
                  <c:v>50</c:v>
                </c:pt>
                <c:pt idx="2076">
                  <c:v>141</c:v>
                </c:pt>
                <c:pt idx="2077">
                  <c:v>139</c:v>
                </c:pt>
                <c:pt idx="2078">
                  <c:v>114</c:v>
                </c:pt>
                <c:pt idx="2079">
                  <c:v>96</c:v>
                </c:pt>
                <c:pt idx="2080">
                  <c:v>111</c:v>
                </c:pt>
                <c:pt idx="2081">
                  <c:v>127</c:v>
                </c:pt>
                <c:pt idx="2082">
                  <c:v>107</c:v>
                </c:pt>
                <c:pt idx="2083">
                  <c:v>97</c:v>
                </c:pt>
                <c:pt idx="2084">
                  <c:v>127</c:v>
                </c:pt>
                <c:pt idx="2085">
                  <c:v>110</c:v>
                </c:pt>
                <c:pt idx="2086">
                  <c:v>135</c:v>
                </c:pt>
                <c:pt idx="2087">
                  <c:v>84</c:v>
                </c:pt>
                <c:pt idx="2088">
                  <c:v>240</c:v>
                </c:pt>
                <c:pt idx="2089">
                  <c:v>122</c:v>
                </c:pt>
                <c:pt idx="2090">
                  <c:v>114</c:v>
                </c:pt>
                <c:pt idx="2091">
                  <c:v>132</c:v>
                </c:pt>
                <c:pt idx="2092">
                  <c:v>170</c:v>
                </c:pt>
                <c:pt idx="2093">
                  <c:v>133</c:v>
                </c:pt>
                <c:pt idx="2094">
                  <c:v>112</c:v>
                </c:pt>
                <c:pt idx="2095">
                  <c:v>108</c:v>
                </c:pt>
                <c:pt idx="2096">
                  <c:v>115</c:v>
                </c:pt>
                <c:pt idx="2097">
                  <c:v>83</c:v>
                </c:pt>
                <c:pt idx="2098">
                  <c:v>105</c:v>
                </c:pt>
                <c:pt idx="2099">
                  <c:v>110</c:v>
                </c:pt>
                <c:pt idx="2100">
                  <c:v>108</c:v>
                </c:pt>
                <c:pt idx="2101">
                  <c:v>96</c:v>
                </c:pt>
                <c:pt idx="2102">
                  <c:v>94</c:v>
                </c:pt>
                <c:pt idx="2103">
                  <c:v>142</c:v>
                </c:pt>
                <c:pt idx="2104">
                  <c:v>104</c:v>
                </c:pt>
                <c:pt idx="2105">
                  <c:v>136</c:v>
                </c:pt>
                <c:pt idx="2106">
                  <c:v>106</c:v>
                </c:pt>
                <c:pt idx="2107">
                  <c:v>106</c:v>
                </c:pt>
                <c:pt idx="2108">
                  <c:v>98</c:v>
                </c:pt>
                <c:pt idx="2109">
                  <c:v>100</c:v>
                </c:pt>
                <c:pt idx="2110">
                  <c:v>95</c:v>
                </c:pt>
                <c:pt idx="2111">
                  <c:v>107</c:v>
                </c:pt>
                <c:pt idx="2112">
                  <c:v>104</c:v>
                </c:pt>
                <c:pt idx="2113">
                  <c:v>104</c:v>
                </c:pt>
                <c:pt idx="2114">
                  <c:v>143</c:v>
                </c:pt>
                <c:pt idx="2115">
                  <c:v>77</c:v>
                </c:pt>
                <c:pt idx="2116">
                  <c:v>96</c:v>
                </c:pt>
                <c:pt idx="2117">
                  <c:v>114</c:v>
                </c:pt>
                <c:pt idx="2118">
                  <c:v>145</c:v>
                </c:pt>
                <c:pt idx="2119">
                  <c:v>116</c:v>
                </c:pt>
                <c:pt idx="2120">
                  <c:v>100</c:v>
                </c:pt>
                <c:pt idx="2121">
                  <c:v>104</c:v>
                </c:pt>
                <c:pt idx="2122">
                  <c:v>92</c:v>
                </c:pt>
                <c:pt idx="2123">
                  <c:v>92</c:v>
                </c:pt>
                <c:pt idx="2124">
                  <c:v>105</c:v>
                </c:pt>
                <c:pt idx="2125">
                  <c:v>120</c:v>
                </c:pt>
                <c:pt idx="2126">
                  <c:v>116</c:v>
                </c:pt>
                <c:pt idx="2127">
                  <c:v>119</c:v>
                </c:pt>
                <c:pt idx="2128">
                  <c:v>101</c:v>
                </c:pt>
                <c:pt idx="2129">
                  <c:v>117</c:v>
                </c:pt>
                <c:pt idx="2130">
                  <c:v>106</c:v>
                </c:pt>
                <c:pt idx="2131">
                  <c:v>112</c:v>
                </c:pt>
                <c:pt idx="2132">
                  <c:v>136</c:v>
                </c:pt>
                <c:pt idx="2133">
                  <c:v>81</c:v>
                </c:pt>
                <c:pt idx="2134">
                  <c:v>87</c:v>
                </c:pt>
                <c:pt idx="2135">
                  <c:v>96</c:v>
                </c:pt>
                <c:pt idx="2136">
                  <c:v>106</c:v>
                </c:pt>
                <c:pt idx="2137">
                  <c:v>122</c:v>
                </c:pt>
                <c:pt idx="2138">
                  <c:v>123</c:v>
                </c:pt>
                <c:pt idx="2139">
                  <c:v>133</c:v>
                </c:pt>
                <c:pt idx="2140">
                  <c:v>92</c:v>
                </c:pt>
                <c:pt idx="2141">
                  <c:v>110</c:v>
                </c:pt>
                <c:pt idx="2142">
                  <c:v>104</c:v>
                </c:pt>
                <c:pt idx="2143">
                  <c:v>60</c:v>
                </c:pt>
                <c:pt idx="2144">
                  <c:v>98</c:v>
                </c:pt>
                <c:pt idx="2145">
                  <c:v>120</c:v>
                </c:pt>
                <c:pt idx="2146">
                  <c:v>112</c:v>
                </c:pt>
                <c:pt idx="2147">
                  <c:v>127</c:v>
                </c:pt>
                <c:pt idx="2148">
                  <c:v>102</c:v>
                </c:pt>
                <c:pt idx="2149">
                  <c:v>91</c:v>
                </c:pt>
                <c:pt idx="2150">
                  <c:v>114</c:v>
                </c:pt>
                <c:pt idx="2151">
                  <c:v>115</c:v>
                </c:pt>
                <c:pt idx="2152">
                  <c:v>115</c:v>
                </c:pt>
                <c:pt idx="2153">
                  <c:v>120</c:v>
                </c:pt>
                <c:pt idx="2154">
                  <c:v>135</c:v>
                </c:pt>
                <c:pt idx="2155">
                  <c:v>90</c:v>
                </c:pt>
                <c:pt idx="2156">
                  <c:v>100</c:v>
                </c:pt>
                <c:pt idx="2157">
                  <c:v>105</c:v>
                </c:pt>
                <c:pt idx="2158">
                  <c:v>138</c:v>
                </c:pt>
                <c:pt idx="2159">
                  <c:v>94</c:v>
                </c:pt>
                <c:pt idx="2160">
                  <c:v>101</c:v>
                </c:pt>
                <c:pt idx="2161">
                  <c:v>131</c:v>
                </c:pt>
                <c:pt idx="2162">
                  <c:v>91</c:v>
                </c:pt>
                <c:pt idx="2163">
                  <c:v>112</c:v>
                </c:pt>
                <c:pt idx="2164">
                  <c:v>95</c:v>
                </c:pt>
                <c:pt idx="2165">
                  <c:v>100</c:v>
                </c:pt>
                <c:pt idx="2166">
                  <c:v>105</c:v>
                </c:pt>
                <c:pt idx="2167">
                  <c:v>108</c:v>
                </c:pt>
                <c:pt idx="2168">
                  <c:v>101</c:v>
                </c:pt>
                <c:pt idx="2169">
                  <c:v>114</c:v>
                </c:pt>
                <c:pt idx="2170">
                  <c:v>109</c:v>
                </c:pt>
                <c:pt idx="2171">
                  <c:v>115</c:v>
                </c:pt>
                <c:pt idx="2172">
                  <c:v>117</c:v>
                </c:pt>
                <c:pt idx="2173">
                  <c:v>107</c:v>
                </c:pt>
                <c:pt idx="2174">
                  <c:v>134</c:v>
                </c:pt>
                <c:pt idx="2175">
                  <c:v>118</c:v>
                </c:pt>
                <c:pt idx="2176">
                  <c:v>121</c:v>
                </c:pt>
                <c:pt idx="2177">
                  <c:v>105</c:v>
                </c:pt>
                <c:pt idx="2178">
                  <c:v>110</c:v>
                </c:pt>
                <c:pt idx="2179">
                  <c:v>114</c:v>
                </c:pt>
                <c:pt idx="2180">
                  <c:v>104</c:v>
                </c:pt>
                <c:pt idx="2181">
                  <c:v>100</c:v>
                </c:pt>
                <c:pt idx="2182">
                  <c:v>85</c:v>
                </c:pt>
                <c:pt idx="2183">
                  <c:v>72</c:v>
                </c:pt>
                <c:pt idx="2184">
                  <c:v>128</c:v>
                </c:pt>
                <c:pt idx="2185">
                  <c:v>72</c:v>
                </c:pt>
                <c:pt idx="2186">
                  <c:v>89</c:v>
                </c:pt>
                <c:pt idx="2187">
                  <c:v>96</c:v>
                </c:pt>
                <c:pt idx="2188">
                  <c:v>77</c:v>
                </c:pt>
                <c:pt idx="2189">
                  <c:v>123</c:v>
                </c:pt>
                <c:pt idx="2190">
                  <c:v>111</c:v>
                </c:pt>
                <c:pt idx="2191">
                  <c:v>30</c:v>
                </c:pt>
                <c:pt idx="2192">
                  <c:v>93</c:v>
                </c:pt>
                <c:pt idx="2193">
                  <c:v>129</c:v>
                </c:pt>
                <c:pt idx="2194">
                  <c:v>128</c:v>
                </c:pt>
                <c:pt idx="2195">
                  <c:v>110</c:v>
                </c:pt>
                <c:pt idx="2196">
                  <c:v>137</c:v>
                </c:pt>
                <c:pt idx="2197">
                  <c:v>124</c:v>
                </c:pt>
                <c:pt idx="2198">
                  <c:v>93</c:v>
                </c:pt>
                <c:pt idx="2199">
                  <c:v>115</c:v>
                </c:pt>
                <c:pt idx="2200">
                  <c:v>98</c:v>
                </c:pt>
                <c:pt idx="2201">
                  <c:v>105</c:v>
                </c:pt>
                <c:pt idx="2202">
                  <c:v>127</c:v>
                </c:pt>
                <c:pt idx="2203">
                  <c:v>82</c:v>
                </c:pt>
                <c:pt idx="2204">
                  <c:v>143</c:v>
                </c:pt>
                <c:pt idx="2205">
                  <c:v>103</c:v>
                </c:pt>
                <c:pt idx="2206">
                  <c:v>104</c:v>
                </c:pt>
                <c:pt idx="2207">
                  <c:v>98</c:v>
                </c:pt>
                <c:pt idx="2208">
                  <c:v>92</c:v>
                </c:pt>
                <c:pt idx="2209">
                  <c:v>123</c:v>
                </c:pt>
                <c:pt idx="2210">
                  <c:v>88</c:v>
                </c:pt>
                <c:pt idx="2211">
                  <c:v>158</c:v>
                </c:pt>
                <c:pt idx="2212">
                  <c:v>128</c:v>
                </c:pt>
                <c:pt idx="2213">
                  <c:v>107</c:v>
                </c:pt>
                <c:pt idx="2214">
                  <c:v>91</c:v>
                </c:pt>
                <c:pt idx="2215">
                  <c:v>90</c:v>
                </c:pt>
                <c:pt idx="2216">
                  <c:v>115</c:v>
                </c:pt>
                <c:pt idx="2217">
                  <c:v>101</c:v>
                </c:pt>
                <c:pt idx="2218">
                  <c:v>113</c:v>
                </c:pt>
                <c:pt idx="2219">
                  <c:v>113</c:v>
                </c:pt>
                <c:pt idx="2220">
                  <c:v>87</c:v>
                </c:pt>
                <c:pt idx="2221">
                  <c:v>101</c:v>
                </c:pt>
                <c:pt idx="2222">
                  <c:v>111</c:v>
                </c:pt>
                <c:pt idx="2223">
                  <c:v>108</c:v>
                </c:pt>
                <c:pt idx="2224">
                  <c:v>105</c:v>
                </c:pt>
                <c:pt idx="2225">
                  <c:v>109</c:v>
                </c:pt>
                <c:pt idx="2226">
                  <c:v>109</c:v>
                </c:pt>
                <c:pt idx="2227">
                  <c:v>99</c:v>
                </c:pt>
                <c:pt idx="2228">
                  <c:v>98</c:v>
                </c:pt>
                <c:pt idx="2229">
                  <c:v>104</c:v>
                </c:pt>
                <c:pt idx="2230">
                  <c:v>109</c:v>
                </c:pt>
                <c:pt idx="2231">
                  <c:v>75</c:v>
                </c:pt>
                <c:pt idx="2232">
                  <c:v>119</c:v>
                </c:pt>
                <c:pt idx="2233">
                  <c:v>90</c:v>
                </c:pt>
                <c:pt idx="2234">
                  <c:v>97</c:v>
                </c:pt>
                <c:pt idx="2235">
                  <c:v>103</c:v>
                </c:pt>
                <c:pt idx="2236">
                  <c:v>89</c:v>
                </c:pt>
                <c:pt idx="2237">
                  <c:v>106</c:v>
                </c:pt>
                <c:pt idx="2238">
                  <c:v>96</c:v>
                </c:pt>
                <c:pt idx="2239">
                  <c:v>115</c:v>
                </c:pt>
                <c:pt idx="2240">
                  <c:v>104</c:v>
                </c:pt>
                <c:pt idx="2241">
                  <c:v>24</c:v>
                </c:pt>
                <c:pt idx="2242">
                  <c:v>108</c:v>
                </c:pt>
                <c:pt idx="2243">
                  <c:v>112</c:v>
                </c:pt>
                <c:pt idx="2244">
                  <c:v>104</c:v>
                </c:pt>
                <c:pt idx="2245">
                  <c:v>113</c:v>
                </c:pt>
                <c:pt idx="2246">
                  <c:v>98</c:v>
                </c:pt>
                <c:pt idx="2247">
                  <c:v>121</c:v>
                </c:pt>
                <c:pt idx="2248">
                  <c:v>114</c:v>
                </c:pt>
                <c:pt idx="2249">
                  <c:v>124</c:v>
                </c:pt>
                <c:pt idx="2250">
                  <c:v>148</c:v>
                </c:pt>
                <c:pt idx="2251">
                  <c:v>108</c:v>
                </c:pt>
                <c:pt idx="2252">
                  <c:v>95</c:v>
                </c:pt>
                <c:pt idx="2253">
                  <c:v>108</c:v>
                </c:pt>
                <c:pt idx="2254">
                  <c:v>68</c:v>
                </c:pt>
                <c:pt idx="2255">
                  <c:v>103</c:v>
                </c:pt>
                <c:pt idx="2256">
                  <c:v>99</c:v>
                </c:pt>
                <c:pt idx="2257">
                  <c:v>30</c:v>
                </c:pt>
                <c:pt idx="2258">
                  <c:v>88</c:v>
                </c:pt>
                <c:pt idx="2259">
                  <c:v>128</c:v>
                </c:pt>
                <c:pt idx="2260">
                  <c:v>124</c:v>
                </c:pt>
                <c:pt idx="2261">
                  <c:v>84</c:v>
                </c:pt>
                <c:pt idx="2262">
                  <c:v>122</c:v>
                </c:pt>
                <c:pt idx="2263">
                  <c:v>101</c:v>
                </c:pt>
                <c:pt idx="2264">
                  <c:v>98</c:v>
                </c:pt>
                <c:pt idx="2265">
                  <c:v>105</c:v>
                </c:pt>
                <c:pt idx="2266">
                  <c:v>225</c:v>
                </c:pt>
                <c:pt idx="2267">
                  <c:v>111</c:v>
                </c:pt>
                <c:pt idx="2268">
                  <c:v>88</c:v>
                </c:pt>
                <c:pt idx="2269">
                  <c:v>88</c:v>
                </c:pt>
                <c:pt idx="2270">
                  <c:v>94</c:v>
                </c:pt>
                <c:pt idx="2271">
                  <c:v>117</c:v>
                </c:pt>
                <c:pt idx="2272">
                  <c:v>95</c:v>
                </c:pt>
                <c:pt idx="2273">
                  <c:v>99</c:v>
                </c:pt>
                <c:pt idx="2274">
                  <c:v>96</c:v>
                </c:pt>
                <c:pt idx="2275">
                  <c:v>98</c:v>
                </c:pt>
                <c:pt idx="2276">
                  <c:v>123</c:v>
                </c:pt>
                <c:pt idx="2277">
                  <c:v>101</c:v>
                </c:pt>
                <c:pt idx="2278">
                  <c:v>102</c:v>
                </c:pt>
                <c:pt idx="2279">
                  <c:v>94</c:v>
                </c:pt>
                <c:pt idx="2280">
                  <c:v>102</c:v>
                </c:pt>
                <c:pt idx="2281">
                  <c:v>108</c:v>
                </c:pt>
                <c:pt idx="2282">
                  <c:v>116</c:v>
                </c:pt>
                <c:pt idx="2283">
                  <c:v>93</c:v>
                </c:pt>
                <c:pt idx="2284">
                  <c:v>102</c:v>
                </c:pt>
                <c:pt idx="2285">
                  <c:v>103</c:v>
                </c:pt>
                <c:pt idx="2286">
                  <c:v>115</c:v>
                </c:pt>
                <c:pt idx="2287">
                  <c:v>96</c:v>
                </c:pt>
                <c:pt idx="2288">
                  <c:v>98</c:v>
                </c:pt>
                <c:pt idx="2289">
                  <c:v>101</c:v>
                </c:pt>
                <c:pt idx="2290">
                  <c:v>106</c:v>
                </c:pt>
                <c:pt idx="2291">
                  <c:v>101</c:v>
                </c:pt>
                <c:pt idx="2292">
                  <c:v>87</c:v>
                </c:pt>
                <c:pt idx="2293">
                  <c:v>111</c:v>
                </c:pt>
                <c:pt idx="2294">
                  <c:v>99</c:v>
                </c:pt>
                <c:pt idx="2295">
                  <c:v>88</c:v>
                </c:pt>
                <c:pt idx="2296">
                  <c:v>83</c:v>
                </c:pt>
                <c:pt idx="2297">
                  <c:v>91</c:v>
                </c:pt>
                <c:pt idx="2298">
                  <c:v>108</c:v>
                </c:pt>
                <c:pt idx="2299">
                  <c:v>154</c:v>
                </c:pt>
                <c:pt idx="2300">
                  <c:v>148</c:v>
                </c:pt>
                <c:pt idx="2301">
                  <c:v>77</c:v>
                </c:pt>
                <c:pt idx="2302">
                  <c:v>110</c:v>
                </c:pt>
                <c:pt idx="2303">
                  <c:v>42</c:v>
                </c:pt>
                <c:pt idx="2304">
                  <c:v>83</c:v>
                </c:pt>
                <c:pt idx="2305">
                  <c:v>107</c:v>
                </c:pt>
                <c:pt idx="2306">
                  <c:v>100</c:v>
                </c:pt>
                <c:pt idx="2307">
                  <c:v>87</c:v>
                </c:pt>
                <c:pt idx="2308">
                  <c:v>154</c:v>
                </c:pt>
                <c:pt idx="2309">
                  <c:v>106</c:v>
                </c:pt>
                <c:pt idx="2310">
                  <c:v>99</c:v>
                </c:pt>
                <c:pt idx="2311">
                  <c:v>100</c:v>
                </c:pt>
                <c:pt idx="2312">
                  <c:v>116</c:v>
                </c:pt>
                <c:pt idx="2313">
                  <c:v>94</c:v>
                </c:pt>
                <c:pt idx="2314">
                  <c:v>111</c:v>
                </c:pt>
                <c:pt idx="2315">
                  <c:v>100</c:v>
                </c:pt>
                <c:pt idx="2316">
                  <c:v>125</c:v>
                </c:pt>
                <c:pt idx="2317">
                  <c:v>114</c:v>
                </c:pt>
                <c:pt idx="2318">
                  <c:v>119</c:v>
                </c:pt>
                <c:pt idx="2319">
                  <c:v>135</c:v>
                </c:pt>
                <c:pt idx="2320">
                  <c:v>93</c:v>
                </c:pt>
                <c:pt idx="2321">
                  <c:v>114</c:v>
                </c:pt>
                <c:pt idx="2322">
                  <c:v>124</c:v>
                </c:pt>
                <c:pt idx="2323">
                  <c:v>134</c:v>
                </c:pt>
                <c:pt idx="2324">
                  <c:v>114</c:v>
                </c:pt>
                <c:pt idx="2325">
                  <c:v>124</c:v>
                </c:pt>
                <c:pt idx="2326">
                  <c:v>104</c:v>
                </c:pt>
                <c:pt idx="2327">
                  <c:v>118</c:v>
                </c:pt>
                <c:pt idx="2328">
                  <c:v>80</c:v>
                </c:pt>
                <c:pt idx="2329">
                  <c:v>107</c:v>
                </c:pt>
                <c:pt idx="2330">
                  <c:v>125</c:v>
                </c:pt>
                <c:pt idx="2331">
                  <c:v>115</c:v>
                </c:pt>
                <c:pt idx="2332">
                  <c:v>88</c:v>
                </c:pt>
                <c:pt idx="2333">
                  <c:v>122</c:v>
                </c:pt>
                <c:pt idx="2334">
                  <c:v>103</c:v>
                </c:pt>
                <c:pt idx="2335">
                  <c:v>101</c:v>
                </c:pt>
                <c:pt idx="2336">
                  <c:v>101</c:v>
                </c:pt>
                <c:pt idx="2337">
                  <c:v>107</c:v>
                </c:pt>
                <c:pt idx="2338">
                  <c:v>86</c:v>
                </c:pt>
                <c:pt idx="2339">
                  <c:v>118</c:v>
                </c:pt>
                <c:pt idx="2340">
                  <c:v>107</c:v>
                </c:pt>
                <c:pt idx="2341">
                  <c:v>100</c:v>
                </c:pt>
                <c:pt idx="2342">
                  <c:v>30</c:v>
                </c:pt>
                <c:pt idx="2343">
                  <c:v>110</c:v>
                </c:pt>
                <c:pt idx="2344">
                  <c:v>106</c:v>
                </c:pt>
                <c:pt idx="2345">
                  <c:v>7</c:v>
                </c:pt>
                <c:pt idx="2346">
                  <c:v>102</c:v>
                </c:pt>
                <c:pt idx="2347">
                  <c:v>98</c:v>
                </c:pt>
                <c:pt idx="2348">
                  <c:v>83</c:v>
                </c:pt>
                <c:pt idx="2349">
                  <c:v>153</c:v>
                </c:pt>
                <c:pt idx="2350">
                  <c:v>98</c:v>
                </c:pt>
                <c:pt idx="2351">
                  <c:v>105</c:v>
                </c:pt>
                <c:pt idx="2352">
                  <c:v>96</c:v>
                </c:pt>
                <c:pt idx="2353">
                  <c:v>105</c:v>
                </c:pt>
                <c:pt idx="2354">
                  <c:v>125</c:v>
                </c:pt>
                <c:pt idx="2355">
                  <c:v>184</c:v>
                </c:pt>
                <c:pt idx="2356">
                  <c:v>236</c:v>
                </c:pt>
                <c:pt idx="2357">
                  <c:v>97</c:v>
                </c:pt>
                <c:pt idx="2358">
                  <c:v>113</c:v>
                </c:pt>
                <c:pt idx="2359">
                  <c:v>95</c:v>
                </c:pt>
                <c:pt idx="2360">
                  <c:v>103</c:v>
                </c:pt>
                <c:pt idx="2361">
                  <c:v>91</c:v>
                </c:pt>
                <c:pt idx="2362">
                  <c:v>146</c:v>
                </c:pt>
                <c:pt idx="2363">
                  <c:v>116</c:v>
                </c:pt>
                <c:pt idx="2364">
                  <c:v>93</c:v>
                </c:pt>
                <c:pt idx="2365">
                  <c:v>113</c:v>
                </c:pt>
                <c:pt idx="2366">
                  <c:v>90</c:v>
                </c:pt>
                <c:pt idx="2367">
                  <c:v>101</c:v>
                </c:pt>
                <c:pt idx="2368">
                  <c:v>95</c:v>
                </c:pt>
                <c:pt idx="2369">
                  <c:v>109</c:v>
                </c:pt>
                <c:pt idx="2370">
                  <c:v>43</c:v>
                </c:pt>
                <c:pt idx="2371">
                  <c:v>85</c:v>
                </c:pt>
                <c:pt idx="2372">
                  <c:v>101</c:v>
                </c:pt>
                <c:pt idx="2373">
                  <c:v>125</c:v>
                </c:pt>
                <c:pt idx="2374">
                  <c:v>118</c:v>
                </c:pt>
                <c:pt idx="2375">
                  <c:v>132</c:v>
                </c:pt>
                <c:pt idx="2376">
                  <c:v>131</c:v>
                </c:pt>
                <c:pt idx="2377">
                  <c:v>129</c:v>
                </c:pt>
                <c:pt idx="2378">
                  <c:v>100</c:v>
                </c:pt>
                <c:pt idx="2379">
                  <c:v>172</c:v>
                </c:pt>
                <c:pt idx="2380">
                  <c:v>97</c:v>
                </c:pt>
                <c:pt idx="2381">
                  <c:v>121</c:v>
                </c:pt>
                <c:pt idx="2382">
                  <c:v>92</c:v>
                </c:pt>
                <c:pt idx="2383">
                  <c:v>116</c:v>
                </c:pt>
                <c:pt idx="2384">
                  <c:v>110</c:v>
                </c:pt>
                <c:pt idx="2385">
                  <c:v>90</c:v>
                </c:pt>
                <c:pt idx="2386">
                  <c:v>81</c:v>
                </c:pt>
                <c:pt idx="2387">
                  <c:v>97</c:v>
                </c:pt>
                <c:pt idx="2388">
                  <c:v>107</c:v>
                </c:pt>
                <c:pt idx="2389">
                  <c:v>118</c:v>
                </c:pt>
                <c:pt idx="2390">
                  <c:v>100</c:v>
                </c:pt>
                <c:pt idx="2391">
                  <c:v>97</c:v>
                </c:pt>
                <c:pt idx="2392">
                  <c:v>114</c:v>
                </c:pt>
                <c:pt idx="2393">
                  <c:v>130</c:v>
                </c:pt>
                <c:pt idx="2394">
                  <c:v>82</c:v>
                </c:pt>
                <c:pt idx="2395">
                  <c:v>96</c:v>
                </c:pt>
                <c:pt idx="2396">
                  <c:v>105</c:v>
                </c:pt>
                <c:pt idx="2397">
                  <c:v>122</c:v>
                </c:pt>
                <c:pt idx="2398">
                  <c:v>88</c:v>
                </c:pt>
                <c:pt idx="2399">
                  <c:v>110</c:v>
                </c:pt>
                <c:pt idx="2400">
                  <c:v>103</c:v>
                </c:pt>
                <c:pt idx="2401">
                  <c:v>106</c:v>
                </c:pt>
                <c:pt idx="2402">
                  <c:v>98</c:v>
                </c:pt>
                <c:pt idx="2403">
                  <c:v>68</c:v>
                </c:pt>
                <c:pt idx="2404">
                  <c:v>94</c:v>
                </c:pt>
                <c:pt idx="2405">
                  <c:v>99</c:v>
                </c:pt>
                <c:pt idx="2406">
                  <c:v>107</c:v>
                </c:pt>
                <c:pt idx="2407">
                  <c:v>180</c:v>
                </c:pt>
                <c:pt idx="2408">
                  <c:v>89</c:v>
                </c:pt>
                <c:pt idx="2409">
                  <c:v>97</c:v>
                </c:pt>
                <c:pt idx="2410">
                  <c:v>113</c:v>
                </c:pt>
                <c:pt idx="2411">
                  <c:v>131</c:v>
                </c:pt>
                <c:pt idx="2412">
                  <c:v>44</c:v>
                </c:pt>
                <c:pt idx="2413">
                  <c:v>103</c:v>
                </c:pt>
                <c:pt idx="2414">
                  <c:v>119</c:v>
                </c:pt>
                <c:pt idx="2415">
                  <c:v>98</c:v>
                </c:pt>
                <c:pt idx="2416">
                  <c:v>111</c:v>
                </c:pt>
                <c:pt idx="2417">
                  <c:v>94</c:v>
                </c:pt>
                <c:pt idx="2418">
                  <c:v>122</c:v>
                </c:pt>
                <c:pt idx="2419">
                  <c:v>81</c:v>
                </c:pt>
                <c:pt idx="2420">
                  <c:v>89</c:v>
                </c:pt>
                <c:pt idx="2421">
                  <c:v>106</c:v>
                </c:pt>
                <c:pt idx="2422">
                  <c:v>122</c:v>
                </c:pt>
                <c:pt idx="2423">
                  <c:v>86</c:v>
                </c:pt>
                <c:pt idx="2424">
                  <c:v>103</c:v>
                </c:pt>
                <c:pt idx="2425">
                  <c:v>121</c:v>
                </c:pt>
                <c:pt idx="2426">
                  <c:v>109</c:v>
                </c:pt>
                <c:pt idx="2427">
                  <c:v>109</c:v>
                </c:pt>
                <c:pt idx="2428">
                  <c:v>123</c:v>
                </c:pt>
                <c:pt idx="2429">
                  <c:v>94</c:v>
                </c:pt>
                <c:pt idx="2430">
                  <c:v>94</c:v>
                </c:pt>
                <c:pt idx="2431">
                  <c:v>115</c:v>
                </c:pt>
                <c:pt idx="2432">
                  <c:v>107</c:v>
                </c:pt>
                <c:pt idx="2433">
                  <c:v>91</c:v>
                </c:pt>
                <c:pt idx="2434">
                  <c:v>125</c:v>
                </c:pt>
                <c:pt idx="2435">
                  <c:v>122</c:v>
                </c:pt>
                <c:pt idx="2436">
                  <c:v>102</c:v>
                </c:pt>
                <c:pt idx="2437">
                  <c:v>90</c:v>
                </c:pt>
                <c:pt idx="2438">
                  <c:v>98</c:v>
                </c:pt>
                <c:pt idx="2439">
                  <c:v>109</c:v>
                </c:pt>
                <c:pt idx="2440">
                  <c:v>107</c:v>
                </c:pt>
                <c:pt idx="2441">
                  <c:v>90</c:v>
                </c:pt>
                <c:pt idx="2442">
                  <c:v>112</c:v>
                </c:pt>
                <c:pt idx="2443">
                  <c:v>94</c:v>
                </c:pt>
                <c:pt idx="2444">
                  <c:v>105</c:v>
                </c:pt>
                <c:pt idx="2445">
                  <c:v>104</c:v>
                </c:pt>
                <c:pt idx="2446">
                  <c:v>112</c:v>
                </c:pt>
                <c:pt idx="2447">
                  <c:v>108</c:v>
                </c:pt>
                <c:pt idx="2448">
                  <c:v>112</c:v>
                </c:pt>
                <c:pt idx="2449">
                  <c:v>127</c:v>
                </c:pt>
                <c:pt idx="2450">
                  <c:v>111</c:v>
                </c:pt>
                <c:pt idx="2451">
                  <c:v>126</c:v>
                </c:pt>
                <c:pt idx="2452">
                  <c:v>114</c:v>
                </c:pt>
                <c:pt idx="2453">
                  <c:v>99</c:v>
                </c:pt>
                <c:pt idx="2454">
                  <c:v>150</c:v>
                </c:pt>
                <c:pt idx="2455">
                  <c:v>117</c:v>
                </c:pt>
                <c:pt idx="2456">
                  <c:v>112</c:v>
                </c:pt>
                <c:pt idx="2457">
                  <c:v>108</c:v>
                </c:pt>
                <c:pt idx="2458">
                  <c:v>116</c:v>
                </c:pt>
                <c:pt idx="2459">
                  <c:v>60</c:v>
                </c:pt>
                <c:pt idx="2460">
                  <c:v>144</c:v>
                </c:pt>
                <c:pt idx="2461">
                  <c:v>92</c:v>
                </c:pt>
                <c:pt idx="2462">
                  <c:v>93</c:v>
                </c:pt>
                <c:pt idx="2463">
                  <c:v>103</c:v>
                </c:pt>
                <c:pt idx="2464">
                  <c:v>93</c:v>
                </c:pt>
                <c:pt idx="2465">
                  <c:v>98</c:v>
                </c:pt>
                <c:pt idx="2466">
                  <c:v>334</c:v>
                </c:pt>
                <c:pt idx="2467">
                  <c:v>114</c:v>
                </c:pt>
                <c:pt idx="2468">
                  <c:v>121</c:v>
                </c:pt>
                <c:pt idx="2469">
                  <c:v>87</c:v>
                </c:pt>
                <c:pt idx="2470">
                  <c:v>92</c:v>
                </c:pt>
                <c:pt idx="2471">
                  <c:v>105</c:v>
                </c:pt>
                <c:pt idx="2472">
                  <c:v>90</c:v>
                </c:pt>
                <c:pt idx="2473">
                  <c:v>89</c:v>
                </c:pt>
                <c:pt idx="2474">
                  <c:v>114</c:v>
                </c:pt>
                <c:pt idx="2475">
                  <c:v>119</c:v>
                </c:pt>
                <c:pt idx="2476">
                  <c:v>103</c:v>
                </c:pt>
                <c:pt idx="2477">
                  <c:v>91</c:v>
                </c:pt>
                <c:pt idx="2478">
                  <c:v>98</c:v>
                </c:pt>
                <c:pt idx="2479">
                  <c:v>80</c:v>
                </c:pt>
                <c:pt idx="2480">
                  <c:v>121</c:v>
                </c:pt>
                <c:pt idx="2481">
                  <c:v>94</c:v>
                </c:pt>
                <c:pt idx="2482">
                  <c:v>93</c:v>
                </c:pt>
                <c:pt idx="2483">
                  <c:v>93</c:v>
                </c:pt>
                <c:pt idx="2484">
                  <c:v>116</c:v>
                </c:pt>
                <c:pt idx="2485">
                  <c:v>101</c:v>
                </c:pt>
                <c:pt idx="2486">
                  <c:v>154</c:v>
                </c:pt>
                <c:pt idx="2487">
                  <c:v>170</c:v>
                </c:pt>
                <c:pt idx="2488">
                  <c:v>99</c:v>
                </c:pt>
                <c:pt idx="2489">
                  <c:v>104</c:v>
                </c:pt>
                <c:pt idx="2490">
                  <c:v>126</c:v>
                </c:pt>
                <c:pt idx="2491">
                  <c:v>110</c:v>
                </c:pt>
                <c:pt idx="2492">
                  <c:v>101</c:v>
                </c:pt>
                <c:pt idx="2493">
                  <c:v>80</c:v>
                </c:pt>
                <c:pt idx="2494">
                  <c:v>87</c:v>
                </c:pt>
                <c:pt idx="2495">
                  <c:v>123</c:v>
                </c:pt>
                <c:pt idx="2496">
                  <c:v>109</c:v>
                </c:pt>
                <c:pt idx="2497">
                  <c:v>90</c:v>
                </c:pt>
                <c:pt idx="2498">
                  <c:v>96</c:v>
                </c:pt>
                <c:pt idx="2499">
                  <c:v>125</c:v>
                </c:pt>
                <c:pt idx="2500">
                  <c:v>82</c:v>
                </c:pt>
                <c:pt idx="2501">
                  <c:v>86</c:v>
                </c:pt>
                <c:pt idx="2502">
                  <c:v>108</c:v>
                </c:pt>
                <c:pt idx="2503">
                  <c:v>98</c:v>
                </c:pt>
                <c:pt idx="2504">
                  <c:v>129</c:v>
                </c:pt>
                <c:pt idx="2505">
                  <c:v>99</c:v>
                </c:pt>
                <c:pt idx="2506">
                  <c:v>105</c:v>
                </c:pt>
                <c:pt idx="2507">
                  <c:v>112</c:v>
                </c:pt>
                <c:pt idx="2508">
                  <c:v>108</c:v>
                </c:pt>
                <c:pt idx="2509">
                  <c:v>121</c:v>
                </c:pt>
                <c:pt idx="2510">
                  <c:v>89</c:v>
                </c:pt>
                <c:pt idx="2511">
                  <c:v>89</c:v>
                </c:pt>
                <c:pt idx="2512">
                  <c:v>73</c:v>
                </c:pt>
                <c:pt idx="2513">
                  <c:v>132</c:v>
                </c:pt>
                <c:pt idx="2514">
                  <c:v>154</c:v>
                </c:pt>
                <c:pt idx="2515">
                  <c:v>96</c:v>
                </c:pt>
                <c:pt idx="2516">
                  <c:v>98</c:v>
                </c:pt>
                <c:pt idx="2517">
                  <c:v>107</c:v>
                </c:pt>
                <c:pt idx="2518">
                  <c:v>134</c:v>
                </c:pt>
                <c:pt idx="2519">
                  <c:v>94</c:v>
                </c:pt>
                <c:pt idx="2520">
                  <c:v>122</c:v>
                </c:pt>
                <c:pt idx="2521">
                  <c:v>128</c:v>
                </c:pt>
                <c:pt idx="2522">
                  <c:v>97</c:v>
                </c:pt>
                <c:pt idx="2523">
                  <c:v>110</c:v>
                </c:pt>
                <c:pt idx="2524">
                  <c:v>102</c:v>
                </c:pt>
                <c:pt idx="2525">
                  <c:v>98</c:v>
                </c:pt>
                <c:pt idx="2526">
                  <c:v>120</c:v>
                </c:pt>
                <c:pt idx="2527">
                  <c:v>160</c:v>
                </c:pt>
                <c:pt idx="2528">
                  <c:v>80</c:v>
                </c:pt>
                <c:pt idx="2529">
                  <c:v>91</c:v>
                </c:pt>
                <c:pt idx="2530">
                  <c:v>83</c:v>
                </c:pt>
                <c:pt idx="2531">
                  <c:v>102</c:v>
                </c:pt>
                <c:pt idx="2532">
                  <c:v>122</c:v>
                </c:pt>
                <c:pt idx="2533">
                  <c:v>110</c:v>
                </c:pt>
                <c:pt idx="2534">
                  <c:v>126</c:v>
                </c:pt>
                <c:pt idx="2535">
                  <c:v>136</c:v>
                </c:pt>
                <c:pt idx="2536">
                  <c:v>120</c:v>
                </c:pt>
                <c:pt idx="2537">
                  <c:v>108</c:v>
                </c:pt>
                <c:pt idx="2538">
                  <c:v>126</c:v>
                </c:pt>
                <c:pt idx="2539">
                  <c:v>128</c:v>
                </c:pt>
                <c:pt idx="2540">
                  <c:v>113</c:v>
                </c:pt>
                <c:pt idx="2541">
                  <c:v>89</c:v>
                </c:pt>
                <c:pt idx="2542">
                  <c:v>129</c:v>
                </c:pt>
                <c:pt idx="2543">
                  <c:v>94</c:v>
                </c:pt>
                <c:pt idx="2544">
                  <c:v>106</c:v>
                </c:pt>
                <c:pt idx="2545">
                  <c:v>100</c:v>
                </c:pt>
                <c:pt idx="2546">
                  <c:v>89</c:v>
                </c:pt>
                <c:pt idx="2547">
                  <c:v>94</c:v>
                </c:pt>
                <c:pt idx="2548">
                  <c:v>83</c:v>
                </c:pt>
                <c:pt idx="2549">
                  <c:v>111</c:v>
                </c:pt>
                <c:pt idx="2550">
                  <c:v>80</c:v>
                </c:pt>
                <c:pt idx="2551">
                  <c:v>112</c:v>
                </c:pt>
                <c:pt idx="2552">
                  <c:v>60</c:v>
                </c:pt>
                <c:pt idx="2553">
                  <c:v>94</c:v>
                </c:pt>
                <c:pt idx="2554">
                  <c:v>130</c:v>
                </c:pt>
                <c:pt idx="2555">
                  <c:v>91</c:v>
                </c:pt>
                <c:pt idx="2556">
                  <c:v>91</c:v>
                </c:pt>
                <c:pt idx="2557">
                  <c:v>110</c:v>
                </c:pt>
                <c:pt idx="2558">
                  <c:v>121</c:v>
                </c:pt>
                <c:pt idx="2559">
                  <c:v>114</c:v>
                </c:pt>
                <c:pt idx="2560">
                  <c:v>96</c:v>
                </c:pt>
                <c:pt idx="2561">
                  <c:v>270</c:v>
                </c:pt>
                <c:pt idx="2562">
                  <c:v>100</c:v>
                </c:pt>
                <c:pt idx="2563">
                  <c:v>94</c:v>
                </c:pt>
                <c:pt idx="2564">
                  <c:v>109</c:v>
                </c:pt>
                <c:pt idx="2565">
                  <c:v>107</c:v>
                </c:pt>
                <c:pt idx="2566">
                  <c:v>96</c:v>
                </c:pt>
                <c:pt idx="2567">
                  <c:v>88</c:v>
                </c:pt>
                <c:pt idx="2568">
                  <c:v>110</c:v>
                </c:pt>
                <c:pt idx="2569">
                  <c:v>113</c:v>
                </c:pt>
                <c:pt idx="2570">
                  <c:v>101</c:v>
                </c:pt>
                <c:pt idx="2571">
                  <c:v>105</c:v>
                </c:pt>
                <c:pt idx="2572">
                  <c:v>125</c:v>
                </c:pt>
                <c:pt idx="2573">
                  <c:v>100</c:v>
                </c:pt>
                <c:pt idx="2574">
                  <c:v>97</c:v>
                </c:pt>
                <c:pt idx="2575">
                  <c:v>108</c:v>
                </c:pt>
                <c:pt idx="2576">
                  <c:v>112</c:v>
                </c:pt>
                <c:pt idx="2577">
                  <c:v>112</c:v>
                </c:pt>
                <c:pt idx="2578">
                  <c:v>95</c:v>
                </c:pt>
                <c:pt idx="2579">
                  <c:v>110</c:v>
                </c:pt>
                <c:pt idx="2580">
                  <c:v>118</c:v>
                </c:pt>
                <c:pt idx="2581">
                  <c:v>97</c:v>
                </c:pt>
                <c:pt idx="2582">
                  <c:v>120</c:v>
                </c:pt>
                <c:pt idx="2583">
                  <c:v>135</c:v>
                </c:pt>
                <c:pt idx="2584">
                  <c:v>101</c:v>
                </c:pt>
                <c:pt idx="2585">
                  <c:v>92</c:v>
                </c:pt>
                <c:pt idx="2586">
                  <c:v>106</c:v>
                </c:pt>
                <c:pt idx="2587">
                  <c:v>92</c:v>
                </c:pt>
                <c:pt idx="2588">
                  <c:v>161</c:v>
                </c:pt>
                <c:pt idx="2589">
                  <c:v>92</c:v>
                </c:pt>
                <c:pt idx="2590">
                  <c:v>93</c:v>
                </c:pt>
                <c:pt idx="2591">
                  <c:v>110</c:v>
                </c:pt>
                <c:pt idx="2592">
                  <c:v>122</c:v>
                </c:pt>
                <c:pt idx="2593">
                  <c:v>91</c:v>
                </c:pt>
                <c:pt idx="2594">
                  <c:v>45</c:v>
                </c:pt>
                <c:pt idx="2595">
                  <c:v>115</c:v>
                </c:pt>
                <c:pt idx="2596">
                  <c:v>94</c:v>
                </c:pt>
                <c:pt idx="2597">
                  <c:v>93</c:v>
                </c:pt>
                <c:pt idx="2598">
                  <c:v>94</c:v>
                </c:pt>
                <c:pt idx="2599">
                  <c:v>95</c:v>
                </c:pt>
                <c:pt idx="2600">
                  <c:v>105</c:v>
                </c:pt>
                <c:pt idx="2601">
                  <c:v>103</c:v>
                </c:pt>
                <c:pt idx="2602">
                  <c:v>102</c:v>
                </c:pt>
                <c:pt idx="2603">
                  <c:v>116</c:v>
                </c:pt>
                <c:pt idx="2604">
                  <c:v>110</c:v>
                </c:pt>
                <c:pt idx="2605">
                  <c:v>120</c:v>
                </c:pt>
                <c:pt idx="2606">
                  <c:v>122</c:v>
                </c:pt>
                <c:pt idx="2607">
                  <c:v>118</c:v>
                </c:pt>
                <c:pt idx="2608">
                  <c:v>107</c:v>
                </c:pt>
                <c:pt idx="2609">
                  <c:v>45</c:v>
                </c:pt>
                <c:pt idx="2610">
                  <c:v>102</c:v>
                </c:pt>
                <c:pt idx="2611">
                  <c:v>154</c:v>
                </c:pt>
                <c:pt idx="2612">
                  <c:v>103</c:v>
                </c:pt>
                <c:pt idx="2613">
                  <c:v>141</c:v>
                </c:pt>
                <c:pt idx="2614">
                  <c:v>114</c:v>
                </c:pt>
                <c:pt idx="2615">
                  <c:v>109</c:v>
                </c:pt>
                <c:pt idx="2616">
                  <c:v>124</c:v>
                </c:pt>
                <c:pt idx="2617">
                  <c:v>94</c:v>
                </c:pt>
                <c:pt idx="2618">
                  <c:v>100</c:v>
                </c:pt>
                <c:pt idx="2619">
                  <c:v>101</c:v>
                </c:pt>
                <c:pt idx="2620">
                  <c:v>98</c:v>
                </c:pt>
                <c:pt idx="2621">
                  <c:v>102</c:v>
                </c:pt>
                <c:pt idx="2622">
                  <c:v>94</c:v>
                </c:pt>
                <c:pt idx="2623">
                  <c:v>92</c:v>
                </c:pt>
                <c:pt idx="2624">
                  <c:v>113</c:v>
                </c:pt>
                <c:pt idx="2625">
                  <c:v>115</c:v>
                </c:pt>
                <c:pt idx="2626">
                  <c:v>95</c:v>
                </c:pt>
                <c:pt idx="2627">
                  <c:v>87</c:v>
                </c:pt>
                <c:pt idx="2628">
                  <c:v>88</c:v>
                </c:pt>
                <c:pt idx="2629">
                  <c:v>183</c:v>
                </c:pt>
                <c:pt idx="2630">
                  <c:v>97</c:v>
                </c:pt>
                <c:pt idx="2631">
                  <c:v>94</c:v>
                </c:pt>
                <c:pt idx="2632">
                  <c:v>112</c:v>
                </c:pt>
                <c:pt idx="2633">
                  <c:v>98</c:v>
                </c:pt>
                <c:pt idx="2634">
                  <c:v>104</c:v>
                </c:pt>
                <c:pt idx="2635">
                  <c:v>118</c:v>
                </c:pt>
                <c:pt idx="2636">
                  <c:v>120</c:v>
                </c:pt>
                <c:pt idx="2637">
                  <c:v>99</c:v>
                </c:pt>
                <c:pt idx="2638">
                  <c:v>109</c:v>
                </c:pt>
                <c:pt idx="2639">
                  <c:v>105</c:v>
                </c:pt>
                <c:pt idx="2640">
                  <c:v>106</c:v>
                </c:pt>
                <c:pt idx="2641">
                  <c:v>123</c:v>
                </c:pt>
                <c:pt idx="2642">
                  <c:v>86</c:v>
                </c:pt>
                <c:pt idx="2643">
                  <c:v>120</c:v>
                </c:pt>
                <c:pt idx="2644">
                  <c:v>227</c:v>
                </c:pt>
                <c:pt idx="2645">
                  <c:v>119</c:v>
                </c:pt>
                <c:pt idx="2646">
                  <c:v>115</c:v>
                </c:pt>
                <c:pt idx="2647">
                  <c:v>114</c:v>
                </c:pt>
                <c:pt idx="2648">
                  <c:v>90</c:v>
                </c:pt>
                <c:pt idx="2649">
                  <c:v>94</c:v>
                </c:pt>
                <c:pt idx="2650">
                  <c:v>106</c:v>
                </c:pt>
                <c:pt idx="2651">
                  <c:v>98</c:v>
                </c:pt>
                <c:pt idx="2652">
                  <c:v>126</c:v>
                </c:pt>
                <c:pt idx="2653">
                  <c:v>100</c:v>
                </c:pt>
                <c:pt idx="2654">
                  <c:v>89</c:v>
                </c:pt>
                <c:pt idx="2655">
                  <c:v>111</c:v>
                </c:pt>
                <c:pt idx="2656">
                  <c:v>100</c:v>
                </c:pt>
                <c:pt idx="2657">
                  <c:v>115</c:v>
                </c:pt>
                <c:pt idx="2658">
                  <c:v>106</c:v>
                </c:pt>
                <c:pt idx="2659">
                  <c:v>124</c:v>
                </c:pt>
                <c:pt idx="2660">
                  <c:v>107</c:v>
                </c:pt>
                <c:pt idx="2661">
                  <c:v>99</c:v>
                </c:pt>
                <c:pt idx="2662">
                  <c:v>90</c:v>
                </c:pt>
                <c:pt idx="2663">
                  <c:v>101</c:v>
                </c:pt>
                <c:pt idx="2664">
                  <c:v>119</c:v>
                </c:pt>
                <c:pt idx="2665">
                  <c:v>103</c:v>
                </c:pt>
                <c:pt idx="2666">
                  <c:v>134</c:v>
                </c:pt>
                <c:pt idx="2667">
                  <c:v>155</c:v>
                </c:pt>
                <c:pt idx="2668">
                  <c:v>94</c:v>
                </c:pt>
                <c:pt idx="2669">
                  <c:v>95</c:v>
                </c:pt>
                <c:pt idx="2670">
                  <c:v>89</c:v>
                </c:pt>
                <c:pt idx="2671">
                  <c:v>97</c:v>
                </c:pt>
                <c:pt idx="2672">
                  <c:v>90</c:v>
                </c:pt>
                <c:pt idx="2673">
                  <c:v>92</c:v>
                </c:pt>
                <c:pt idx="2674">
                  <c:v>100</c:v>
                </c:pt>
                <c:pt idx="2675">
                  <c:v>117</c:v>
                </c:pt>
                <c:pt idx="2676">
                  <c:v>84</c:v>
                </c:pt>
                <c:pt idx="2677">
                  <c:v>140</c:v>
                </c:pt>
                <c:pt idx="2678">
                  <c:v>108</c:v>
                </c:pt>
                <c:pt idx="2679">
                  <c:v>109</c:v>
                </c:pt>
                <c:pt idx="2680">
                  <c:v>131</c:v>
                </c:pt>
                <c:pt idx="2681">
                  <c:v>114</c:v>
                </c:pt>
                <c:pt idx="2682">
                  <c:v>97</c:v>
                </c:pt>
                <c:pt idx="2683">
                  <c:v>122</c:v>
                </c:pt>
                <c:pt idx="2684">
                  <c:v>87</c:v>
                </c:pt>
                <c:pt idx="2685">
                  <c:v>85</c:v>
                </c:pt>
                <c:pt idx="2686">
                  <c:v>85</c:v>
                </c:pt>
                <c:pt idx="2687">
                  <c:v>101</c:v>
                </c:pt>
                <c:pt idx="2688">
                  <c:v>121</c:v>
                </c:pt>
                <c:pt idx="2689">
                  <c:v>107</c:v>
                </c:pt>
                <c:pt idx="2690">
                  <c:v>111</c:v>
                </c:pt>
                <c:pt idx="2691">
                  <c:v>92</c:v>
                </c:pt>
                <c:pt idx="2692">
                  <c:v>97</c:v>
                </c:pt>
                <c:pt idx="2693">
                  <c:v>97</c:v>
                </c:pt>
                <c:pt idx="2694">
                  <c:v>125</c:v>
                </c:pt>
                <c:pt idx="2695">
                  <c:v>124</c:v>
                </c:pt>
                <c:pt idx="2696">
                  <c:v>76</c:v>
                </c:pt>
                <c:pt idx="2697">
                  <c:v>107</c:v>
                </c:pt>
                <c:pt idx="2698">
                  <c:v>91</c:v>
                </c:pt>
                <c:pt idx="2699">
                  <c:v>96</c:v>
                </c:pt>
                <c:pt idx="2700">
                  <c:v>142</c:v>
                </c:pt>
                <c:pt idx="2701">
                  <c:v>103</c:v>
                </c:pt>
                <c:pt idx="2702">
                  <c:v>60</c:v>
                </c:pt>
                <c:pt idx="2703">
                  <c:v>117</c:v>
                </c:pt>
                <c:pt idx="2704">
                  <c:v>116</c:v>
                </c:pt>
                <c:pt idx="2705">
                  <c:v>118</c:v>
                </c:pt>
                <c:pt idx="2706">
                  <c:v>108</c:v>
                </c:pt>
                <c:pt idx="2707">
                  <c:v>94</c:v>
                </c:pt>
                <c:pt idx="2708">
                  <c:v>97</c:v>
                </c:pt>
                <c:pt idx="2709">
                  <c:v>97</c:v>
                </c:pt>
                <c:pt idx="2710">
                  <c:v>99</c:v>
                </c:pt>
                <c:pt idx="2711">
                  <c:v>91</c:v>
                </c:pt>
                <c:pt idx="2712">
                  <c:v>107</c:v>
                </c:pt>
                <c:pt idx="2713">
                  <c:v>95</c:v>
                </c:pt>
                <c:pt idx="2714">
                  <c:v>102</c:v>
                </c:pt>
                <c:pt idx="2715">
                  <c:v>88</c:v>
                </c:pt>
                <c:pt idx="2716">
                  <c:v>106</c:v>
                </c:pt>
                <c:pt idx="2717">
                  <c:v>92</c:v>
                </c:pt>
                <c:pt idx="2718">
                  <c:v>105</c:v>
                </c:pt>
                <c:pt idx="2719">
                  <c:v>107</c:v>
                </c:pt>
                <c:pt idx="2720">
                  <c:v>120</c:v>
                </c:pt>
                <c:pt idx="2721">
                  <c:v>103</c:v>
                </c:pt>
                <c:pt idx="2722">
                  <c:v>92</c:v>
                </c:pt>
                <c:pt idx="2723">
                  <c:v>147</c:v>
                </c:pt>
                <c:pt idx="2724">
                  <c:v>98</c:v>
                </c:pt>
                <c:pt idx="2725">
                  <c:v>98</c:v>
                </c:pt>
                <c:pt idx="2726">
                  <c:v>103</c:v>
                </c:pt>
                <c:pt idx="2727">
                  <c:v>286</c:v>
                </c:pt>
                <c:pt idx="2728">
                  <c:v>111</c:v>
                </c:pt>
                <c:pt idx="2729">
                  <c:v>98</c:v>
                </c:pt>
                <c:pt idx="2730">
                  <c:v>111</c:v>
                </c:pt>
                <c:pt idx="2731">
                  <c:v>111</c:v>
                </c:pt>
                <c:pt idx="2732">
                  <c:v>100</c:v>
                </c:pt>
                <c:pt idx="2733">
                  <c:v>116</c:v>
                </c:pt>
                <c:pt idx="2734">
                  <c:v>145</c:v>
                </c:pt>
                <c:pt idx="2735">
                  <c:v>84</c:v>
                </c:pt>
                <c:pt idx="2736">
                  <c:v>115</c:v>
                </c:pt>
                <c:pt idx="2737">
                  <c:v>105</c:v>
                </c:pt>
                <c:pt idx="2738">
                  <c:v>98</c:v>
                </c:pt>
                <c:pt idx="2739">
                  <c:v>99</c:v>
                </c:pt>
                <c:pt idx="2740">
                  <c:v>110</c:v>
                </c:pt>
                <c:pt idx="2741">
                  <c:v>97</c:v>
                </c:pt>
                <c:pt idx="2742">
                  <c:v>88</c:v>
                </c:pt>
                <c:pt idx="2743">
                  <c:v>103</c:v>
                </c:pt>
                <c:pt idx="2744">
                  <c:v>104</c:v>
                </c:pt>
                <c:pt idx="2745">
                  <c:v>90</c:v>
                </c:pt>
                <c:pt idx="2746">
                  <c:v>105</c:v>
                </c:pt>
                <c:pt idx="2747">
                  <c:v>93</c:v>
                </c:pt>
                <c:pt idx="2748">
                  <c:v>141</c:v>
                </c:pt>
                <c:pt idx="2749">
                  <c:v>85</c:v>
                </c:pt>
                <c:pt idx="2750">
                  <c:v>109</c:v>
                </c:pt>
                <c:pt idx="2751">
                  <c:v>105</c:v>
                </c:pt>
                <c:pt idx="2752">
                  <c:v>98</c:v>
                </c:pt>
                <c:pt idx="2753">
                  <c:v>119</c:v>
                </c:pt>
                <c:pt idx="2754">
                  <c:v>124</c:v>
                </c:pt>
                <c:pt idx="2755">
                  <c:v>101</c:v>
                </c:pt>
                <c:pt idx="2756">
                  <c:v>115</c:v>
                </c:pt>
                <c:pt idx="2757">
                  <c:v>120</c:v>
                </c:pt>
                <c:pt idx="2758">
                  <c:v>111</c:v>
                </c:pt>
                <c:pt idx="2759">
                  <c:v>94</c:v>
                </c:pt>
                <c:pt idx="2760">
                  <c:v>131</c:v>
                </c:pt>
                <c:pt idx="2761">
                  <c:v>139</c:v>
                </c:pt>
                <c:pt idx="2762">
                  <c:v>120</c:v>
                </c:pt>
                <c:pt idx="2763">
                  <c:v>119</c:v>
                </c:pt>
                <c:pt idx="2764">
                  <c:v>125</c:v>
                </c:pt>
                <c:pt idx="2765">
                  <c:v>65</c:v>
                </c:pt>
                <c:pt idx="2766">
                  <c:v>108</c:v>
                </c:pt>
                <c:pt idx="2767">
                  <c:v>101</c:v>
                </c:pt>
                <c:pt idx="2768">
                  <c:v>145</c:v>
                </c:pt>
                <c:pt idx="2769">
                  <c:v>98</c:v>
                </c:pt>
                <c:pt idx="2770">
                  <c:v>101</c:v>
                </c:pt>
                <c:pt idx="2771">
                  <c:v>92</c:v>
                </c:pt>
                <c:pt idx="2772">
                  <c:v>93</c:v>
                </c:pt>
                <c:pt idx="2773">
                  <c:v>109</c:v>
                </c:pt>
                <c:pt idx="2774">
                  <c:v>123</c:v>
                </c:pt>
                <c:pt idx="2775">
                  <c:v>60</c:v>
                </c:pt>
                <c:pt idx="2776">
                  <c:v>99</c:v>
                </c:pt>
                <c:pt idx="2777">
                  <c:v>119</c:v>
                </c:pt>
                <c:pt idx="2778">
                  <c:v>110</c:v>
                </c:pt>
                <c:pt idx="2779">
                  <c:v>107</c:v>
                </c:pt>
                <c:pt idx="2780">
                  <c:v>81</c:v>
                </c:pt>
                <c:pt idx="2781">
                  <c:v>105</c:v>
                </c:pt>
                <c:pt idx="2782">
                  <c:v>82</c:v>
                </c:pt>
                <c:pt idx="2783">
                  <c:v>109</c:v>
                </c:pt>
                <c:pt idx="2784">
                  <c:v>95</c:v>
                </c:pt>
                <c:pt idx="2785">
                  <c:v>100</c:v>
                </c:pt>
                <c:pt idx="2786">
                  <c:v>118</c:v>
                </c:pt>
                <c:pt idx="2787">
                  <c:v>91</c:v>
                </c:pt>
                <c:pt idx="2788">
                  <c:v>90</c:v>
                </c:pt>
                <c:pt idx="2789">
                  <c:v>108</c:v>
                </c:pt>
                <c:pt idx="2790">
                  <c:v>103</c:v>
                </c:pt>
                <c:pt idx="2791">
                  <c:v>96</c:v>
                </c:pt>
                <c:pt idx="2792">
                  <c:v>117</c:v>
                </c:pt>
                <c:pt idx="2793">
                  <c:v>93</c:v>
                </c:pt>
                <c:pt idx="2794">
                  <c:v>136</c:v>
                </c:pt>
                <c:pt idx="2795">
                  <c:v>115</c:v>
                </c:pt>
                <c:pt idx="2796">
                  <c:v>94</c:v>
                </c:pt>
                <c:pt idx="2797">
                  <c:v>85</c:v>
                </c:pt>
                <c:pt idx="2798">
                  <c:v>88</c:v>
                </c:pt>
                <c:pt idx="2799">
                  <c:v>112</c:v>
                </c:pt>
                <c:pt idx="2800">
                  <c:v>86</c:v>
                </c:pt>
                <c:pt idx="2801">
                  <c:v>86</c:v>
                </c:pt>
                <c:pt idx="2802">
                  <c:v>112</c:v>
                </c:pt>
                <c:pt idx="2803">
                  <c:v>137</c:v>
                </c:pt>
                <c:pt idx="2804">
                  <c:v>90</c:v>
                </c:pt>
                <c:pt idx="2805">
                  <c:v>107</c:v>
                </c:pt>
                <c:pt idx="2806">
                  <c:v>98</c:v>
                </c:pt>
                <c:pt idx="2807">
                  <c:v>84</c:v>
                </c:pt>
                <c:pt idx="2808">
                  <c:v>139</c:v>
                </c:pt>
                <c:pt idx="2809">
                  <c:v>97</c:v>
                </c:pt>
                <c:pt idx="2810">
                  <c:v>127</c:v>
                </c:pt>
                <c:pt idx="2811">
                  <c:v>150</c:v>
                </c:pt>
                <c:pt idx="2812">
                  <c:v>104</c:v>
                </c:pt>
                <c:pt idx="2813">
                  <c:v>132</c:v>
                </c:pt>
                <c:pt idx="2814">
                  <c:v>117</c:v>
                </c:pt>
                <c:pt idx="2815">
                  <c:v>115</c:v>
                </c:pt>
                <c:pt idx="2816">
                  <c:v>186</c:v>
                </c:pt>
                <c:pt idx="2817">
                  <c:v>90</c:v>
                </c:pt>
                <c:pt idx="2818">
                  <c:v>90</c:v>
                </c:pt>
                <c:pt idx="2819">
                  <c:v>134</c:v>
                </c:pt>
                <c:pt idx="2820">
                  <c:v>101</c:v>
                </c:pt>
                <c:pt idx="2821">
                  <c:v>97</c:v>
                </c:pt>
                <c:pt idx="2822">
                  <c:v>107</c:v>
                </c:pt>
                <c:pt idx="2823">
                  <c:v>99</c:v>
                </c:pt>
                <c:pt idx="2824">
                  <c:v>55</c:v>
                </c:pt>
                <c:pt idx="2825">
                  <c:v>124</c:v>
                </c:pt>
                <c:pt idx="2826">
                  <c:v>110</c:v>
                </c:pt>
                <c:pt idx="2827">
                  <c:v>105</c:v>
                </c:pt>
                <c:pt idx="2828">
                  <c:v>41</c:v>
                </c:pt>
                <c:pt idx="2829">
                  <c:v>178</c:v>
                </c:pt>
                <c:pt idx="2830">
                  <c:v>125</c:v>
                </c:pt>
                <c:pt idx="2831">
                  <c:v>108</c:v>
                </c:pt>
                <c:pt idx="2832">
                  <c:v>121</c:v>
                </c:pt>
                <c:pt idx="2833">
                  <c:v>100</c:v>
                </c:pt>
                <c:pt idx="2834">
                  <c:v>115</c:v>
                </c:pt>
                <c:pt idx="2835">
                  <c:v>108</c:v>
                </c:pt>
                <c:pt idx="2836">
                  <c:v>117</c:v>
                </c:pt>
                <c:pt idx="2837">
                  <c:v>220</c:v>
                </c:pt>
                <c:pt idx="2838">
                  <c:v>112</c:v>
                </c:pt>
                <c:pt idx="2839">
                  <c:v>99</c:v>
                </c:pt>
                <c:pt idx="2840">
                  <c:v>109</c:v>
                </c:pt>
                <c:pt idx="2841">
                  <c:v>83</c:v>
                </c:pt>
                <c:pt idx="2842">
                  <c:v>107</c:v>
                </c:pt>
                <c:pt idx="2843">
                  <c:v>102</c:v>
                </c:pt>
                <c:pt idx="2844">
                  <c:v>100</c:v>
                </c:pt>
                <c:pt idx="2845">
                  <c:v>97</c:v>
                </c:pt>
                <c:pt idx="2846">
                  <c:v>92</c:v>
                </c:pt>
                <c:pt idx="2847">
                  <c:v>84</c:v>
                </c:pt>
                <c:pt idx="2848">
                  <c:v>86</c:v>
                </c:pt>
                <c:pt idx="2849">
                  <c:v>120</c:v>
                </c:pt>
                <c:pt idx="2850">
                  <c:v>89</c:v>
                </c:pt>
                <c:pt idx="2851">
                  <c:v>117</c:v>
                </c:pt>
                <c:pt idx="2852">
                  <c:v>97</c:v>
                </c:pt>
                <c:pt idx="2853">
                  <c:v>91</c:v>
                </c:pt>
                <c:pt idx="2854">
                  <c:v>100</c:v>
                </c:pt>
                <c:pt idx="2855">
                  <c:v>72</c:v>
                </c:pt>
                <c:pt idx="2856">
                  <c:v>84</c:v>
                </c:pt>
                <c:pt idx="2857">
                  <c:v>126</c:v>
                </c:pt>
                <c:pt idx="2858">
                  <c:v>108</c:v>
                </c:pt>
                <c:pt idx="2859">
                  <c:v>112</c:v>
                </c:pt>
                <c:pt idx="2860">
                  <c:v>90</c:v>
                </c:pt>
                <c:pt idx="2861">
                  <c:v>91</c:v>
                </c:pt>
                <c:pt idx="2862">
                  <c:v>135</c:v>
                </c:pt>
                <c:pt idx="2863">
                  <c:v>141</c:v>
                </c:pt>
                <c:pt idx="2864">
                  <c:v>104</c:v>
                </c:pt>
                <c:pt idx="2865">
                  <c:v>84</c:v>
                </c:pt>
                <c:pt idx="2866">
                  <c:v>118</c:v>
                </c:pt>
                <c:pt idx="2867">
                  <c:v>82</c:v>
                </c:pt>
                <c:pt idx="2868">
                  <c:v>95</c:v>
                </c:pt>
                <c:pt idx="2869">
                  <c:v>94</c:v>
                </c:pt>
                <c:pt idx="2870">
                  <c:v>88</c:v>
                </c:pt>
                <c:pt idx="2871">
                  <c:v>99</c:v>
                </c:pt>
                <c:pt idx="2872">
                  <c:v>121</c:v>
                </c:pt>
                <c:pt idx="2873">
                  <c:v>84</c:v>
                </c:pt>
                <c:pt idx="2874">
                  <c:v>93</c:v>
                </c:pt>
                <c:pt idx="2875">
                  <c:v>93</c:v>
                </c:pt>
                <c:pt idx="2876">
                  <c:v>120</c:v>
                </c:pt>
                <c:pt idx="2877">
                  <c:v>112</c:v>
                </c:pt>
                <c:pt idx="2878">
                  <c:v>107</c:v>
                </c:pt>
                <c:pt idx="2879">
                  <c:v>112</c:v>
                </c:pt>
                <c:pt idx="2880">
                  <c:v>96</c:v>
                </c:pt>
                <c:pt idx="2881">
                  <c:v>91</c:v>
                </c:pt>
                <c:pt idx="2882">
                  <c:v>105</c:v>
                </c:pt>
                <c:pt idx="2883">
                  <c:v>125</c:v>
                </c:pt>
                <c:pt idx="2884">
                  <c:v>102</c:v>
                </c:pt>
                <c:pt idx="2885">
                  <c:v>87</c:v>
                </c:pt>
                <c:pt idx="2886">
                  <c:v>118</c:v>
                </c:pt>
                <c:pt idx="2887">
                  <c:v>115</c:v>
                </c:pt>
                <c:pt idx="2888">
                  <c:v>91</c:v>
                </c:pt>
                <c:pt idx="2889">
                  <c:v>88</c:v>
                </c:pt>
                <c:pt idx="2890">
                  <c:v>127</c:v>
                </c:pt>
                <c:pt idx="2891">
                  <c:v>94</c:v>
                </c:pt>
                <c:pt idx="2892">
                  <c:v>115</c:v>
                </c:pt>
                <c:pt idx="2893">
                  <c:v>90</c:v>
                </c:pt>
                <c:pt idx="2894">
                  <c:v>102</c:v>
                </c:pt>
                <c:pt idx="2895">
                  <c:v>100</c:v>
                </c:pt>
                <c:pt idx="2896">
                  <c:v>117</c:v>
                </c:pt>
                <c:pt idx="2897">
                  <c:v>109</c:v>
                </c:pt>
                <c:pt idx="2898">
                  <c:v>121</c:v>
                </c:pt>
                <c:pt idx="2899">
                  <c:v>111</c:v>
                </c:pt>
                <c:pt idx="2900">
                  <c:v>100</c:v>
                </c:pt>
                <c:pt idx="2901">
                  <c:v>109</c:v>
                </c:pt>
                <c:pt idx="2902">
                  <c:v>93</c:v>
                </c:pt>
                <c:pt idx="2903">
                  <c:v>101</c:v>
                </c:pt>
                <c:pt idx="2904">
                  <c:v>101</c:v>
                </c:pt>
                <c:pt idx="2905">
                  <c:v>106</c:v>
                </c:pt>
                <c:pt idx="2906">
                  <c:v>94</c:v>
                </c:pt>
                <c:pt idx="2907">
                  <c:v>140</c:v>
                </c:pt>
                <c:pt idx="2908">
                  <c:v>132</c:v>
                </c:pt>
                <c:pt idx="2909">
                  <c:v>99</c:v>
                </c:pt>
                <c:pt idx="2910">
                  <c:v>90</c:v>
                </c:pt>
                <c:pt idx="2911">
                  <c:v>105</c:v>
                </c:pt>
                <c:pt idx="2912">
                  <c:v>108</c:v>
                </c:pt>
                <c:pt idx="2913">
                  <c:v>69</c:v>
                </c:pt>
                <c:pt idx="2914">
                  <c:v>148</c:v>
                </c:pt>
                <c:pt idx="2915">
                  <c:v>118</c:v>
                </c:pt>
                <c:pt idx="2916">
                  <c:v>132</c:v>
                </c:pt>
                <c:pt idx="2917">
                  <c:v>130</c:v>
                </c:pt>
                <c:pt idx="2918">
                  <c:v>95</c:v>
                </c:pt>
                <c:pt idx="2919">
                  <c:v>80</c:v>
                </c:pt>
                <c:pt idx="2920">
                  <c:v>94</c:v>
                </c:pt>
                <c:pt idx="2921">
                  <c:v>122</c:v>
                </c:pt>
                <c:pt idx="2922">
                  <c:v>102</c:v>
                </c:pt>
                <c:pt idx="2923">
                  <c:v>116</c:v>
                </c:pt>
                <c:pt idx="2924">
                  <c:v>78</c:v>
                </c:pt>
                <c:pt idx="2925">
                  <c:v>114</c:v>
                </c:pt>
                <c:pt idx="2926">
                  <c:v>112</c:v>
                </c:pt>
                <c:pt idx="2927">
                  <c:v>110</c:v>
                </c:pt>
                <c:pt idx="2928">
                  <c:v>104</c:v>
                </c:pt>
                <c:pt idx="2929">
                  <c:v>81</c:v>
                </c:pt>
                <c:pt idx="2930">
                  <c:v>154</c:v>
                </c:pt>
                <c:pt idx="2931">
                  <c:v>102</c:v>
                </c:pt>
                <c:pt idx="2932">
                  <c:v>89</c:v>
                </c:pt>
                <c:pt idx="2933">
                  <c:v>132</c:v>
                </c:pt>
                <c:pt idx="2934">
                  <c:v>103</c:v>
                </c:pt>
                <c:pt idx="2935">
                  <c:v>93</c:v>
                </c:pt>
                <c:pt idx="2936">
                  <c:v>93</c:v>
                </c:pt>
                <c:pt idx="2937">
                  <c:v>172</c:v>
                </c:pt>
                <c:pt idx="2938">
                  <c:v>96</c:v>
                </c:pt>
                <c:pt idx="2939">
                  <c:v>89</c:v>
                </c:pt>
                <c:pt idx="2940">
                  <c:v>92</c:v>
                </c:pt>
                <c:pt idx="2941">
                  <c:v>97</c:v>
                </c:pt>
                <c:pt idx="2942">
                  <c:v>93</c:v>
                </c:pt>
                <c:pt idx="2943">
                  <c:v>89</c:v>
                </c:pt>
                <c:pt idx="2944">
                  <c:v>144</c:v>
                </c:pt>
                <c:pt idx="2945">
                  <c:v>123</c:v>
                </c:pt>
                <c:pt idx="2946">
                  <c:v>93</c:v>
                </c:pt>
                <c:pt idx="2947">
                  <c:v>133</c:v>
                </c:pt>
                <c:pt idx="2948">
                  <c:v>121</c:v>
                </c:pt>
                <c:pt idx="2949">
                  <c:v>102</c:v>
                </c:pt>
                <c:pt idx="2950">
                  <c:v>102</c:v>
                </c:pt>
                <c:pt idx="2951">
                  <c:v>99</c:v>
                </c:pt>
                <c:pt idx="2952">
                  <c:v>55</c:v>
                </c:pt>
                <c:pt idx="2953">
                  <c:v>98</c:v>
                </c:pt>
                <c:pt idx="2954">
                  <c:v>118</c:v>
                </c:pt>
                <c:pt idx="2955">
                  <c:v>125</c:v>
                </c:pt>
                <c:pt idx="2956">
                  <c:v>104</c:v>
                </c:pt>
                <c:pt idx="2957">
                  <c:v>109</c:v>
                </c:pt>
                <c:pt idx="2958">
                  <c:v>86</c:v>
                </c:pt>
                <c:pt idx="2959">
                  <c:v>115</c:v>
                </c:pt>
                <c:pt idx="2960">
                  <c:v>92</c:v>
                </c:pt>
                <c:pt idx="2961">
                  <c:v>91</c:v>
                </c:pt>
                <c:pt idx="2962">
                  <c:v>94</c:v>
                </c:pt>
                <c:pt idx="2963">
                  <c:v>93</c:v>
                </c:pt>
                <c:pt idx="2964">
                  <c:v>93</c:v>
                </c:pt>
                <c:pt idx="2965">
                  <c:v>100</c:v>
                </c:pt>
                <c:pt idx="2966">
                  <c:v>100</c:v>
                </c:pt>
                <c:pt idx="2967">
                  <c:v>113</c:v>
                </c:pt>
                <c:pt idx="2968">
                  <c:v>122</c:v>
                </c:pt>
                <c:pt idx="2969">
                  <c:v>100</c:v>
                </c:pt>
                <c:pt idx="2970">
                  <c:v>293</c:v>
                </c:pt>
                <c:pt idx="2971">
                  <c:v>137</c:v>
                </c:pt>
                <c:pt idx="2972">
                  <c:v>93</c:v>
                </c:pt>
                <c:pt idx="2973">
                  <c:v>123</c:v>
                </c:pt>
                <c:pt idx="2974">
                  <c:v>119</c:v>
                </c:pt>
                <c:pt idx="2975">
                  <c:v>107</c:v>
                </c:pt>
                <c:pt idx="2976">
                  <c:v>106</c:v>
                </c:pt>
                <c:pt idx="2977">
                  <c:v>109</c:v>
                </c:pt>
                <c:pt idx="2978">
                  <c:v>81</c:v>
                </c:pt>
                <c:pt idx="2979">
                  <c:v>95</c:v>
                </c:pt>
                <c:pt idx="2980">
                  <c:v>86</c:v>
                </c:pt>
                <c:pt idx="2981">
                  <c:v>113</c:v>
                </c:pt>
                <c:pt idx="2982">
                  <c:v>122</c:v>
                </c:pt>
                <c:pt idx="2983">
                  <c:v>90</c:v>
                </c:pt>
                <c:pt idx="2984">
                  <c:v>108</c:v>
                </c:pt>
                <c:pt idx="2985">
                  <c:v>113</c:v>
                </c:pt>
                <c:pt idx="2986">
                  <c:v>110</c:v>
                </c:pt>
                <c:pt idx="2987">
                  <c:v>109</c:v>
                </c:pt>
                <c:pt idx="2988">
                  <c:v>110</c:v>
                </c:pt>
                <c:pt idx="2989">
                  <c:v>100</c:v>
                </c:pt>
                <c:pt idx="2990">
                  <c:v>101</c:v>
                </c:pt>
                <c:pt idx="2991">
                  <c:v>97</c:v>
                </c:pt>
                <c:pt idx="2992">
                  <c:v>172</c:v>
                </c:pt>
                <c:pt idx="2993">
                  <c:v>104</c:v>
                </c:pt>
                <c:pt idx="2994">
                  <c:v>99</c:v>
                </c:pt>
                <c:pt idx="2995">
                  <c:v>129</c:v>
                </c:pt>
                <c:pt idx="2996">
                  <c:v>91</c:v>
                </c:pt>
                <c:pt idx="2997">
                  <c:v>100</c:v>
                </c:pt>
                <c:pt idx="2998">
                  <c:v>111</c:v>
                </c:pt>
                <c:pt idx="2999">
                  <c:v>114</c:v>
                </c:pt>
                <c:pt idx="3000">
                  <c:v>86</c:v>
                </c:pt>
                <c:pt idx="3001">
                  <c:v>107</c:v>
                </c:pt>
                <c:pt idx="3002">
                  <c:v>90</c:v>
                </c:pt>
                <c:pt idx="3003">
                  <c:v>103</c:v>
                </c:pt>
                <c:pt idx="3004">
                  <c:v>120</c:v>
                </c:pt>
                <c:pt idx="3005">
                  <c:v>134</c:v>
                </c:pt>
                <c:pt idx="3006">
                  <c:v>110</c:v>
                </c:pt>
                <c:pt idx="3007">
                  <c:v>95</c:v>
                </c:pt>
                <c:pt idx="3008">
                  <c:v>95</c:v>
                </c:pt>
                <c:pt idx="3009">
                  <c:v>132</c:v>
                </c:pt>
                <c:pt idx="3010">
                  <c:v>94</c:v>
                </c:pt>
                <c:pt idx="3011">
                  <c:v>89</c:v>
                </c:pt>
                <c:pt idx="3012">
                  <c:v>138</c:v>
                </c:pt>
                <c:pt idx="3013">
                  <c:v>113</c:v>
                </c:pt>
                <c:pt idx="3014">
                  <c:v>99</c:v>
                </c:pt>
                <c:pt idx="3015">
                  <c:v>111</c:v>
                </c:pt>
                <c:pt idx="3016">
                  <c:v>99</c:v>
                </c:pt>
                <c:pt idx="3017">
                  <c:v>104</c:v>
                </c:pt>
                <c:pt idx="3018">
                  <c:v>89</c:v>
                </c:pt>
                <c:pt idx="3019">
                  <c:v>103</c:v>
                </c:pt>
                <c:pt idx="3020">
                  <c:v>134</c:v>
                </c:pt>
                <c:pt idx="3021">
                  <c:v>100</c:v>
                </c:pt>
                <c:pt idx="3022">
                  <c:v>130</c:v>
                </c:pt>
                <c:pt idx="3023">
                  <c:v>106</c:v>
                </c:pt>
                <c:pt idx="3024">
                  <c:v>125</c:v>
                </c:pt>
                <c:pt idx="3025">
                  <c:v>109</c:v>
                </c:pt>
                <c:pt idx="3026">
                  <c:v>200</c:v>
                </c:pt>
                <c:pt idx="3027">
                  <c:v>114</c:v>
                </c:pt>
                <c:pt idx="3028">
                  <c:v>112</c:v>
                </c:pt>
                <c:pt idx="3029">
                  <c:v>116</c:v>
                </c:pt>
                <c:pt idx="3030">
                  <c:v>92</c:v>
                </c:pt>
                <c:pt idx="3031">
                  <c:v>120</c:v>
                </c:pt>
                <c:pt idx="3032">
                  <c:v>107</c:v>
                </c:pt>
                <c:pt idx="3033">
                  <c:v>92</c:v>
                </c:pt>
                <c:pt idx="3034">
                  <c:v>107</c:v>
                </c:pt>
                <c:pt idx="3035">
                  <c:v>100</c:v>
                </c:pt>
                <c:pt idx="3036">
                  <c:v>81</c:v>
                </c:pt>
                <c:pt idx="3037">
                  <c:v>101</c:v>
                </c:pt>
                <c:pt idx="3038">
                  <c:v>122</c:v>
                </c:pt>
                <c:pt idx="3039">
                  <c:v>97</c:v>
                </c:pt>
                <c:pt idx="3040">
                  <c:v>92</c:v>
                </c:pt>
                <c:pt idx="3041">
                  <c:v>92</c:v>
                </c:pt>
                <c:pt idx="3042">
                  <c:v>110</c:v>
                </c:pt>
                <c:pt idx="3043">
                  <c:v>86</c:v>
                </c:pt>
                <c:pt idx="3044">
                  <c:v>91</c:v>
                </c:pt>
                <c:pt idx="3045">
                  <c:v>145</c:v>
                </c:pt>
                <c:pt idx="3046">
                  <c:v>100</c:v>
                </c:pt>
                <c:pt idx="3047">
                  <c:v>111</c:v>
                </c:pt>
                <c:pt idx="3048">
                  <c:v>184</c:v>
                </c:pt>
                <c:pt idx="3049">
                  <c:v>89</c:v>
                </c:pt>
                <c:pt idx="3050">
                  <c:v>84</c:v>
                </c:pt>
                <c:pt idx="3051">
                  <c:v>98</c:v>
                </c:pt>
                <c:pt idx="3052">
                  <c:v>95</c:v>
                </c:pt>
                <c:pt idx="3053">
                  <c:v>100</c:v>
                </c:pt>
                <c:pt idx="3054">
                  <c:v>109</c:v>
                </c:pt>
                <c:pt idx="3055">
                  <c:v>118</c:v>
                </c:pt>
                <c:pt idx="3056">
                  <c:v>88</c:v>
                </c:pt>
                <c:pt idx="3057">
                  <c:v>86</c:v>
                </c:pt>
                <c:pt idx="3058">
                  <c:v>118</c:v>
                </c:pt>
                <c:pt idx="3059">
                  <c:v>125</c:v>
                </c:pt>
                <c:pt idx="3060">
                  <c:v>125</c:v>
                </c:pt>
                <c:pt idx="3061">
                  <c:v>94</c:v>
                </c:pt>
                <c:pt idx="3062">
                  <c:v>113</c:v>
                </c:pt>
                <c:pt idx="3063">
                  <c:v>104</c:v>
                </c:pt>
                <c:pt idx="3064">
                  <c:v>95</c:v>
                </c:pt>
                <c:pt idx="3065">
                  <c:v>102</c:v>
                </c:pt>
                <c:pt idx="3066">
                  <c:v>124</c:v>
                </c:pt>
                <c:pt idx="3067">
                  <c:v>105</c:v>
                </c:pt>
                <c:pt idx="3068">
                  <c:v>104</c:v>
                </c:pt>
                <c:pt idx="3069">
                  <c:v>120</c:v>
                </c:pt>
                <c:pt idx="3070">
                  <c:v>111</c:v>
                </c:pt>
                <c:pt idx="3071">
                  <c:v>95</c:v>
                </c:pt>
                <c:pt idx="3072">
                  <c:v>96</c:v>
                </c:pt>
                <c:pt idx="3073">
                  <c:v>97</c:v>
                </c:pt>
                <c:pt idx="3074">
                  <c:v>118</c:v>
                </c:pt>
                <c:pt idx="3075">
                  <c:v>193</c:v>
                </c:pt>
                <c:pt idx="3076">
                  <c:v>97</c:v>
                </c:pt>
                <c:pt idx="3077">
                  <c:v>98</c:v>
                </c:pt>
                <c:pt idx="3078">
                  <c:v>103</c:v>
                </c:pt>
                <c:pt idx="3079">
                  <c:v>161</c:v>
                </c:pt>
                <c:pt idx="3080">
                  <c:v>120</c:v>
                </c:pt>
                <c:pt idx="3081">
                  <c:v>97</c:v>
                </c:pt>
                <c:pt idx="3082">
                  <c:v>97</c:v>
                </c:pt>
                <c:pt idx="3083">
                  <c:v>99</c:v>
                </c:pt>
                <c:pt idx="3084">
                  <c:v>24</c:v>
                </c:pt>
                <c:pt idx="3085">
                  <c:v>144</c:v>
                </c:pt>
                <c:pt idx="3086">
                  <c:v>111</c:v>
                </c:pt>
                <c:pt idx="3087">
                  <c:v>145</c:v>
                </c:pt>
                <c:pt idx="3088">
                  <c:v>106</c:v>
                </c:pt>
                <c:pt idx="3089">
                  <c:v>126</c:v>
                </c:pt>
                <c:pt idx="3090">
                  <c:v>106</c:v>
                </c:pt>
                <c:pt idx="3091">
                  <c:v>121</c:v>
                </c:pt>
                <c:pt idx="3092">
                  <c:v>117</c:v>
                </c:pt>
                <c:pt idx="3093">
                  <c:v>98</c:v>
                </c:pt>
                <c:pt idx="3094">
                  <c:v>109</c:v>
                </c:pt>
                <c:pt idx="3095">
                  <c:v>95</c:v>
                </c:pt>
                <c:pt idx="3096">
                  <c:v>109</c:v>
                </c:pt>
                <c:pt idx="3097">
                  <c:v>96</c:v>
                </c:pt>
                <c:pt idx="3098">
                  <c:v>101</c:v>
                </c:pt>
                <c:pt idx="3099">
                  <c:v>107</c:v>
                </c:pt>
                <c:pt idx="3100">
                  <c:v>119</c:v>
                </c:pt>
                <c:pt idx="3101">
                  <c:v>178</c:v>
                </c:pt>
                <c:pt idx="3102">
                  <c:v>100</c:v>
                </c:pt>
                <c:pt idx="3103">
                  <c:v>98</c:v>
                </c:pt>
                <c:pt idx="3104">
                  <c:v>92</c:v>
                </c:pt>
                <c:pt idx="3105">
                  <c:v>90</c:v>
                </c:pt>
                <c:pt idx="3106">
                  <c:v>90</c:v>
                </c:pt>
                <c:pt idx="3107">
                  <c:v>153</c:v>
                </c:pt>
                <c:pt idx="3108">
                  <c:v>124</c:v>
                </c:pt>
                <c:pt idx="3109">
                  <c:v>82</c:v>
                </c:pt>
                <c:pt idx="3110">
                  <c:v>107</c:v>
                </c:pt>
                <c:pt idx="3111">
                  <c:v>75</c:v>
                </c:pt>
                <c:pt idx="3112">
                  <c:v>97</c:v>
                </c:pt>
                <c:pt idx="3113">
                  <c:v>80</c:v>
                </c:pt>
                <c:pt idx="3114">
                  <c:v>85</c:v>
                </c:pt>
                <c:pt idx="3115">
                  <c:v>97</c:v>
                </c:pt>
                <c:pt idx="3116">
                  <c:v>109</c:v>
                </c:pt>
                <c:pt idx="3117">
                  <c:v>104</c:v>
                </c:pt>
                <c:pt idx="3118">
                  <c:v>140</c:v>
                </c:pt>
                <c:pt idx="3119">
                  <c:v>90</c:v>
                </c:pt>
                <c:pt idx="3120">
                  <c:v>130</c:v>
                </c:pt>
                <c:pt idx="3121">
                  <c:v>98</c:v>
                </c:pt>
                <c:pt idx="3122">
                  <c:v>101</c:v>
                </c:pt>
                <c:pt idx="3123">
                  <c:v>114</c:v>
                </c:pt>
                <c:pt idx="3124">
                  <c:v>100</c:v>
                </c:pt>
                <c:pt idx="3125">
                  <c:v>85</c:v>
                </c:pt>
                <c:pt idx="3126">
                  <c:v>103</c:v>
                </c:pt>
                <c:pt idx="3127">
                  <c:v>100</c:v>
                </c:pt>
                <c:pt idx="3128">
                  <c:v>114</c:v>
                </c:pt>
                <c:pt idx="3129">
                  <c:v>102</c:v>
                </c:pt>
                <c:pt idx="3130">
                  <c:v>103</c:v>
                </c:pt>
                <c:pt idx="3131">
                  <c:v>97</c:v>
                </c:pt>
                <c:pt idx="3132">
                  <c:v>116</c:v>
                </c:pt>
                <c:pt idx="3133">
                  <c:v>96</c:v>
                </c:pt>
                <c:pt idx="3134">
                  <c:v>98</c:v>
                </c:pt>
                <c:pt idx="3135">
                  <c:v>105</c:v>
                </c:pt>
                <c:pt idx="3136">
                  <c:v>123</c:v>
                </c:pt>
                <c:pt idx="3137">
                  <c:v>107</c:v>
                </c:pt>
                <c:pt idx="3138">
                  <c:v>112</c:v>
                </c:pt>
                <c:pt idx="3139">
                  <c:v>93</c:v>
                </c:pt>
                <c:pt idx="3140">
                  <c:v>97</c:v>
                </c:pt>
                <c:pt idx="3141">
                  <c:v>122</c:v>
                </c:pt>
                <c:pt idx="3142">
                  <c:v>101</c:v>
                </c:pt>
                <c:pt idx="3143">
                  <c:v>100</c:v>
                </c:pt>
                <c:pt idx="3144">
                  <c:v>129</c:v>
                </c:pt>
                <c:pt idx="3145">
                  <c:v>81</c:v>
                </c:pt>
                <c:pt idx="3146">
                  <c:v>96</c:v>
                </c:pt>
                <c:pt idx="3147">
                  <c:v>84</c:v>
                </c:pt>
                <c:pt idx="3148">
                  <c:v>100</c:v>
                </c:pt>
                <c:pt idx="3149">
                  <c:v>110</c:v>
                </c:pt>
                <c:pt idx="3150">
                  <c:v>130</c:v>
                </c:pt>
                <c:pt idx="3151">
                  <c:v>84</c:v>
                </c:pt>
                <c:pt idx="3152">
                  <c:v>106</c:v>
                </c:pt>
                <c:pt idx="3153">
                  <c:v>89</c:v>
                </c:pt>
                <c:pt idx="3154">
                  <c:v>76</c:v>
                </c:pt>
                <c:pt idx="3155">
                  <c:v>99</c:v>
                </c:pt>
                <c:pt idx="3156">
                  <c:v>96</c:v>
                </c:pt>
                <c:pt idx="3157">
                  <c:v>104</c:v>
                </c:pt>
                <c:pt idx="3158">
                  <c:v>108</c:v>
                </c:pt>
                <c:pt idx="3159">
                  <c:v>108</c:v>
                </c:pt>
                <c:pt idx="3160">
                  <c:v>87</c:v>
                </c:pt>
                <c:pt idx="3161">
                  <c:v>89</c:v>
                </c:pt>
                <c:pt idx="3162">
                  <c:v>97</c:v>
                </c:pt>
                <c:pt idx="3163">
                  <c:v>106</c:v>
                </c:pt>
                <c:pt idx="3164">
                  <c:v>100</c:v>
                </c:pt>
                <c:pt idx="3165">
                  <c:v>89</c:v>
                </c:pt>
                <c:pt idx="3166">
                  <c:v>114</c:v>
                </c:pt>
                <c:pt idx="3167">
                  <c:v>95</c:v>
                </c:pt>
                <c:pt idx="3168">
                  <c:v>97</c:v>
                </c:pt>
                <c:pt idx="3169">
                  <c:v>94</c:v>
                </c:pt>
                <c:pt idx="3170">
                  <c:v>103</c:v>
                </c:pt>
                <c:pt idx="3171">
                  <c:v>95</c:v>
                </c:pt>
                <c:pt idx="3172">
                  <c:v>101</c:v>
                </c:pt>
                <c:pt idx="3173">
                  <c:v>87</c:v>
                </c:pt>
                <c:pt idx="3174">
                  <c:v>40</c:v>
                </c:pt>
                <c:pt idx="3175">
                  <c:v>101</c:v>
                </c:pt>
                <c:pt idx="3176">
                  <c:v>82</c:v>
                </c:pt>
                <c:pt idx="3177">
                  <c:v>74</c:v>
                </c:pt>
                <c:pt idx="3178">
                  <c:v>130</c:v>
                </c:pt>
                <c:pt idx="3179">
                  <c:v>112</c:v>
                </c:pt>
                <c:pt idx="3180">
                  <c:v>96</c:v>
                </c:pt>
                <c:pt idx="3181">
                  <c:v>89</c:v>
                </c:pt>
                <c:pt idx="3182">
                  <c:v>100</c:v>
                </c:pt>
                <c:pt idx="3183">
                  <c:v>78</c:v>
                </c:pt>
                <c:pt idx="3184">
                  <c:v>121</c:v>
                </c:pt>
                <c:pt idx="3185">
                  <c:v>85</c:v>
                </c:pt>
                <c:pt idx="3186">
                  <c:v>120</c:v>
                </c:pt>
                <c:pt idx="3187">
                  <c:v>106</c:v>
                </c:pt>
                <c:pt idx="3188">
                  <c:v>83</c:v>
                </c:pt>
                <c:pt idx="3189">
                  <c:v>120</c:v>
                </c:pt>
                <c:pt idx="3190">
                  <c:v>111</c:v>
                </c:pt>
                <c:pt idx="3191">
                  <c:v>100</c:v>
                </c:pt>
                <c:pt idx="3192">
                  <c:v>89</c:v>
                </c:pt>
                <c:pt idx="3193">
                  <c:v>115</c:v>
                </c:pt>
                <c:pt idx="3194">
                  <c:v>135</c:v>
                </c:pt>
                <c:pt idx="3195">
                  <c:v>92</c:v>
                </c:pt>
                <c:pt idx="3196">
                  <c:v>120</c:v>
                </c:pt>
                <c:pt idx="3197">
                  <c:v>97</c:v>
                </c:pt>
                <c:pt idx="3198">
                  <c:v>135</c:v>
                </c:pt>
                <c:pt idx="3199">
                  <c:v>93</c:v>
                </c:pt>
                <c:pt idx="3200">
                  <c:v>118</c:v>
                </c:pt>
                <c:pt idx="3201">
                  <c:v>97</c:v>
                </c:pt>
                <c:pt idx="3202">
                  <c:v>98</c:v>
                </c:pt>
                <c:pt idx="3203">
                  <c:v>98</c:v>
                </c:pt>
                <c:pt idx="3204">
                  <c:v>101</c:v>
                </c:pt>
                <c:pt idx="3205">
                  <c:v>132</c:v>
                </c:pt>
                <c:pt idx="3206">
                  <c:v>106</c:v>
                </c:pt>
                <c:pt idx="3207">
                  <c:v>55</c:v>
                </c:pt>
                <c:pt idx="3208">
                  <c:v>168</c:v>
                </c:pt>
                <c:pt idx="3209">
                  <c:v>87</c:v>
                </c:pt>
                <c:pt idx="3210">
                  <c:v>98</c:v>
                </c:pt>
                <c:pt idx="3211">
                  <c:v>96</c:v>
                </c:pt>
                <c:pt idx="3212">
                  <c:v>104</c:v>
                </c:pt>
                <c:pt idx="3213">
                  <c:v>93</c:v>
                </c:pt>
                <c:pt idx="3214">
                  <c:v>95</c:v>
                </c:pt>
                <c:pt idx="3215">
                  <c:v>119</c:v>
                </c:pt>
                <c:pt idx="3216">
                  <c:v>89</c:v>
                </c:pt>
                <c:pt idx="3217">
                  <c:v>107</c:v>
                </c:pt>
                <c:pt idx="3218">
                  <c:v>85</c:v>
                </c:pt>
                <c:pt idx="3219">
                  <c:v>93</c:v>
                </c:pt>
                <c:pt idx="3220">
                  <c:v>101</c:v>
                </c:pt>
                <c:pt idx="3221">
                  <c:v>103</c:v>
                </c:pt>
                <c:pt idx="3222">
                  <c:v>101</c:v>
                </c:pt>
                <c:pt idx="3223">
                  <c:v>123</c:v>
                </c:pt>
                <c:pt idx="3224">
                  <c:v>111</c:v>
                </c:pt>
                <c:pt idx="3225">
                  <c:v>86</c:v>
                </c:pt>
                <c:pt idx="3226">
                  <c:v>99</c:v>
                </c:pt>
                <c:pt idx="3227">
                  <c:v>90</c:v>
                </c:pt>
                <c:pt idx="3228">
                  <c:v>82</c:v>
                </c:pt>
                <c:pt idx="3229">
                  <c:v>110</c:v>
                </c:pt>
                <c:pt idx="3230">
                  <c:v>83</c:v>
                </c:pt>
                <c:pt idx="3231">
                  <c:v>128</c:v>
                </c:pt>
                <c:pt idx="3232">
                  <c:v>125</c:v>
                </c:pt>
                <c:pt idx="3233">
                  <c:v>97</c:v>
                </c:pt>
                <c:pt idx="3234">
                  <c:v>86</c:v>
                </c:pt>
                <c:pt idx="3235">
                  <c:v>91</c:v>
                </c:pt>
                <c:pt idx="3236">
                  <c:v>90</c:v>
                </c:pt>
                <c:pt idx="3237">
                  <c:v>90</c:v>
                </c:pt>
                <c:pt idx="3238">
                  <c:v>94</c:v>
                </c:pt>
                <c:pt idx="3239">
                  <c:v>112</c:v>
                </c:pt>
                <c:pt idx="3240">
                  <c:v>85</c:v>
                </c:pt>
                <c:pt idx="3241">
                  <c:v>93</c:v>
                </c:pt>
                <c:pt idx="3242">
                  <c:v>104</c:v>
                </c:pt>
                <c:pt idx="3243">
                  <c:v>94</c:v>
                </c:pt>
                <c:pt idx="3244">
                  <c:v>85</c:v>
                </c:pt>
                <c:pt idx="3245">
                  <c:v>99</c:v>
                </c:pt>
                <c:pt idx="3246">
                  <c:v>91</c:v>
                </c:pt>
                <c:pt idx="3247">
                  <c:v>117</c:v>
                </c:pt>
                <c:pt idx="3248">
                  <c:v>85</c:v>
                </c:pt>
                <c:pt idx="3249">
                  <c:v>106</c:v>
                </c:pt>
                <c:pt idx="3250">
                  <c:v>81</c:v>
                </c:pt>
                <c:pt idx="3251">
                  <c:v>100</c:v>
                </c:pt>
                <c:pt idx="3252">
                  <c:v>90</c:v>
                </c:pt>
                <c:pt idx="3253">
                  <c:v>116</c:v>
                </c:pt>
                <c:pt idx="3254">
                  <c:v>84</c:v>
                </c:pt>
                <c:pt idx="3255">
                  <c:v>135</c:v>
                </c:pt>
                <c:pt idx="3256">
                  <c:v>84</c:v>
                </c:pt>
                <c:pt idx="3257">
                  <c:v>89</c:v>
                </c:pt>
                <c:pt idx="3258">
                  <c:v>107</c:v>
                </c:pt>
                <c:pt idx="3259">
                  <c:v>144</c:v>
                </c:pt>
                <c:pt idx="3260">
                  <c:v>98</c:v>
                </c:pt>
                <c:pt idx="3261">
                  <c:v>94</c:v>
                </c:pt>
                <c:pt idx="3262">
                  <c:v>117</c:v>
                </c:pt>
                <c:pt idx="3263">
                  <c:v>102</c:v>
                </c:pt>
                <c:pt idx="3264">
                  <c:v>127</c:v>
                </c:pt>
                <c:pt idx="3265">
                  <c:v>98</c:v>
                </c:pt>
                <c:pt idx="3266">
                  <c:v>88</c:v>
                </c:pt>
                <c:pt idx="3267">
                  <c:v>197</c:v>
                </c:pt>
                <c:pt idx="3268">
                  <c:v>121</c:v>
                </c:pt>
                <c:pt idx="3269">
                  <c:v>90</c:v>
                </c:pt>
                <c:pt idx="3270">
                  <c:v>89</c:v>
                </c:pt>
                <c:pt idx="3271">
                  <c:v>104</c:v>
                </c:pt>
                <c:pt idx="3272">
                  <c:v>94</c:v>
                </c:pt>
                <c:pt idx="3273">
                  <c:v>90</c:v>
                </c:pt>
                <c:pt idx="3274">
                  <c:v>130</c:v>
                </c:pt>
                <c:pt idx="3275">
                  <c:v>92</c:v>
                </c:pt>
                <c:pt idx="3276">
                  <c:v>176</c:v>
                </c:pt>
                <c:pt idx="3277">
                  <c:v>116</c:v>
                </c:pt>
                <c:pt idx="3278">
                  <c:v>88</c:v>
                </c:pt>
                <c:pt idx="3279">
                  <c:v>106</c:v>
                </c:pt>
                <c:pt idx="3280">
                  <c:v>181</c:v>
                </c:pt>
                <c:pt idx="3281">
                  <c:v>130</c:v>
                </c:pt>
                <c:pt idx="3282">
                  <c:v>93</c:v>
                </c:pt>
                <c:pt idx="3283">
                  <c:v>110</c:v>
                </c:pt>
                <c:pt idx="3284">
                  <c:v>123</c:v>
                </c:pt>
                <c:pt idx="3285">
                  <c:v>120</c:v>
                </c:pt>
                <c:pt idx="3286">
                  <c:v>87</c:v>
                </c:pt>
                <c:pt idx="3287">
                  <c:v>123</c:v>
                </c:pt>
                <c:pt idx="3288">
                  <c:v>103</c:v>
                </c:pt>
                <c:pt idx="3289">
                  <c:v>91</c:v>
                </c:pt>
                <c:pt idx="3290">
                  <c:v>88</c:v>
                </c:pt>
                <c:pt idx="3291">
                  <c:v>126</c:v>
                </c:pt>
                <c:pt idx="3292">
                  <c:v>120</c:v>
                </c:pt>
                <c:pt idx="3293">
                  <c:v>116</c:v>
                </c:pt>
                <c:pt idx="3294">
                  <c:v>94</c:v>
                </c:pt>
                <c:pt idx="3295">
                  <c:v>85</c:v>
                </c:pt>
                <c:pt idx="3296">
                  <c:v>137</c:v>
                </c:pt>
                <c:pt idx="3297">
                  <c:v>114</c:v>
                </c:pt>
                <c:pt idx="3298">
                  <c:v>76</c:v>
                </c:pt>
                <c:pt idx="3299">
                  <c:v>119</c:v>
                </c:pt>
                <c:pt idx="3300">
                  <c:v>99</c:v>
                </c:pt>
                <c:pt idx="3301">
                  <c:v>79</c:v>
                </c:pt>
                <c:pt idx="3302">
                  <c:v>114</c:v>
                </c:pt>
                <c:pt idx="3303">
                  <c:v>30</c:v>
                </c:pt>
                <c:pt idx="3304">
                  <c:v>91</c:v>
                </c:pt>
                <c:pt idx="3305">
                  <c:v>95</c:v>
                </c:pt>
                <c:pt idx="3306">
                  <c:v>103</c:v>
                </c:pt>
                <c:pt idx="3307">
                  <c:v>92</c:v>
                </c:pt>
                <c:pt idx="3308">
                  <c:v>124</c:v>
                </c:pt>
                <c:pt idx="3309">
                  <c:v>156</c:v>
                </c:pt>
                <c:pt idx="3310">
                  <c:v>84</c:v>
                </c:pt>
                <c:pt idx="3311">
                  <c:v>300</c:v>
                </c:pt>
                <c:pt idx="3312">
                  <c:v>120</c:v>
                </c:pt>
                <c:pt idx="3313">
                  <c:v>98</c:v>
                </c:pt>
                <c:pt idx="3314">
                  <c:v>121</c:v>
                </c:pt>
                <c:pt idx="3315">
                  <c:v>97</c:v>
                </c:pt>
                <c:pt idx="3316">
                  <c:v>86</c:v>
                </c:pt>
                <c:pt idx="3317">
                  <c:v>93</c:v>
                </c:pt>
                <c:pt idx="3318">
                  <c:v>45</c:v>
                </c:pt>
                <c:pt idx="3319">
                  <c:v>97</c:v>
                </c:pt>
                <c:pt idx="3320">
                  <c:v>102</c:v>
                </c:pt>
                <c:pt idx="3321">
                  <c:v>105</c:v>
                </c:pt>
                <c:pt idx="3322">
                  <c:v>103</c:v>
                </c:pt>
                <c:pt idx="3323">
                  <c:v>93</c:v>
                </c:pt>
                <c:pt idx="3324">
                  <c:v>76</c:v>
                </c:pt>
                <c:pt idx="3325">
                  <c:v>90</c:v>
                </c:pt>
                <c:pt idx="3326">
                  <c:v>122</c:v>
                </c:pt>
                <c:pt idx="3327">
                  <c:v>127</c:v>
                </c:pt>
                <c:pt idx="3328">
                  <c:v>84</c:v>
                </c:pt>
                <c:pt idx="3329">
                  <c:v>23</c:v>
                </c:pt>
                <c:pt idx="3330">
                  <c:v>96</c:v>
                </c:pt>
                <c:pt idx="3331">
                  <c:v>97</c:v>
                </c:pt>
                <c:pt idx="3332">
                  <c:v>112</c:v>
                </c:pt>
                <c:pt idx="3333">
                  <c:v>125</c:v>
                </c:pt>
                <c:pt idx="3334">
                  <c:v>96</c:v>
                </c:pt>
                <c:pt idx="3335">
                  <c:v>98</c:v>
                </c:pt>
                <c:pt idx="3336">
                  <c:v>92</c:v>
                </c:pt>
                <c:pt idx="3337">
                  <c:v>103</c:v>
                </c:pt>
                <c:pt idx="3338">
                  <c:v>122</c:v>
                </c:pt>
                <c:pt idx="3339">
                  <c:v>101</c:v>
                </c:pt>
                <c:pt idx="3340">
                  <c:v>104</c:v>
                </c:pt>
                <c:pt idx="3341">
                  <c:v>101</c:v>
                </c:pt>
                <c:pt idx="3342">
                  <c:v>135</c:v>
                </c:pt>
                <c:pt idx="3343">
                  <c:v>119</c:v>
                </c:pt>
                <c:pt idx="3344">
                  <c:v>128</c:v>
                </c:pt>
                <c:pt idx="3345">
                  <c:v>107</c:v>
                </c:pt>
                <c:pt idx="3346">
                  <c:v>106</c:v>
                </c:pt>
                <c:pt idx="3347">
                  <c:v>126</c:v>
                </c:pt>
                <c:pt idx="3348">
                  <c:v>128</c:v>
                </c:pt>
                <c:pt idx="3349">
                  <c:v>127</c:v>
                </c:pt>
                <c:pt idx="3350">
                  <c:v>160</c:v>
                </c:pt>
                <c:pt idx="3351">
                  <c:v>126</c:v>
                </c:pt>
                <c:pt idx="3352">
                  <c:v>171</c:v>
                </c:pt>
                <c:pt idx="3353">
                  <c:v>150</c:v>
                </c:pt>
                <c:pt idx="3354">
                  <c:v>122</c:v>
                </c:pt>
                <c:pt idx="3355">
                  <c:v>178</c:v>
                </c:pt>
                <c:pt idx="3356">
                  <c:v>95</c:v>
                </c:pt>
                <c:pt idx="3357">
                  <c:v>117</c:v>
                </c:pt>
                <c:pt idx="3358">
                  <c:v>119</c:v>
                </c:pt>
                <c:pt idx="3359">
                  <c:v>174</c:v>
                </c:pt>
                <c:pt idx="3360">
                  <c:v>111</c:v>
                </c:pt>
                <c:pt idx="3361">
                  <c:v>101</c:v>
                </c:pt>
                <c:pt idx="3362">
                  <c:v>89</c:v>
                </c:pt>
                <c:pt idx="3363">
                  <c:v>113</c:v>
                </c:pt>
                <c:pt idx="3364">
                  <c:v>95</c:v>
                </c:pt>
                <c:pt idx="3365">
                  <c:v>112</c:v>
                </c:pt>
                <c:pt idx="3366">
                  <c:v>109</c:v>
                </c:pt>
                <c:pt idx="3367">
                  <c:v>108</c:v>
                </c:pt>
                <c:pt idx="3368">
                  <c:v>100</c:v>
                </c:pt>
                <c:pt idx="3369">
                  <c:v>90</c:v>
                </c:pt>
                <c:pt idx="3370">
                  <c:v>130</c:v>
                </c:pt>
                <c:pt idx="3371">
                  <c:v>94</c:v>
                </c:pt>
                <c:pt idx="3372">
                  <c:v>93</c:v>
                </c:pt>
                <c:pt idx="3373">
                  <c:v>80</c:v>
                </c:pt>
                <c:pt idx="3374">
                  <c:v>111</c:v>
                </c:pt>
                <c:pt idx="3375">
                  <c:v>142</c:v>
                </c:pt>
                <c:pt idx="3376">
                  <c:v>60</c:v>
                </c:pt>
                <c:pt idx="3377">
                  <c:v>107</c:v>
                </c:pt>
                <c:pt idx="3378">
                  <c:v>91</c:v>
                </c:pt>
                <c:pt idx="3379">
                  <c:v>112</c:v>
                </c:pt>
                <c:pt idx="3380">
                  <c:v>82</c:v>
                </c:pt>
                <c:pt idx="3381">
                  <c:v>97</c:v>
                </c:pt>
                <c:pt idx="3382">
                  <c:v>128</c:v>
                </c:pt>
                <c:pt idx="3383">
                  <c:v>102</c:v>
                </c:pt>
                <c:pt idx="3384">
                  <c:v>93</c:v>
                </c:pt>
                <c:pt idx="3385">
                  <c:v>116</c:v>
                </c:pt>
                <c:pt idx="3386">
                  <c:v>138</c:v>
                </c:pt>
                <c:pt idx="3387">
                  <c:v>117</c:v>
                </c:pt>
                <c:pt idx="3388">
                  <c:v>93</c:v>
                </c:pt>
                <c:pt idx="3389">
                  <c:v>92</c:v>
                </c:pt>
                <c:pt idx="3390">
                  <c:v>110</c:v>
                </c:pt>
                <c:pt idx="3391">
                  <c:v>92</c:v>
                </c:pt>
                <c:pt idx="3392">
                  <c:v>104</c:v>
                </c:pt>
                <c:pt idx="3393">
                  <c:v>98</c:v>
                </c:pt>
                <c:pt idx="3394">
                  <c:v>89</c:v>
                </c:pt>
                <c:pt idx="3395">
                  <c:v>92</c:v>
                </c:pt>
                <c:pt idx="3396">
                  <c:v>140</c:v>
                </c:pt>
                <c:pt idx="3397">
                  <c:v>60</c:v>
                </c:pt>
                <c:pt idx="3398">
                  <c:v>90</c:v>
                </c:pt>
                <c:pt idx="3399">
                  <c:v>129</c:v>
                </c:pt>
                <c:pt idx="3400">
                  <c:v>111</c:v>
                </c:pt>
                <c:pt idx="3401">
                  <c:v>79</c:v>
                </c:pt>
                <c:pt idx="3402">
                  <c:v>104</c:v>
                </c:pt>
                <c:pt idx="3403">
                  <c:v>101</c:v>
                </c:pt>
                <c:pt idx="3404">
                  <c:v>113</c:v>
                </c:pt>
                <c:pt idx="3405">
                  <c:v>92</c:v>
                </c:pt>
                <c:pt idx="3406">
                  <c:v>106</c:v>
                </c:pt>
                <c:pt idx="3407">
                  <c:v>98</c:v>
                </c:pt>
                <c:pt idx="3408">
                  <c:v>75</c:v>
                </c:pt>
                <c:pt idx="3409">
                  <c:v>104</c:v>
                </c:pt>
                <c:pt idx="3410">
                  <c:v>108</c:v>
                </c:pt>
                <c:pt idx="3411">
                  <c:v>99</c:v>
                </c:pt>
                <c:pt idx="3412">
                  <c:v>180</c:v>
                </c:pt>
                <c:pt idx="3413">
                  <c:v>109</c:v>
                </c:pt>
                <c:pt idx="3414">
                  <c:v>111</c:v>
                </c:pt>
                <c:pt idx="3415">
                  <c:v>93</c:v>
                </c:pt>
                <c:pt idx="3416">
                  <c:v>99</c:v>
                </c:pt>
                <c:pt idx="3417">
                  <c:v>98</c:v>
                </c:pt>
                <c:pt idx="3418">
                  <c:v>95</c:v>
                </c:pt>
                <c:pt idx="3419">
                  <c:v>142</c:v>
                </c:pt>
                <c:pt idx="3420">
                  <c:v>107</c:v>
                </c:pt>
                <c:pt idx="3421">
                  <c:v>102</c:v>
                </c:pt>
                <c:pt idx="3422">
                  <c:v>97</c:v>
                </c:pt>
                <c:pt idx="3423">
                  <c:v>124</c:v>
                </c:pt>
                <c:pt idx="3424">
                  <c:v>97</c:v>
                </c:pt>
                <c:pt idx="3425">
                  <c:v>124</c:v>
                </c:pt>
                <c:pt idx="3426">
                  <c:v>96</c:v>
                </c:pt>
                <c:pt idx="3427">
                  <c:v>114</c:v>
                </c:pt>
                <c:pt idx="3428">
                  <c:v>90</c:v>
                </c:pt>
                <c:pt idx="3429">
                  <c:v>104</c:v>
                </c:pt>
                <c:pt idx="3430">
                  <c:v>102</c:v>
                </c:pt>
                <c:pt idx="3431">
                  <c:v>93</c:v>
                </c:pt>
                <c:pt idx="3432">
                  <c:v>90</c:v>
                </c:pt>
                <c:pt idx="3433">
                  <c:v>106</c:v>
                </c:pt>
                <c:pt idx="3434">
                  <c:v>99</c:v>
                </c:pt>
                <c:pt idx="3435">
                  <c:v>115</c:v>
                </c:pt>
                <c:pt idx="3436">
                  <c:v>89</c:v>
                </c:pt>
                <c:pt idx="3437">
                  <c:v>101</c:v>
                </c:pt>
                <c:pt idx="3438">
                  <c:v>92</c:v>
                </c:pt>
                <c:pt idx="3439">
                  <c:v>94</c:v>
                </c:pt>
                <c:pt idx="3440">
                  <c:v>100</c:v>
                </c:pt>
                <c:pt idx="3441">
                  <c:v>106</c:v>
                </c:pt>
                <c:pt idx="3442">
                  <c:v>109</c:v>
                </c:pt>
                <c:pt idx="3443">
                  <c:v>105</c:v>
                </c:pt>
                <c:pt idx="3444">
                  <c:v>102</c:v>
                </c:pt>
                <c:pt idx="3445">
                  <c:v>97</c:v>
                </c:pt>
                <c:pt idx="3446">
                  <c:v>118</c:v>
                </c:pt>
                <c:pt idx="3447">
                  <c:v>92</c:v>
                </c:pt>
                <c:pt idx="3448">
                  <c:v>112</c:v>
                </c:pt>
                <c:pt idx="3449">
                  <c:v>103</c:v>
                </c:pt>
                <c:pt idx="3450">
                  <c:v>93</c:v>
                </c:pt>
                <c:pt idx="3451">
                  <c:v>101</c:v>
                </c:pt>
                <c:pt idx="3452">
                  <c:v>115</c:v>
                </c:pt>
                <c:pt idx="3453">
                  <c:v>113</c:v>
                </c:pt>
                <c:pt idx="3454">
                  <c:v>95</c:v>
                </c:pt>
                <c:pt idx="3455">
                  <c:v>153</c:v>
                </c:pt>
                <c:pt idx="3456">
                  <c:v>89</c:v>
                </c:pt>
                <c:pt idx="3457">
                  <c:v>92</c:v>
                </c:pt>
                <c:pt idx="3458">
                  <c:v>107</c:v>
                </c:pt>
                <c:pt idx="3459">
                  <c:v>118</c:v>
                </c:pt>
                <c:pt idx="3460">
                  <c:v>97</c:v>
                </c:pt>
                <c:pt idx="3461">
                  <c:v>156</c:v>
                </c:pt>
                <c:pt idx="3462">
                  <c:v>100</c:v>
                </c:pt>
                <c:pt idx="3463">
                  <c:v>96</c:v>
                </c:pt>
                <c:pt idx="3464">
                  <c:v>104</c:v>
                </c:pt>
                <c:pt idx="3465">
                  <c:v>120</c:v>
                </c:pt>
                <c:pt idx="3466">
                  <c:v>175</c:v>
                </c:pt>
                <c:pt idx="3467">
                  <c:v>95</c:v>
                </c:pt>
                <c:pt idx="3468">
                  <c:v>95</c:v>
                </c:pt>
                <c:pt idx="3469">
                  <c:v>121</c:v>
                </c:pt>
                <c:pt idx="3470">
                  <c:v>110</c:v>
                </c:pt>
                <c:pt idx="3471">
                  <c:v>96</c:v>
                </c:pt>
                <c:pt idx="3472">
                  <c:v>121</c:v>
                </c:pt>
                <c:pt idx="3473">
                  <c:v>95</c:v>
                </c:pt>
                <c:pt idx="3474">
                  <c:v>112</c:v>
                </c:pt>
                <c:pt idx="3475">
                  <c:v>112</c:v>
                </c:pt>
                <c:pt idx="3476">
                  <c:v>143</c:v>
                </c:pt>
                <c:pt idx="3477">
                  <c:v>93</c:v>
                </c:pt>
                <c:pt idx="3478">
                  <c:v>110</c:v>
                </c:pt>
                <c:pt idx="3479">
                  <c:v>104</c:v>
                </c:pt>
                <c:pt idx="3480">
                  <c:v>115</c:v>
                </c:pt>
                <c:pt idx="3481">
                  <c:v>53</c:v>
                </c:pt>
                <c:pt idx="3482">
                  <c:v>119</c:v>
                </c:pt>
                <c:pt idx="3483">
                  <c:v>125</c:v>
                </c:pt>
                <c:pt idx="3484">
                  <c:v>96</c:v>
                </c:pt>
                <c:pt idx="3485">
                  <c:v>100</c:v>
                </c:pt>
                <c:pt idx="3486">
                  <c:v>46</c:v>
                </c:pt>
                <c:pt idx="3487">
                  <c:v>89</c:v>
                </c:pt>
                <c:pt idx="3488">
                  <c:v>92</c:v>
                </c:pt>
                <c:pt idx="3489">
                  <c:v>109</c:v>
                </c:pt>
                <c:pt idx="3490">
                  <c:v>44</c:v>
                </c:pt>
                <c:pt idx="3491">
                  <c:v>103</c:v>
                </c:pt>
                <c:pt idx="3492">
                  <c:v>95</c:v>
                </c:pt>
                <c:pt idx="3493">
                  <c:v>143</c:v>
                </c:pt>
                <c:pt idx="3494">
                  <c:v>105</c:v>
                </c:pt>
                <c:pt idx="3495">
                  <c:v>79</c:v>
                </c:pt>
                <c:pt idx="3496">
                  <c:v>106</c:v>
                </c:pt>
                <c:pt idx="3497">
                  <c:v>100</c:v>
                </c:pt>
                <c:pt idx="3498">
                  <c:v>103</c:v>
                </c:pt>
                <c:pt idx="3499">
                  <c:v>116</c:v>
                </c:pt>
                <c:pt idx="3500">
                  <c:v>99</c:v>
                </c:pt>
                <c:pt idx="3501">
                  <c:v>164</c:v>
                </c:pt>
                <c:pt idx="3502">
                  <c:v>96</c:v>
                </c:pt>
                <c:pt idx="3503">
                  <c:v>122</c:v>
                </c:pt>
                <c:pt idx="3504">
                  <c:v>94</c:v>
                </c:pt>
                <c:pt idx="3505">
                  <c:v>93</c:v>
                </c:pt>
                <c:pt idx="3506">
                  <c:v>96</c:v>
                </c:pt>
                <c:pt idx="3507">
                  <c:v>60</c:v>
                </c:pt>
                <c:pt idx="3508">
                  <c:v>113</c:v>
                </c:pt>
                <c:pt idx="3509">
                  <c:v>60</c:v>
                </c:pt>
                <c:pt idx="3510">
                  <c:v>192</c:v>
                </c:pt>
                <c:pt idx="3511">
                  <c:v>99</c:v>
                </c:pt>
                <c:pt idx="3512">
                  <c:v>91</c:v>
                </c:pt>
                <c:pt idx="3513">
                  <c:v>100</c:v>
                </c:pt>
                <c:pt idx="3514">
                  <c:v>105</c:v>
                </c:pt>
                <c:pt idx="3515">
                  <c:v>99</c:v>
                </c:pt>
                <c:pt idx="3516">
                  <c:v>112</c:v>
                </c:pt>
                <c:pt idx="3517">
                  <c:v>100</c:v>
                </c:pt>
                <c:pt idx="3518">
                  <c:v>99</c:v>
                </c:pt>
                <c:pt idx="3519">
                  <c:v>100</c:v>
                </c:pt>
                <c:pt idx="3520">
                  <c:v>125</c:v>
                </c:pt>
                <c:pt idx="3521">
                  <c:v>107</c:v>
                </c:pt>
                <c:pt idx="3522">
                  <c:v>107</c:v>
                </c:pt>
                <c:pt idx="3523">
                  <c:v>97</c:v>
                </c:pt>
                <c:pt idx="3524">
                  <c:v>105</c:v>
                </c:pt>
                <c:pt idx="3525">
                  <c:v>95</c:v>
                </c:pt>
                <c:pt idx="3526">
                  <c:v>106</c:v>
                </c:pt>
                <c:pt idx="3527">
                  <c:v>93</c:v>
                </c:pt>
                <c:pt idx="3528">
                  <c:v>103</c:v>
                </c:pt>
                <c:pt idx="3529">
                  <c:v>96</c:v>
                </c:pt>
                <c:pt idx="3530">
                  <c:v>103</c:v>
                </c:pt>
                <c:pt idx="3531">
                  <c:v>108</c:v>
                </c:pt>
                <c:pt idx="3532">
                  <c:v>177</c:v>
                </c:pt>
                <c:pt idx="3533">
                  <c:v>118</c:v>
                </c:pt>
                <c:pt idx="3534">
                  <c:v>97</c:v>
                </c:pt>
                <c:pt idx="3535">
                  <c:v>102</c:v>
                </c:pt>
                <c:pt idx="3536">
                  <c:v>92</c:v>
                </c:pt>
                <c:pt idx="3537">
                  <c:v>88</c:v>
                </c:pt>
                <c:pt idx="3538">
                  <c:v>80</c:v>
                </c:pt>
                <c:pt idx="3539">
                  <c:v>45</c:v>
                </c:pt>
                <c:pt idx="3540">
                  <c:v>115</c:v>
                </c:pt>
                <c:pt idx="3541">
                  <c:v>97</c:v>
                </c:pt>
                <c:pt idx="3542">
                  <c:v>102</c:v>
                </c:pt>
                <c:pt idx="3543">
                  <c:v>111</c:v>
                </c:pt>
                <c:pt idx="3544">
                  <c:v>96</c:v>
                </c:pt>
                <c:pt idx="3545">
                  <c:v>94</c:v>
                </c:pt>
                <c:pt idx="3546">
                  <c:v>125</c:v>
                </c:pt>
                <c:pt idx="3547">
                  <c:v>108</c:v>
                </c:pt>
                <c:pt idx="3548">
                  <c:v>101</c:v>
                </c:pt>
                <c:pt idx="3549">
                  <c:v>101</c:v>
                </c:pt>
                <c:pt idx="3550">
                  <c:v>139</c:v>
                </c:pt>
                <c:pt idx="3551">
                  <c:v>125</c:v>
                </c:pt>
                <c:pt idx="3552">
                  <c:v>88</c:v>
                </c:pt>
                <c:pt idx="3553">
                  <c:v>115</c:v>
                </c:pt>
                <c:pt idx="3554">
                  <c:v>99</c:v>
                </c:pt>
                <c:pt idx="3555">
                  <c:v>88</c:v>
                </c:pt>
                <c:pt idx="3556">
                  <c:v>112</c:v>
                </c:pt>
                <c:pt idx="3557">
                  <c:v>108</c:v>
                </c:pt>
                <c:pt idx="3558">
                  <c:v>107</c:v>
                </c:pt>
                <c:pt idx="3559">
                  <c:v>104</c:v>
                </c:pt>
                <c:pt idx="3560">
                  <c:v>108</c:v>
                </c:pt>
                <c:pt idx="3561">
                  <c:v>102</c:v>
                </c:pt>
                <c:pt idx="3562">
                  <c:v>88</c:v>
                </c:pt>
                <c:pt idx="3563">
                  <c:v>115</c:v>
                </c:pt>
                <c:pt idx="3564">
                  <c:v>91</c:v>
                </c:pt>
                <c:pt idx="3565">
                  <c:v>141</c:v>
                </c:pt>
                <c:pt idx="3566">
                  <c:v>101</c:v>
                </c:pt>
                <c:pt idx="3567">
                  <c:v>105</c:v>
                </c:pt>
                <c:pt idx="3568">
                  <c:v>100</c:v>
                </c:pt>
                <c:pt idx="3569">
                  <c:v>116</c:v>
                </c:pt>
                <c:pt idx="3570">
                  <c:v>97</c:v>
                </c:pt>
                <c:pt idx="3571">
                  <c:v>106</c:v>
                </c:pt>
                <c:pt idx="3572">
                  <c:v>105</c:v>
                </c:pt>
                <c:pt idx="3573">
                  <c:v>102</c:v>
                </c:pt>
                <c:pt idx="3574">
                  <c:v>122</c:v>
                </c:pt>
                <c:pt idx="3575">
                  <c:v>107</c:v>
                </c:pt>
                <c:pt idx="3576">
                  <c:v>121</c:v>
                </c:pt>
                <c:pt idx="3577">
                  <c:v>98</c:v>
                </c:pt>
                <c:pt idx="3578">
                  <c:v>108</c:v>
                </c:pt>
                <c:pt idx="3579">
                  <c:v>55</c:v>
                </c:pt>
                <c:pt idx="3580">
                  <c:v>123</c:v>
                </c:pt>
                <c:pt idx="3581">
                  <c:v>110</c:v>
                </c:pt>
                <c:pt idx="3582">
                  <c:v>120</c:v>
                </c:pt>
                <c:pt idx="3583">
                  <c:v>122</c:v>
                </c:pt>
                <c:pt idx="3584">
                  <c:v>110</c:v>
                </c:pt>
                <c:pt idx="3585">
                  <c:v>139</c:v>
                </c:pt>
                <c:pt idx="3586">
                  <c:v>124</c:v>
                </c:pt>
                <c:pt idx="3587">
                  <c:v>120</c:v>
                </c:pt>
                <c:pt idx="3588">
                  <c:v>152</c:v>
                </c:pt>
                <c:pt idx="3589">
                  <c:v>98</c:v>
                </c:pt>
                <c:pt idx="3590">
                  <c:v>106</c:v>
                </c:pt>
                <c:pt idx="3591">
                  <c:v>106</c:v>
                </c:pt>
                <c:pt idx="3592">
                  <c:v>106</c:v>
                </c:pt>
                <c:pt idx="3593">
                  <c:v>89</c:v>
                </c:pt>
                <c:pt idx="3594">
                  <c:v>94</c:v>
                </c:pt>
                <c:pt idx="3595">
                  <c:v>109</c:v>
                </c:pt>
                <c:pt idx="3596">
                  <c:v>144</c:v>
                </c:pt>
                <c:pt idx="3597">
                  <c:v>90</c:v>
                </c:pt>
                <c:pt idx="3598">
                  <c:v>106</c:v>
                </c:pt>
                <c:pt idx="3599">
                  <c:v>121</c:v>
                </c:pt>
                <c:pt idx="3600">
                  <c:v>89</c:v>
                </c:pt>
                <c:pt idx="3601">
                  <c:v>86</c:v>
                </c:pt>
                <c:pt idx="3602">
                  <c:v>91</c:v>
                </c:pt>
                <c:pt idx="3603">
                  <c:v>104</c:v>
                </c:pt>
                <c:pt idx="3604">
                  <c:v>103</c:v>
                </c:pt>
                <c:pt idx="3605">
                  <c:v>99</c:v>
                </c:pt>
                <c:pt idx="3606">
                  <c:v>98</c:v>
                </c:pt>
                <c:pt idx="3607">
                  <c:v>121</c:v>
                </c:pt>
                <c:pt idx="3608">
                  <c:v>96</c:v>
                </c:pt>
                <c:pt idx="3609">
                  <c:v>99</c:v>
                </c:pt>
                <c:pt idx="3610">
                  <c:v>42</c:v>
                </c:pt>
                <c:pt idx="3611">
                  <c:v>122</c:v>
                </c:pt>
                <c:pt idx="3612">
                  <c:v>101</c:v>
                </c:pt>
                <c:pt idx="3613">
                  <c:v>102</c:v>
                </c:pt>
                <c:pt idx="3614">
                  <c:v>84</c:v>
                </c:pt>
                <c:pt idx="3615">
                  <c:v>104</c:v>
                </c:pt>
                <c:pt idx="3616">
                  <c:v>96</c:v>
                </c:pt>
                <c:pt idx="3617">
                  <c:v>94</c:v>
                </c:pt>
                <c:pt idx="3618">
                  <c:v>90</c:v>
                </c:pt>
                <c:pt idx="3619">
                  <c:v>97</c:v>
                </c:pt>
                <c:pt idx="3620">
                  <c:v>90</c:v>
                </c:pt>
                <c:pt idx="3621">
                  <c:v>106</c:v>
                </c:pt>
                <c:pt idx="3622">
                  <c:v>96</c:v>
                </c:pt>
                <c:pt idx="3623">
                  <c:v>44</c:v>
                </c:pt>
                <c:pt idx="3624">
                  <c:v>95</c:v>
                </c:pt>
                <c:pt idx="3625">
                  <c:v>99</c:v>
                </c:pt>
                <c:pt idx="3626">
                  <c:v>93</c:v>
                </c:pt>
                <c:pt idx="3627">
                  <c:v>99</c:v>
                </c:pt>
                <c:pt idx="3628">
                  <c:v>95</c:v>
                </c:pt>
                <c:pt idx="3629">
                  <c:v>84</c:v>
                </c:pt>
                <c:pt idx="3630">
                  <c:v>144</c:v>
                </c:pt>
                <c:pt idx="3631">
                  <c:v>99</c:v>
                </c:pt>
                <c:pt idx="3632">
                  <c:v>110</c:v>
                </c:pt>
                <c:pt idx="3633">
                  <c:v>97</c:v>
                </c:pt>
                <c:pt idx="3634">
                  <c:v>107</c:v>
                </c:pt>
                <c:pt idx="3635">
                  <c:v>90</c:v>
                </c:pt>
                <c:pt idx="3636">
                  <c:v>104</c:v>
                </c:pt>
                <c:pt idx="3637">
                  <c:v>96</c:v>
                </c:pt>
                <c:pt idx="3638">
                  <c:v>104</c:v>
                </c:pt>
                <c:pt idx="3639">
                  <c:v>97</c:v>
                </c:pt>
                <c:pt idx="3640">
                  <c:v>107</c:v>
                </c:pt>
                <c:pt idx="3641">
                  <c:v>117</c:v>
                </c:pt>
                <c:pt idx="3642">
                  <c:v>85</c:v>
                </c:pt>
                <c:pt idx="3643">
                  <c:v>152</c:v>
                </c:pt>
                <c:pt idx="3644">
                  <c:v>85</c:v>
                </c:pt>
                <c:pt idx="3645">
                  <c:v>76</c:v>
                </c:pt>
                <c:pt idx="3646">
                  <c:v>87</c:v>
                </c:pt>
                <c:pt idx="3647">
                  <c:v>95</c:v>
                </c:pt>
                <c:pt idx="3648">
                  <c:v>101</c:v>
                </c:pt>
                <c:pt idx="3649">
                  <c:v>90</c:v>
                </c:pt>
                <c:pt idx="3650">
                  <c:v>240</c:v>
                </c:pt>
                <c:pt idx="3651">
                  <c:v>89</c:v>
                </c:pt>
                <c:pt idx="3652">
                  <c:v>111</c:v>
                </c:pt>
                <c:pt idx="3653">
                  <c:v>86</c:v>
                </c:pt>
                <c:pt idx="3654">
                  <c:v>115</c:v>
                </c:pt>
                <c:pt idx="3655">
                  <c:v>103</c:v>
                </c:pt>
                <c:pt idx="3656">
                  <c:v>90</c:v>
                </c:pt>
                <c:pt idx="3657">
                  <c:v>133</c:v>
                </c:pt>
                <c:pt idx="3658">
                  <c:v>88</c:v>
                </c:pt>
                <c:pt idx="3659">
                  <c:v>111</c:v>
                </c:pt>
                <c:pt idx="3660">
                  <c:v>94</c:v>
                </c:pt>
                <c:pt idx="3661">
                  <c:v>25</c:v>
                </c:pt>
                <c:pt idx="3662">
                  <c:v>112</c:v>
                </c:pt>
                <c:pt idx="3663">
                  <c:v>141</c:v>
                </c:pt>
                <c:pt idx="3664">
                  <c:v>95</c:v>
                </c:pt>
                <c:pt idx="3665">
                  <c:v>141</c:v>
                </c:pt>
                <c:pt idx="3666">
                  <c:v>85</c:v>
                </c:pt>
                <c:pt idx="3667">
                  <c:v>105</c:v>
                </c:pt>
                <c:pt idx="3668">
                  <c:v>129</c:v>
                </c:pt>
                <c:pt idx="3669">
                  <c:v>125</c:v>
                </c:pt>
                <c:pt idx="3670">
                  <c:v>116</c:v>
                </c:pt>
                <c:pt idx="3671">
                  <c:v>105</c:v>
                </c:pt>
                <c:pt idx="3672">
                  <c:v>90</c:v>
                </c:pt>
                <c:pt idx="3673">
                  <c:v>105</c:v>
                </c:pt>
                <c:pt idx="3674">
                  <c:v>111</c:v>
                </c:pt>
                <c:pt idx="3675">
                  <c:v>91</c:v>
                </c:pt>
                <c:pt idx="3676">
                  <c:v>95</c:v>
                </c:pt>
                <c:pt idx="3677">
                  <c:v>97</c:v>
                </c:pt>
                <c:pt idx="3678">
                  <c:v>92</c:v>
                </c:pt>
                <c:pt idx="3679">
                  <c:v>104</c:v>
                </c:pt>
                <c:pt idx="3680">
                  <c:v>120</c:v>
                </c:pt>
                <c:pt idx="3681">
                  <c:v>99</c:v>
                </c:pt>
                <c:pt idx="3682">
                  <c:v>93</c:v>
                </c:pt>
                <c:pt idx="3683">
                  <c:v>99</c:v>
                </c:pt>
                <c:pt idx="3684">
                  <c:v>99</c:v>
                </c:pt>
                <c:pt idx="3685">
                  <c:v>157</c:v>
                </c:pt>
                <c:pt idx="3686">
                  <c:v>90</c:v>
                </c:pt>
                <c:pt idx="3687">
                  <c:v>96</c:v>
                </c:pt>
                <c:pt idx="3688">
                  <c:v>96</c:v>
                </c:pt>
                <c:pt idx="3689">
                  <c:v>90</c:v>
                </c:pt>
                <c:pt idx="3690">
                  <c:v>100</c:v>
                </c:pt>
                <c:pt idx="3691">
                  <c:v>94</c:v>
                </c:pt>
                <c:pt idx="3692">
                  <c:v>98</c:v>
                </c:pt>
                <c:pt idx="3693">
                  <c:v>129</c:v>
                </c:pt>
                <c:pt idx="3694">
                  <c:v>103</c:v>
                </c:pt>
                <c:pt idx="3695">
                  <c:v>128</c:v>
                </c:pt>
                <c:pt idx="3696">
                  <c:v>106</c:v>
                </c:pt>
                <c:pt idx="3697">
                  <c:v>95</c:v>
                </c:pt>
                <c:pt idx="3698">
                  <c:v>104</c:v>
                </c:pt>
                <c:pt idx="3699">
                  <c:v>87</c:v>
                </c:pt>
                <c:pt idx="3700">
                  <c:v>81</c:v>
                </c:pt>
                <c:pt idx="3701">
                  <c:v>94</c:v>
                </c:pt>
                <c:pt idx="3702">
                  <c:v>89</c:v>
                </c:pt>
                <c:pt idx="3703">
                  <c:v>88</c:v>
                </c:pt>
                <c:pt idx="3704">
                  <c:v>108</c:v>
                </c:pt>
                <c:pt idx="3705">
                  <c:v>115</c:v>
                </c:pt>
                <c:pt idx="3706">
                  <c:v>96</c:v>
                </c:pt>
                <c:pt idx="3707">
                  <c:v>135</c:v>
                </c:pt>
                <c:pt idx="3708">
                  <c:v>113</c:v>
                </c:pt>
                <c:pt idx="3709">
                  <c:v>93</c:v>
                </c:pt>
                <c:pt idx="3710">
                  <c:v>109</c:v>
                </c:pt>
                <c:pt idx="3711">
                  <c:v>127</c:v>
                </c:pt>
                <c:pt idx="3712">
                  <c:v>101</c:v>
                </c:pt>
                <c:pt idx="3713">
                  <c:v>124</c:v>
                </c:pt>
                <c:pt idx="3714">
                  <c:v>117</c:v>
                </c:pt>
                <c:pt idx="3715">
                  <c:v>83</c:v>
                </c:pt>
                <c:pt idx="3716">
                  <c:v>113</c:v>
                </c:pt>
                <c:pt idx="3717">
                  <c:v>104</c:v>
                </c:pt>
                <c:pt idx="3718">
                  <c:v>97</c:v>
                </c:pt>
                <c:pt idx="3719">
                  <c:v>110</c:v>
                </c:pt>
                <c:pt idx="3720">
                  <c:v>103</c:v>
                </c:pt>
                <c:pt idx="3721">
                  <c:v>94</c:v>
                </c:pt>
                <c:pt idx="3722">
                  <c:v>102</c:v>
                </c:pt>
                <c:pt idx="3723">
                  <c:v>77</c:v>
                </c:pt>
                <c:pt idx="3724">
                  <c:v>134</c:v>
                </c:pt>
                <c:pt idx="3725">
                  <c:v>129</c:v>
                </c:pt>
                <c:pt idx="3726">
                  <c:v>90</c:v>
                </c:pt>
                <c:pt idx="3727">
                  <c:v>134</c:v>
                </c:pt>
                <c:pt idx="3728">
                  <c:v>104</c:v>
                </c:pt>
                <c:pt idx="3729">
                  <c:v>95</c:v>
                </c:pt>
                <c:pt idx="3730">
                  <c:v>93</c:v>
                </c:pt>
                <c:pt idx="3731">
                  <c:v>106</c:v>
                </c:pt>
                <c:pt idx="3732">
                  <c:v>109</c:v>
                </c:pt>
                <c:pt idx="3733">
                  <c:v>101</c:v>
                </c:pt>
                <c:pt idx="3734">
                  <c:v>139</c:v>
                </c:pt>
                <c:pt idx="3735">
                  <c:v>99</c:v>
                </c:pt>
                <c:pt idx="3736">
                  <c:v>100</c:v>
                </c:pt>
                <c:pt idx="3737">
                  <c:v>95</c:v>
                </c:pt>
                <c:pt idx="3738">
                  <c:v>94</c:v>
                </c:pt>
                <c:pt idx="3739">
                  <c:v>93</c:v>
                </c:pt>
                <c:pt idx="3740">
                  <c:v>106</c:v>
                </c:pt>
                <c:pt idx="3741">
                  <c:v>99</c:v>
                </c:pt>
                <c:pt idx="3742">
                  <c:v>82</c:v>
                </c:pt>
                <c:pt idx="3743">
                  <c:v>135</c:v>
                </c:pt>
                <c:pt idx="3744">
                  <c:v>88</c:v>
                </c:pt>
                <c:pt idx="3745">
                  <c:v>89</c:v>
                </c:pt>
                <c:pt idx="3746">
                  <c:v>110</c:v>
                </c:pt>
                <c:pt idx="3747">
                  <c:v>107</c:v>
                </c:pt>
                <c:pt idx="3748">
                  <c:v>86</c:v>
                </c:pt>
                <c:pt idx="3749">
                  <c:v>91</c:v>
                </c:pt>
                <c:pt idx="3750">
                  <c:v>103</c:v>
                </c:pt>
                <c:pt idx="3751">
                  <c:v>90</c:v>
                </c:pt>
                <c:pt idx="3752">
                  <c:v>141</c:v>
                </c:pt>
                <c:pt idx="3753">
                  <c:v>92</c:v>
                </c:pt>
                <c:pt idx="3754">
                  <c:v>99</c:v>
                </c:pt>
                <c:pt idx="3755">
                  <c:v>79</c:v>
                </c:pt>
                <c:pt idx="3756">
                  <c:v>96</c:v>
                </c:pt>
                <c:pt idx="3757">
                  <c:v>82</c:v>
                </c:pt>
                <c:pt idx="3758">
                  <c:v>92</c:v>
                </c:pt>
                <c:pt idx="3759">
                  <c:v>112</c:v>
                </c:pt>
                <c:pt idx="3760">
                  <c:v>106</c:v>
                </c:pt>
                <c:pt idx="3761">
                  <c:v>90</c:v>
                </c:pt>
                <c:pt idx="3762">
                  <c:v>126</c:v>
                </c:pt>
                <c:pt idx="3763">
                  <c:v>150</c:v>
                </c:pt>
                <c:pt idx="3764">
                  <c:v>90</c:v>
                </c:pt>
                <c:pt idx="3765">
                  <c:v>91</c:v>
                </c:pt>
                <c:pt idx="3766">
                  <c:v>145</c:v>
                </c:pt>
                <c:pt idx="3767">
                  <c:v>95</c:v>
                </c:pt>
                <c:pt idx="3768">
                  <c:v>97</c:v>
                </c:pt>
                <c:pt idx="3769">
                  <c:v>90</c:v>
                </c:pt>
                <c:pt idx="3770">
                  <c:v>41</c:v>
                </c:pt>
                <c:pt idx="3771">
                  <c:v>112</c:v>
                </c:pt>
                <c:pt idx="3772">
                  <c:v>122</c:v>
                </c:pt>
                <c:pt idx="3773">
                  <c:v>110</c:v>
                </c:pt>
                <c:pt idx="3774">
                  <c:v>87</c:v>
                </c:pt>
                <c:pt idx="3775">
                  <c:v>108</c:v>
                </c:pt>
                <c:pt idx="3776">
                  <c:v>121</c:v>
                </c:pt>
                <c:pt idx="3777">
                  <c:v>97</c:v>
                </c:pt>
                <c:pt idx="3778">
                  <c:v>116</c:v>
                </c:pt>
                <c:pt idx="3779">
                  <c:v>94</c:v>
                </c:pt>
                <c:pt idx="3780">
                  <c:v>103</c:v>
                </c:pt>
                <c:pt idx="3781">
                  <c:v>112</c:v>
                </c:pt>
                <c:pt idx="3782">
                  <c:v>91</c:v>
                </c:pt>
                <c:pt idx="3783">
                  <c:v>98</c:v>
                </c:pt>
                <c:pt idx="3784">
                  <c:v>95</c:v>
                </c:pt>
                <c:pt idx="3785">
                  <c:v>88</c:v>
                </c:pt>
                <c:pt idx="3786">
                  <c:v>99</c:v>
                </c:pt>
                <c:pt idx="3787">
                  <c:v>91</c:v>
                </c:pt>
                <c:pt idx="3788">
                  <c:v>97</c:v>
                </c:pt>
                <c:pt idx="3789">
                  <c:v>136</c:v>
                </c:pt>
                <c:pt idx="3790">
                  <c:v>118</c:v>
                </c:pt>
                <c:pt idx="3791">
                  <c:v>94</c:v>
                </c:pt>
                <c:pt idx="3792">
                  <c:v>89</c:v>
                </c:pt>
                <c:pt idx="3793">
                  <c:v>90</c:v>
                </c:pt>
                <c:pt idx="3794">
                  <c:v>95</c:v>
                </c:pt>
                <c:pt idx="3795">
                  <c:v>90</c:v>
                </c:pt>
                <c:pt idx="3796">
                  <c:v>95</c:v>
                </c:pt>
                <c:pt idx="3797">
                  <c:v>94</c:v>
                </c:pt>
                <c:pt idx="3798">
                  <c:v>90</c:v>
                </c:pt>
                <c:pt idx="3799">
                  <c:v>103</c:v>
                </c:pt>
                <c:pt idx="3800">
                  <c:v>60</c:v>
                </c:pt>
                <c:pt idx="3801">
                  <c:v>91</c:v>
                </c:pt>
                <c:pt idx="3802">
                  <c:v>102</c:v>
                </c:pt>
                <c:pt idx="3803">
                  <c:v>92</c:v>
                </c:pt>
                <c:pt idx="3804">
                  <c:v>87</c:v>
                </c:pt>
                <c:pt idx="3805">
                  <c:v>80</c:v>
                </c:pt>
                <c:pt idx="3806">
                  <c:v>90</c:v>
                </c:pt>
                <c:pt idx="3807">
                  <c:v>44</c:v>
                </c:pt>
                <c:pt idx="3808">
                  <c:v>105</c:v>
                </c:pt>
                <c:pt idx="3809">
                  <c:v>67</c:v>
                </c:pt>
                <c:pt idx="3810">
                  <c:v>95</c:v>
                </c:pt>
                <c:pt idx="3811">
                  <c:v>87</c:v>
                </c:pt>
                <c:pt idx="3812">
                  <c:v>94</c:v>
                </c:pt>
                <c:pt idx="3813">
                  <c:v>109</c:v>
                </c:pt>
                <c:pt idx="3814">
                  <c:v>130</c:v>
                </c:pt>
                <c:pt idx="3815">
                  <c:v>103</c:v>
                </c:pt>
                <c:pt idx="3816">
                  <c:v>88</c:v>
                </c:pt>
                <c:pt idx="3817">
                  <c:v>88</c:v>
                </c:pt>
                <c:pt idx="3818">
                  <c:v>97</c:v>
                </c:pt>
                <c:pt idx="3819">
                  <c:v>113</c:v>
                </c:pt>
                <c:pt idx="3820">
                  <c:v>99</c:v>
                </c:pt>
                <c:pt idx="3821">
                  <c:v>148</c:v>
                </c:pt>
                <c:pt idx="3822">
                  <c:v>107</c:v>
                </c:pt>
                <c:pt idx="3823">
                  <c:v>93</c:v>
                </c:pt>
                <c:pt idx="3824">
                  <c:v>94</c:v>
                </c:pt>
                <c:pt idx="3825">
                  <c:v>121</c:v>
                </c:pt>
                <c:pt idx="3826">
                  <c:v>118</c:v>
                </c:pt>
                <c:pt idx="3827">
                  <c:v>98</c:v>
                </c:pt>
                <c:pt idx="3828">
                  <c:v>82</c:v>
                </c:pt>
                <c:pt idx="3829">
                  <c:v>101</c:v>
                </c:pt>
                <c:pt idx="3830">
                  <c:v>106</c:v>
                </c:pt>
                <c:pt idx="3831">
                  <c:v>90</c:v>
                </c:pt>
                <c:pt idx="3832">
                  <c:v>79</c:v>
                </c:pt>
                <c:pt idx="3833">
                  <c:v>87</c:v>
                </c:pt>
                <c:pt idx="3834">
                  <c:v>103</c:v>
                </c:pt>
                <c:pt idx="3835">
                  <c:v>105</c:v>
                </c:pt>
                <c:pt idx="3836">
                  <c:v>89</c:v>
                </c:pt>
                <c:pt idx="3837">
                  <c:v>100</c:v>
                </c:pt>
                <c:pt idx="3838">
                  <c:v>92</c:v>
                </c:pt>
                <c:pt idx="3839">
                  <c:v>97</c:v>
                </c:pt>
                <c:pt idx="3840">
                  <c:v>100</c:v>
                </c:pt>
                <c:pt idx="3841">
                  <c:v>96</c:v>
                </c:pt>
                <c:pt idx="3842">
                  <c:v>104</c:v>
                </c:pt>
                <c:pt idx="3843">
                  <c:v>117</c:v>
                </c:pt>
                <c:pt idx="3844">
                  <c:v>90</c:v>
                </c:pt>
                <c:pt idx="3845">
                  <c:v>115</c:v>
                </c:pt>
                <c:pt idx="3846">
                  <c:v>108</c:v>
                </c:pt>
                <c:pt idx="3847">
                  <c:v>43</c:v>
                </c:pt>
                <c:pt idx="3848">
                  <c:v>109</c:v>
                </c:pt>
                <c:pt idx="3849">
                  <c:v>102</c:v>
                </c:pt>
                <c:pt idx="3850">
                  <c:v>100</c:v>
                </c:pt>
                <c:pt idx="3851">
                  <c:v>115</c:v>
                </c:pt>
                <c:pt idx="3852">
                  <c:v>122</c:v>
                </c:pt>
                <c:pt idx="3853">
                  <c:v>98</c:v>
                </c:pt>
                <c:pt idx="3854">
                  <c:v>133</c:v>
                </c:pt>
                <c:pt idx="3855">
                  <c:v>105</c:v>
                </c:pt>
                <c:pt idx="3856">
                  <c:v>122</c:v>
                </c:pt>
                <c:pt idx="3857">
                  <c:v>106</c:v>
                </c:pt>
                <c:pt idx="3858">
                  <c:v>98</c:v>
                </c:pt>
                <c:pt idx="3859">
                  <c:v>112</c:v>
                </c:pt>
                <c:pt idx="3860">
                  <c:v>120</c:v>
                </c:pt>
                <c:pt idx="3861">
                  <c:v>99</c:v>
                </c:pt>
                <c:pt idx="3862">
                  <c:v>110</c:v>
                </c:pt>
                <c:pt idx="3863">
                  <c:v>102</c:v>
                </c:pt>
                <c:pt idx="3864">
                  <c:v>109</c:v>
                </c:pt>
                <c:pt idx="3865">
                  <c:v>104</c:v>
                </c:pt>
                <c:pt idx="3866">
                  <c:v>134</c:v>
                </c:pt>
                <c:pt idx="3867">
                  <c:v>133</c:v>
                </c:pt>
                <c:pt idx="3868">
                  <c:v>85</c:v>
                </c:pt>
                <c:pt idx="3869">
                  <c:v>87</c:v>
                </c:pt>
                <c:pt idx="3870">
                  <c:v>130</c:v>
                </c:pt>
                <c:pt idx="3871">
                  <c:v>199</c:v>
                </c:pt>
                <c:pt idx="3872">
                  <c:v>103</c:v>
                </c:pt>
                <c:pt idx="3873">
                  <c:v>112</c:v>
                </c:pt>
                <c:pt idx="3874">
                  <c:v>89</c:v>
                </c:pt>
                <c:pt idx="3875">
                  <c:v>124</c:v>
                </c:pt>
                <c:pt idx="3876">
                  <c:v>101</c:v>
                </c:pt>
                <c:pt idx="3877">
                  <c:v>133</c:v>
                </c:pt>
                <c:pt idx="3878">
                  <c:v>112</c:v>
                </c:pt>
                <c:pt idx="3879">
                  <c:v>111</c:v>
                </c:pt>
                <c:pt idx="3880">
                  <c:v>98</c:v>
                </c:pt>
                <c:pt idx="3881">
                  <c:v>60</c:v>
                </c:pt>
                <c:pt idx="3882">
                  <c:v>93</c:v>
                </c:pt>
                <c:pt idx="3883">
                  <c:v>104</c:v>
                </c:pt>
                <c:pt idx="3884">
                  <c:v>112</c:v>
                </c:pt>
                <c:pt idx="3885">
                  <c:v>94</c:v>
                </c:pt>
                <c:pt idx="3886">
                  <c:v>90</c:v>
                </c:pt>
                <c:pt idx="3887">
                  <c:v>96</c:v>
                </c:pt>
                <c:pt idx="3888">
                  <c:v>101</c:v>
                </c:pt>
                <c:pt idx="3889">
                  <c:v>93</c:v>
                </c:pt>
                <c:pt idx="3890">
                  <c:v>152</c:v>
                </c:pt>
                <c:pt idx="3891">
                  <c:v>150</c:v>
                </c:pt>
                <c:pt idx="3892">
                  <c:v>112</c:v>
                </c:pt>
                <c:pt idx="3893">
                  <c:v>95</c:v>
                </c:pt>
                <c:pt idx="3894">
                  <c:v>111</c:v>
                </c:pt>
                <c:pt idx="3895">
                  <c:v>86</c:v>
                </c:pt>
                <c:pt idx="3896">
                  <c:v>108</c:v>
                </c:pt>
                <c:pt idx="3897">
                  <c:v>105</c:v>
                </c:pt>
                <c:pt idx="3898">
                  <c:v>91</c:v>
                </c:pt>
                <c:pt idx="3899">
                  <c:v>105</c:v>
                </c:pt>
                <c:pt idx="3900">
                  <c:v>60</c:v>
                </c:pt>
                <c:pt idx="3901">
                  <c:v>106</c:v>
                </c:pt>
                <c:pt idx="3902">
                  <c:v>93</c:v>
                </c:pt>
                <c:pt idx="3903">
                  <c:v>172</c:v>
                </c:pt>
                <c:pt idx="3904">
                  <c:v>109</c:v>
                </c:pt>
                <c:pt idx="3905">
                  <c:v>93</c:v>
                </c:pt>
                <c:pt idx="3906">
                  <c:v>165</c:v>
                </c:pt>
                <c:pt idx="3907">
                  <c:v>96</c:v>
                </c:pt>
                <c:pt idx="3908">
                  <c:v>119</c:v>
                </c:pt>
                <c:pt idx="3909">
                  <c:v>93</c:v>
                </c:pt>
                <c:pt idx="3910">
                  <c:v>82</c:v>
                </c:pt>
                <c:pt idx="3911">
                  <c:v>101</c:v>
                </c:pt>
                <c:pt idx="3912">
                  <c:v>120</c:v>
                </c:pt>
                <c:pt idx="3913">
                  <c:v>81</c:v>
                </c:pt>
                <c:pt idx="3914">
                  <c:v>82</c:v>
                </c:pt>
                <c:pt idx="3915">
                  <c:v>107</c:v>
                </c:pt>
                <c:pt idx="3916">
                  <c:v>105</c:v>
                </c:pt>
                <c:pt idx="3917">
                  <c:v>86</c:v>
                </c:pt>
                <c:pt idx="3918">
                  <c:v>110</c:v>
                </c:pt>
                <c:pt idx="3919">
                  <c:v>127</c:v>
                </c:pt>
                <c:pt idx="3920">
                  <c:v>90</c:v>
                </c:pt>
                <c:pt idx="3921">
                  <c:v>110</c:v>
                </c:pt>
                <c:pt idx="3922">
                  <c:v>104</c:v>
                </c:pt>
                <c:pt idx="3923">
                  <c:v>96</c:v>
                </c:pt>
                <c:pt idx="3924">
                  <c:v>110</c:v>
                </c:pt>
                <c:pt idx="3925">
                  <c:v>84</c:v>
                </c:pt>
                <c:pt idx="3926">
                  <c:v>94</c:v>
                </c:pt>
                <c:pt idx="3927">
                  <c:v>93</c:v>
                </c:pt>
                <c:pt idx="3928">
                  <c:v>96</c:v>
                </c:pt>
                <c:pt idx="3929">
                  <c:v>88</c:v>
                </c:pt>
                <c:pt idx="3930">
                  <c:v>101</c:v>
                </c:pt>
                <c:pt idx="3931">
                  <c:v>102</c:v>
                </c:pt>
                <c:pt idx="3932">
                  <c:v>87</c:v>
                </c:pt>
                <c:pt idx="3933">
                  <c:v>83</c:v>
                </c:pt>
                <c:pt idx="3934">
                  <c:v>103</c:v>
                </c:pt>
                <c:pt idx="3935">
                  <c:v>99</c:v>
                </c:pt>
                <c:pt idx="3936">
                  <c:v>106</c:v>
                </c:pt>
                <c:pt idx="3937">
                  <c:v>115</c:v>
                </c:pt>
                <c:pt idx="3938">
                  <c:v>117</c:v>
                </c:pt>
                <c:pt idx="3939">
                  <c:v>99</c:v>
                </c:pt>
                <c:pt idx="3940">
                  <c:v>102</c:v>
                </c:pt>
                <c:pt idx="3941">
                  <c:v>85</c:v>
                </c:pt>
                <c:pt idx="3942">
                  <c:v>86</c:v>
                </c:pt>
                <c:pt idx="3943">
                  <c:v>120</c:v>
                </c:pt>
                <c:pt idx="3944">
                  <c:v>106</c:v>
                </c:pt>
                <c:pt idx="3945">
                  <c:v>103</c:v>
                </c:pt>
                <c:pt idx="3946">
                  <c:v>93</c:v>
                </c:pt>
                <c:pt idx="3947">
                  <c:v>112</c:v>
                </c:pt>
                <c:pt idx="3948">
                  <c:v>100</c:v>
                </c:pt>
                <c:pt idx="3949">
                  <c:v>113</c:v>
                </c:pt>
                <c:pt idx="3950">
                  <c:v>98</c:v>
                </c:pt>
                <c:pt idx="3951">
                  <c:v>23</c:v>
                </c:pt>
                <c:pt idx="3952">
                  <c:v>92</c:v>
                </c:pt>
                <c:pt idx="3953">
                  <c:v>106</c:v>
                </c:pt>
                <c:pt idx="3954">
                  <c:v>119</c:v>
                </c:pt>
                <c:pt idx="3955">
                  <c:v>99</c:v>
                </c:pt>
                <c:pt idx="3956">
                  <c:v>90</c:v>
                </c:pt>
                <c:pt idx="3957">
                  <c:v>120</c:v>
                </c:pt>
                <c:pt idx="3958">
                  <c:v>168</c:v>
                </c:pt>
                <c:pt idx="3959">
                  <c:v>93</c:v>
                </c:pt>
                <c:pt idx="3960">
                  <c:v>96</c:v>
                </c:pt>
                <c:pt idx="3961">
                  <c:v>103</c:v>
                </c:pt>
                <c:pt idx="3962">
                  <c:v>93</c:v>
                </c:pt>
                <c:pt idx="3963">
                  <c:v>84</c:v>
                </c:pt>
                <c:pt idx="3964">
                  <c:v>81</c:v>
                </c:pt>
                <c:pt idx="3965">
                  <c:v>84</c:v>
                </c:pt>
                <c:pt idx="3966">
                  <c:v>94</c:v>
                </c:pt>
                <c:pt idx="3967">
                  <c:v>141</c:v>
                </c:pt>
                <c:pt idx="3968">
                  <c:v>120</c:v>
                </c:pt>
                <c:pt idx="3969">
                  <c:v>121</c:v>
                </c:pt>
                <c:pt idx="3970">
                  <c:v>226</c:v>
                </c:pt>
                <c:pt idx="3971">
                  <c:v>104</c:v>
                </c:pt>
                <c:pt idx="3972">
                  <c:v>152</c:v>
                </c:pt>
                <c:pt idx="3973">
                  <c:v>92</c:v>
                </c:pt>
                <c:pt idx="3974">
                  <c:v>107</c:v>
                </c:pt>
                <c:pt idx="3975">
                  <c:v>97</c:v>
                </c:pt>
                <c:pt idx="3976">
                  <c:v>115</c:v>
                </c:pt>
                <c:pt idx="3977">
                  <c:v>95</c:v>
                </c:pt>
                <c:pt idx="3978">
                  <c:v>102</c:v>
                </c:pt>
                <c:pt idx="3979">
                  <c:v>99</c:v>
                </c:pt>
                <c:pt idx="3980">
                  <c:v>109</c:v>
                </c:pt>
                <c:pt idx="3981">
                  <c:v>113</c:v>
                </c:pt>
                <c:pt idx="3982">
                  <c:v>25</c:v>
                </c:pt>
                <c:pt idx="3983">
                  <c:v>113</c:v>
                </c:pt>
                <c:pt idx="3984">
                  <c:v>91</c:v>
                </c:pt>
                <c:pt idx="3985">
                  <c:v>88</c:v>
                </c:pt>
                <c:pt idx="3986">
                  <c:v>88</c:v>
                </c:pt>
                <c:pt idx="3987">
                  <c:v>97</c:v>
                </c:pt>
                <c:pt idx="3988">
                  <c:v>97</c:v>
                </c:pt>
                <c:pt idx="3989">
                  <c:v>42</c:v>
                </c:pt>
                <c:pt idx="3990">
                  <c:v>85</c:v>
                </c:pt>
                <c:pt idx="3991">
                  <c:v>121</c:v>
                </c:pt>
                <c:pt idx="3992">
                  <c:v>134</c:v>
                </c:pt>
                <c:pt idx="3993">
                  <c:v>149</c:v>
                </c:pt>
                <c:pt idx="3994">
                  <c:v>121</c:v>
                </c:pt>
                <c:pt idx="3995">
                  <c:v>116</c:v>
                </c:pt>
                <c:pt idx="3996">
                  <c:v>92</c:v>
                </c:pt>
                <c:pt idx="3997">
                  <c:v>93</c:v>
                </c:pt>
                <c:pt idx="3998">
                  <c:v>96</c:v>
                </c:pt>
                <c:pt idx="3999">
                  <c:v>105</c:v>
                </c:pt>
                <c:pt idx="4000">
                  <c:v>129</c:v>
                </c:pt>
                <c:pt idx="4001">
                  <c:v>87</c:v>
                </c:pt>
                <c:pt idx="4002">
                  <c:v>94</c:v>
                </c:pt>
                <c:pt idx="4003">
                  <c:v>37</c:v>
                </c:pt>
                <c:pt idx="4004">
                  <c:v>81</c:v>
                </c:pt>
                <c:pt idx="4005">
                  <c:v>97</c:v>
                </c:pt>
                <c:pt idx="4006">
                  <c:v>106</c:v>
                </c:pt>
                <c:pt idx="4007">
                  <c:v>103</c:v>
                </c:pt>
                <c:pt idx="4008">
                  <c:v>101</c:v>
                </c:pt>
                <c:pt idx="4009">
                  <c:v>102</c:v>
                </c:pt>
                <c:pt idx="4010">
                  <c:v>98</c:v>
                </c:pt>
                <c:pt idx="4011">
                  <c:v>91</c:v>
                </c:pt>
                <c:pt idx="4012">
                  <c:v>105</c:v>
                </c:pt>
                <c:pt idx="4013">
                  <c:v>98</c:v>
                </c:pt>
                <c:pt idx="4014">
                  <c:v>104</c:v>
                </c:pt>
                <c:pt idx="4015">
                  <c:v>45</c:v>
                </c:pt>
                <c:pt idx="4016">
                  <c:v>96</c:v>
                </c:pt>
                <c:pt idx="4017">
                  <c:v>148</c:v>
                </c:pt>
                <c:pt idx="4018">
                  <c:v>100</c:v>
                </c:pt>
                <c:pt idx="4019">
                  <c:v>86</c:v>
                </c:pt>
                <c:pt idx="4020">
                  <c:v>92</c:v>
                </c:pt>
                <c:pt idx="4021">
                  <c:v>88</c:v>
                </c:pt>
                <c:pt idx="4022">
                  <c:v>90</c:v>
                </c:pt>
                <c:pt idx="4023">
                  <c:v>94</c:v>
                </c:pt>
                <c:pt idx="4024">
                  <c:v>80</c:v>
                </c:pt>
                <c:pt idx="4025">
                  <c:v>107</c:v>
                </c:pt>
                <c:pt idx="4026">
                  <c:v>99</c:v>
                </c:pt>
                <c:pt idx="4027">
                  <c:v>92</c:v>
                </c:pt>
                <c:pt idx="4028">
                  <c:v>107</c:v>
                </c:pt>
                <c:pt idx="4029">
                  <c:v>135</c:v>
                </c:pt>
                <c:pt idx="4030">
                  <c:v>99</c:v>
                </c:pt>
                <c:pt idx="4031">
                  <c:v>102</c:v>
                </c:pt>
                <c:pt idx="4032">
                  <c:v>93</c:v>
                </c:pt>
                <c:pt idx="4033">
                  <c:v>115</c:v>
                </c:pt>
                <c:pt idx="4034">
                  <c:v>94</c:v>
                </c:pt>
                <c:pt idx="4035">
                  <c:v>91</c:v>
                </c:pt>
                <c:pt idx="4036">
                  <c:v>98</c:v>
                </c:pt>
                <c:pt idx="4037">
                  <c:v>97</c:v>
                </c:pt>
                <c:pt idx="4038">
                  <c:v>92</c:v>
                </c:pt>
                <c:pt idx="4039">
                  <c:v>128</c:v>
                </c:pt>
                <c:pt idx="4040">
                  <c:v>136</c:v>
                </c:pt>
                <c:pt idx="4041">
                  <c:v>113</c:v>
                </c:pt>
                <c:pt idx="4042">
                  <c:v>99</c:v>
                </c:pt>
                <c:pt idx="4043">
                  <c:v>101</c:v>
                </c:pt>
                <c:pt idx="4044">
                  <c:v>105</c:v>
                </c:pt>
                <c:pt idx="4045">
                  <c:v>95</c:v>
                </c:pt>
                <c:pt idx="4046">
                  <c:v>109</c:v>
                </c:pt>
                <c:pt idx="4047">
                  <c:v>110</c:v>
                </c:pt>
                <c:pt idx="4048">
                  <c:v>108</c:v>
                </c:pt>
                <c:pt idx="4049">
                  <c:v>118</c:v>
                </c:pt>
                <c:pt idx="4050">
                  <c:v>94</c:v>
                </c:pt>
                <c:pt idx="4051">
                  <c:v>115</c:v>
                </c:pt>
                <c:pt idx="4052">
                  <c:v>98</c:v>
                </c:pt>
                <c:pt idx="4053">
                  <c:v>91</c:v>
                </c:pt>
                <c:pt idx="4054">
                  <c:v>120</c:v>
                </c:pt>
                <c:pt idx="4055">
                  <c:v>109</c:v>
                </c:pt>
                <c:pt idx="4056">
                  <c:v>87</c:v>
                </c:pt>
                <c:pt idx="4057">
                  <c:v>117</c:v>
                </c:pt>
                <c:pt idx="4058">
                  <c:v>85</c:v>
                </c:pt>
                <c:pt idx="4059">
                  <c:v>110</c:v>
                </c:pt>
                <c:pt idx="4060">
                  <c:v>113</c:v>
                </c:pt>
                <c:pt idx="4061">
                  <c:v>108</c:v>
                </c:pt>
                <c:pt idx="4062">
                  <c:v>95</c:v>
                </c:pt>
                <c:pt idx="4063">
                  <c:v>98</c:v>
                </c:pt>
                <c:pt idx="4064">
                  <c:v>93</c:v>
                </c:pt>
                <c:pt idx="4065">
                  <c:v>86</c:v>
                </c:pt>
                <c:pt idx="4066">
                  <c:v>161</c:v>
                </c:pt>
                <c:pt idx="4067">
                  <c:v>100</c:v>
                </c:pt>
                <c:pt idx="4068">
                  <c:v>120</c:v>
                </c:pt>
                <c:pt idx="4069">
                  <c:v>125</c:v>
                </c:pt>
                <c:pt idx="4070">
                  <c:v>91</c:v>
                </c:pt>
                <c:pt idx="4071">
                  <c:v>128</c:v>
                </c:pt>
                <c:pt idx="4072">
                  <c:v>100</c:v>
                </c:pt>
                <c:pt idx="4073">
                  <c:v>84</c:v>
                </c:pt>
                <c:pt idx="4074">
                  <c:v>97</c:v>
                </c:pt>
                <c:pt idx="4075">
                  <c:v>84</c:v>
                </c:pt>
                <c:pt idx="4076">
                  <c:v>146</c:v>
                </c:pt>
                <c:pt idx="4077">
                  <c:v>186</c:v>
                </c:pt>
                <c:pt idx="4078">
                  <c:v>94</c:v>
                </c:pt>
                <c:pt idx="4079">
                  <c:v>11</c:v>
                </c:pt>
                <c:pt idx="4080">
                  <c:v>126</c:v>
                </c:pt>
                <c:pt idx="4081">
                  <c:v>99</c:v>
                </c:pt>
                <c:pt idx="4082">
                  <c:v>109</c:v>
                </c:pt>
                <c:pt idx="4083">
                  <c:v>95</c:v>
                </c:pt>
                <c:pt idx="4084">
                  <c:v>97</c:v>
                </c:pt>
                <c:pt idx="4085">
                  <c:v>94</c:v>
                </c:pt>
                <c:pt idx="4086">
                  <c:v>90</c:v>
                </c:pt>
                <c:pt idx="4087">
                  <c:v>197</c:v>
                </c:pt>
                <c:pt idx="4088">
                  <c:v>117</c:v>
                </c:pt>
                <c:pt idx="4089">
                  <c:v>96</c:v>
                </c:pt>
                <c:pt idx="4090">
                  <c:v>82</c:v>
                </c:pt>
                <c:pt idx="4091">
                  <c:v>109</c:v>
                </c:pt>
                <c:pt idx="4092">
                  <c:v>90</c:v>
                </c:pt>
                <c:pt idx="4093">
                  <c:v>89</c:v>
                </c:pt>
                <c:pt idx="4094">
                  <c:v>98</c:v>
                </c:pt>
                <c:pt idx="4095">
                  <c:v>95</c:v>
                </c:pt>
                <c:pt idx="4096">
                  <c:v>94</c:v>
                </c:pt>
                <c:pt idx="4097">
                  <c:v>104</c:v>
                </c:pt>
                <c:pt idx="4098">
                  <c:v>87</c:v>
                </c:pt>
                <c:pt idx="4099">
                  <c:v>108</c:v>
                </c:pt>
                <c:pt idx="4100">
                  <c:v>86</c:v>
                </c:pt>
                <c:pt idx="4101">
                  <c:v>94</c:v>
                </c:pt>
                <c:pt idx="4102">
                  <c:v>134</c:v>
                </c:pt>
                <c:pt idx="4103">
                  <c:v>89</c:v>
                </c:pt>
                <c:pt idx="4104">
                  <c:v>102</c:v>
                </c:pt>
                <c:pt idx="4105">
                  <c:v>120</c:v>
                </c:pt>
                <c:pt idx="4106">
                  <c:v>110</c:v>
                </c:pt>
                <c:pt idx="4107">
                  <c:v>86</c:v>
                </c:pt>
                <c:pt idx="4108">
                  <c:v>101</c:v>
                </c:pt>
                <c:pt idx="4109">
                  <c:v>102</c:v>
                </c:pt>
                <c:pt idx="4110">
                  <c:v>87</c:v>
                </c:pt>
                <c:pt idx="4111">
                  <c:v>123</c:v>
                </c:pt>
                <c:pt idx="4112">
                  <c:v>99</c:v>
                </c:pt>
                <c:pt idx="4113">
                  <c:v>173</c:v>
                </c:pt>
                <c:pt idx="4114">
                  <c:v>87</c:v>
                </c:pt>
                <c:pt idx="4115">
                  <c:v>44</c:v>
                </c:pt>
                <c:pt idx="4116">
                  <c:v>120</c:v>
                </c:pt>
                <c:pt idx="4117">
                  <c:v>93</c:v>
                </c:pt>
                <c:pt idx="4118">
                  <c:v>111</c:v>
                </c:pt>
                <c:pt idx="4119">
                  <c:v>60</c:v>
                </c:pt>
                <c:pt idx="4120">
                  <c:v>98</c:v>
                </c:pt>
                <c:pt idx="4121">
                  <c:v>100</c:v>
                </c:pt>
                <c:pt idx="4122">
                  <c:v>88</c:v>
                </c:pt>
                <c:pt idx="4123">
                  <c:v>97</c:v>
                </c:pt>
                <c:pt idx="4124">
                  <c:v>122</c:v>
                </c:pt>
                <c:pt idx="4125">
                  <c:v>86</c:v>
                </c:pt>
                <c:pt idx="4126">
                  <c:v>83</c:v>
                </c:pt>
                <c:pt idx="4127">
                  <c:v>80</c:v>
                </c:pt>
                <c:pt idx="4128">
                  <c:v>108</c:v>
                </c:pt>
                <c:pt idx="4129">
                  <c:v>90</c:v>
                </c:pt>
                <c:pt idx="4130">
                  <c:v>96</c:v>
                </c:pt>
                <c:pt idx="4131">
                  <c:v>85</c:v>
                </c:pt>
                <c:pt idx="4132">
                  <c:v>83</c:v>
                </c:pt>
                <c:pt idx="4133">
                  <c:v>80</c:v>
                </c:pt>
                <c:pt idx="4134">
                  <c:v>90</c:v>
                </c:pt>
                <c:pt idx="4135">
                  <c:v>92</c:v>
                </c:pt>
                <c:pt idx="4136">
                  <c:v>100</c:v>
                </c:pt>
                <c:pt idx="4137">
                  <c:v>88</c:v>
                </c:pt>
                <c:pt idx="4138">
                  <c:v>95</c:v>
                </c:pt>
                <c:pt idx="4139">
                  <c:v>82</c:v>
                </c:pt>
                <c:pt idx="4140">
                  <c:v>97</c:v>
                </c:pt>
                <c:pt idx="4141">
                  <c:v>105</c:v>
                </c:pt>
                <c:pt idx="4142">
                  <c:v>94</c:v>
                </c:pt>
                <c:pt idx="4143">
                  <c:v>95</c:v>
                </c:pt>
                <c:pt idx="4144">
                  <c:v>113</c:v>
                </c:pt>
                <c:pt idx="4145">
                  <c:v>136</c:v>
                </c:pt>
                <c:pt idx="4146">
                  <c:v>80</c:v>
                </c:pt>
                <c:pt idx="4147">
                  <c:v>105</c:v>
                </c:pt>
                <c:pt idx="4148">
                  <c:v>90</c:v>
                </c:pt>
                <c:pt idx="4149">
                  <c:v>93</c:v>
                </c:pt>
                <c:pt idx="4150">
                  <c:v>107</c:v>
                </c:pt>
                <c:pt idx="4151">
                  <c:v>89</c:v>
                </c:pt>
                <c:pt idx="4152">
                  <c:v>90</c:v>
                </c:pt>
                <c:pt idx="4153">
                  <c:v>89</c:v>
                </c:pt>
                <c:pt idx="4154">
                  <c:v>116</c:v>
                </c:pt>
                <c:pt idx="4155">
                  <c:v>120</c:v>
                </c:pt>
                <c:pt idx="4156">
                  <c:v>88</c:v>
                </c:pt>
                <c:pt idx="4157">
                  <c:v>102</c:v>
                </c:pt>
                <c:pt idx="4158">
                  <c:v>106</c:v>
                </c:pt>
                <c:pt idx="4159">
                  <c:v>95</c:v>
                </c:pt>
                <c:pt idx="4160">
                  <c:v>144</c:v>
                </c:pt>
                <c:pt idx="4161">
                  <c:v>113</c:v>
                </c:pt>
                <c:pt idx="4162">
                  <c:v>118</c:v>
                </c:pt>
                <c:pt idx="4163">
                  <c:v>141</c:v>
                </c:pt>
                <c:pt idx="4164">
                  <c:v>90</c:v>
                </c:pt>
                <c:pt idx="4165">
                  <c:v>109</c:v>
                </c:pt>
                <c:pt idx="4166">
                  <c:v>95</c:v>
                </c:pt>
                <c:pt idx="4167">
                  <c:v>122</c:v>
                </c:pt>
                <c:pt idx="4168">
                  <c:v>93</c:v>
                </c:pt>
                <c:pt idx="4169">
                  <c:v>97</c:v>
                </c:pt>
                <c:pt idx="4170">
                  <c:v>82</c:v>
                </c:pt>
                <c:pt idx="4171">
                  <c:v>140</c:v>
                </c:pt>
                <c:pt idx="4172">
                  <c:v>86</c:v>
                </c:pt>
                <c:pt idx="4173">
                  <c:v>109</c:v>
                </c:pt>
                <c:pt idx="4174">
                  <c:v>105</c:v>
                </c:pt>
                <c:pt idx="4175">
                  <c:v>66</c:v>
                </c:pt>
                <c:pt idx="4176">
                  <c:v>99</c:v>
                </c:pt>
                <c:pt idx="4177">
                  <c:v>100</c:v>
                </c:pt>
                <c:pt idx="4178">
                  <c:v>103</c:v>
                </c:pt>
                <c:pt idx="4179">
                  <c:v>97</c:v>
                </c:pt>
                <c:pt idx="4180">
                  <c:v>86</c:v>
                </c:pt>
                <c:pt idx="4181">
                  <c:v>87</c:v>
                </c:pt>
                <c:pt idx="4182">
                  <c:v>119</c:v>
                </c:pt>
                <c:pt idx="4183">
                  <c:v>149</c:v>
                </c:pt>
                <c:pt idx="4184">
                  <c:v>98</c:v>
                </c:pt>
                <c:pt idx="4185">
                  <c:v>98</c:v>
                </c:pt>
                <c:pt idx="4186">
                  <c:v>112</c:v>
                </c:pt>
                <c:pt idx="4187">
                  <c:v>75</c:v>
                </c:pt>
                <c:pt idx="4188">
                  <c:v>104</c:v>
                </c:pt>
                <c:pt idx="4189">
                  <c:v>102</c:v>
                </c:pt>
                <c:pt idx="4190">
                  <c:v>105</c:v>
                </c:pt>
                <c:pt idx="4191">
                  <c:v>99</c:v>
                </c:pt>
                <c:pt idx="4192">
                  <c:v>107</c:v>
                </c:pt>
                <c:pt idx="4193">
                  <c:v>96</c:v>
                </c:pt>
                <c:pt idx="4194">
                  <c:v>101</c:v>
                </c:pt>
                <c:pt idx="4195">
                  <c:v>89</c:v>
                </c:pt>
                <c:pt idx="4196">
                  <c:v>106</c:v>
                </c:pt>
                <c:pt idx="4197">
                  <c:v>95</c:v>
                </c:pt>
                <c:pt idx="4198">
                  <c:v>34</c:v>
                </c:pt>
                <c:pt idx="4199">
                  <c:v>101</c:v>
                </c:pt>
                <c:pt idx="4200">
                  <c:v>112</c:v>
                </c:pt>
                <c:pt idx="4201">
                  <c:v>100</c:v>
                </c:pt>
                <c:pt idx="4202">
                  <c:v>92</c:v>
                </c:pt>
                <c:pt idx="4203">
                  <c:v>100</c:v>
                </c:pt>
                <c:pt idx="4204">
                  <c:v>80</c:v>
                </c:pt>
                <c:pt idx="4205">
                  <c:v>106</c:v>
                </c:pt>
                <c:pt idx="4206">
                  <c:v>103</c:v>
                </c:pt>
                <c:pt idx="4207">
                  <c:v>90</c:v>
                </c:pt>
                <c:pt idx="4208">
                  <c:v>96</c:v>
                </c:pt>
                <c:pt idx="4209">
                  <c:v>89</c:v>
                </c:pt>
                <c:pt idx="4210">
                  <c:v>87</c:v>
                </c:pt>
                <c:pt idx="4211">
                  <c:v>94</c:v>
                </c:pt>
                <c:pt idx="4212">
                  <c:v>120</c:v>
                </c:pt>
                <c:pt idx="4213">
                  <c:v>101</c:v>
                </c:pt>
                <c:pt idx="4214">
                  <c:v>84</c:v>
                </c:pt>
                <c:pt idx="4215">
                  <c:v>110</c:v>
                </c:pt>
                <c:pt idx="4216">
                  <c:v>101</c:v>
                </c:pt>
                <c:pt idx="4217">
                  <c:v>101</c:v>
                </c:pt>
                <c:pt idx="4218">
                  <c:v>101</c:v>
                </c:pt>
                <c:pt idx="4219">
                  <c:v>105</c:v>
                </c:pt>
                <c:pt idx="4220">
                  <c:v>97</c:v>
                </c:pt>
                <c:pt idx="4221">
                  <c:v>108</c:v>
                </c:pt>
                <c:pt idx="4222">
                  <c:v>95</c:v>
                </c:pt>
                <c:pt idx="4223">
                  <c:v>108</c:v>
                </c:pt>
                <c:pt idx="4224">
                  <c:v>90</c:v>
                </c:pt>
                <c:pt idx="4225">
                  <c:v>120</c:v>
                </c:pt>
                <c:pt idx="4226">
                  <c:v>104</c:v>
                </c:pt>
                <c:pt idx="4227">
                  <c:v>90</c:v>
                </c:pt>
                <c:pt idx="4228">
                  <c:v>91</c:v>
                </c:pt>
                <c:pt idx="4229">
                  <c:v>92</c:v>
                </c:pt>
                <c:pt idx="4230">
                  <c:v>117</c:v>
                </c:pt>
                <c:pt idx="4231">
                  <c:v>120</c:v>
                </c:pt>
                <c:pt idx="4232">
                  <c:v>90</c:v>
                </c:pt>
                <c:pt idx="4233">
                  <c:v>119</c:v>
                </c:pt>
                <c:pt idx="4234">
                  <c:v>90</c:v>
                </c:pt>
                <c:pt idx="4235">
                  <c:v>90</c:v>
                </c:pt>
                <c:pt idx="4236">
                  <c:v>97</c:v>
                </c:pt>
                <c:pt idx="4237">
                  <c:v>90</c:v>
                </c:pt>
                <c:pt idx="4238">
                  <c:v>172</c:v>
                </c:pt>
                <c:pt idx="4239">
                  <c:v>115</c:v>
                </c:pt>
                <c:pt idx="4240">
                  <c:v>89</c:v>
                </c:pt>
                <c:pt idx="4241">
                  <c:v>125</c:v>
                </c:pt>
                <c:pt idx="4242">
                  <c:v>78</c:v>
                </c:pt>
                <c:pt idx="4243">
                  <c:v>89</c:v>
                </c:pt>
                <c:pt idx="4244">
                  <c:v>100</c:v>
                </c:pt>
                <c:pt idx="4245">
                  <c:v>77</c:v>
                </c:pt>
                <c:pt idx="4246">
                  <c:v>81</c:v>
                </c:pt>
                <c:pt idx="4247">
                  <c:v>115</c:v>
                </c:pt>
                <c:pt idx="4248">
                  <c:v>96</c:v>
                </c:pt>
                <c:pt idx="4249">
                  <c:v>60</c:v>
                </c:pt>
                <c:pt idx="4250">
                  <c:v>89</c:v>
                </c:pt>
                <c:pt idx="4251">
                  <c:v>100</c:v>
                </c:pt>
                <c:pt idx="4252">
                  <c:v>88</c:v>
                </c:pt>
                <c:pt idx="4253">
                  <c:v>129</c:v>
                </c:pt>
                <c:pt idx="4254">
                  <c:v>87</c:v>
                </c:pt>
                <c:pt idx="4255">
                  <c:v>102</c:v>
                </c:pt>
                <c:pt idx="4256">
                  <c:v>152</c:v>
                </c:pt>
                <c:pt idx="4257">
                  <c:v>118</c:v>
                </c:pt>
                <c:pt idx="4258">
                  <c:v>86</c:v>
                </c:pt>
                <c:pt idx="4259">
                  <c:v>137</c:v>
                </c:pt>
                <c:pt idx="4260">
                  <c:v>129</c:v>
                </c:pt>
                <c:pt idx="4261">
                  <c:v>134</c:v>
                </c:pt>
                <c:pt idx="4262">
                  <c:v>119</c:v>
                </c:pt>
                <c:pt idx="4263">
                  <c:v>80</c:v>
                </c:pt>
                <c:pt idx="4264">
                  <c:v>89</c:v>
                </c:pt>
                <c:pt idx="4265">
                  <c:v>101</c:v>
                </c:pt>
                <c:pt idx="4266">
                  <c:v>80</c:v>
                </c:pt>
                <c:pt idx="4267">
                  <c:v>115</c:v>
                </c:pt>
                <c:pt idx="4268">
                  <c:v>100</c:v>
                </c:pt>
                <c:pt idx="4269">
                  <c:v>118</c:v>
                </c:pt>
                <c:pt idx="4270">
                  <c:v>100</c:v>
                </c:pt>
                <c:pt idx="4271">
                  <c:v>106</c:v>
                </c:pt>
                <c:pt idx="4272">
                  <c:v>106</c:v>
                </c:pt>
                <c:pt idx="4273">
                  <c:v>91</c:v>
                </c:pt>
                <c:pt idx="4274">
                  <c:v>105</c:v>
                </c:pt>
                <c:pt idx="4275">
                  <c:v>96</c:v>
                </c:pt>
                <c:pt idx="4276">
                  <c:v>116</c:v>
                </c:pt>
                <c:pt idx="4277">
                  <c:v>116</c:v>
                </c:pt>
                <c:pt idx="4278">
                  <c:v>97</c:v>
                </c:pt>
                <c:pt idx="4279">
                  <c:v>101</c:v>
                </c:pt>
                <c:pt idx="4280">
                  <c:v>98</c:v>
                </c:pt>
                <c:pt idx="4281">
                  <c:v>22</c:v>
                </c:pt>
                <c:pt idx="4282">
                  <c:v>150</c:v>
                </c:pt>
                <c:pt idx="4283">
                  <c:v>101</c:v>
                </c:pt>
                <c:pt idx="4284">
                  <c:v>90</c:v>
                </c:pt>
                <c:pt idx="4285">
                  <c:v>120</c:v>
                </c:pt>
                <c:pt idx="4286">
                  <c:v>102</c:v>
                </c:pt>
                <c:pt idx="4287">
                  <c:v>102</c:v>
                </c:pt>
                <c:pt idx="4288">
                  <c:v>60</c:v>
                </c:pt>
                <c:pt idx="4289">
                  <c:v>100</c:v>
                </c:pt>
                <c:pt idx="4290">
                  <c:v>104</c:v>
                </c:pt>
                <c:pt idx="4291">
                  <c:v>89</c:v>
                </c:pt>
                <c:pt idx="4292">
                  <c:v>99</c:v>
                </c:pt>
                <c:pt idx="4293">
                  <c:v>96</c:v>
                </c:pt>
                <c:pt idx="4294">
                  <c:v>86</c:v>
                </c:pt>
                <c:pt idx="4295">
                  <c:v>98</c:v>
                </c:pt>
                <c:pt idx="4296">
                  <c:v>96</c:v>
                </c:pt>
                <c:pt idx="4297">
                  <c:v>94</c:v>
                </c:pt>
                <c:pt idx="4298">
                  <c:v>91</c:v>
                </c:pt>
                <c:pt idx="4299">
                  <c:v>103</c:v>
                </c:pt>
                <c:pt idx="4300">
                  <c:v>90</c:v>
                </c:pt>
                <c:pt idx="4301">
                  <c:v>85</c:v>
                </c:pt>
                <c:pt idx="4302">
                  <c:v>96</c:v>
                </c:pt>
                <c:pt idx="4303">
                  <c:v>129</c:v>
                </c:pt>
                <c:pt idx="4304">
                  <c:v>60</c:v>
                </c:pt>
                <c:pt idx="4305">
                  <c:v>93</c:v>
                </c:pt>
                <c:pt idx="4306">
                  <c:v>100</c:v>
                </c:pt>
                <c:pt idx="4307">
                  <c:v>97</c:v>
                </c:pt>
                <c:pt idx="4308">
                  <c:v>94</c:v>
                </c:pt>
                <c:pt idx="4309">
                  <c:v>95</c:v>
                </c:pt>
                <c:pt idx="4310">
                  <c:v>97</c:v>
                </c:pt>
                <c:pt idx="4311">
                  <c:v>92</c:v>
                </c:pt>
                <c:pt idx="4312">
                  <c:v>96</c:v>
                </c:pt>
                <c:pt idx="4313">
                  <c:v>85</c:v>
                </c:pt>
                <c:pt idx="4314">
                  <c:v>87</c:v>
                </c:pt>
                <c:pt idx="4315">
                  <c:v>91</c:v>
                </c:pt>
                <c:pt idx="4316">
                  <c:v>99</c:v>
                </c:pt>
                <c:pt idx="4317">
                  <c:v>88</c:v>
                </c:pt>
                <c:pt idx="4318">
                  <c:v>119</c:v>
                </c:pt>
                <c:pt idx="4319">
                  <c:v>99</c:v>
                </c:pt>
                <c:pt idx="4320">
                  <c:v>92</c:v>
                </c:pt>
                <c:pt idx="4321">
                  <c:v>86</c:v>
                </c:pt>
                <c:pt idx="4322">
                  <c:v>83</c:v>
                </c:pt>
                <c:pt idx="4323">
                  <c:v>81</c:v>
                </c:pt>
                <c:pt idx="4324">
                  <c:v>82</c:v>
                </c:pt>
                <c:pt idx="4325">
                  <c:v>102</c:v>
                </c:pt>
                <c:pt idx="4326">
                  <c:v>90</c:v>
                </c:pt>
                <c:pt idx="4327">
                  <c:v>30</c:v>
                </c:pt>
                <c:pt idx="4328">
                  <c:v>92</c:v>
                </c:pt>
                <c:pt idx="4329">
                  <c:v>88</c:v>
                </c:pt>
                <c:pt idx="4330">
                  <c:v>97</c:v>
                </c:pt>
                <c:pt idx="4331">
                  <c:v>96</c:v>
                </c:pt>
                <c:pt idx="4332">
                  <c:v>87</c:v>
                </c:pt>
                <c:pt idx="4333">
                  <c:v>106</c:v>
                </c:pt>
                <c:pt idx="4334">
                  <c:v>107</c:v>
                </c:pt>
                <c:pt idx="4335">
                  <c:v>80</c:v>
                </c:pt>
                <c:pt idx="4336">
                  <c:v>91</c:v>
                </c:pt>
                <c:pt idx="4337">
                  <c:v>99</c:v>
                </c:pt>
                <c:pt idx="4338">
                  <c:v>102</c:v>
                </c:pt>
                <c:pt idx="4339">
                  <c:v>108</c:v>
                </c:pt>
                <c:pt idx="4340">
                  <c:v>88</c:v>
                </c:pt>
                <c:pt idx="4341">
                  <c:v>89</c:v>
                </c:pt>
                <c:pt idx="4342">
                  <c:v>92</c:v>
                </c:pt>
                <c:pt idx="4343">
                  <c:v>99</c:v>
                </c:pt>
                <c:pt idx="4344">
                  <c:v>103</c:v>
                </c:pt>
                <c:pt idx="4345">
                  <c:v>90</c:v>
                </c:pt>
                <c:pt idx="4346">
                  <c:v>95</c:v>
                </c:pt>
                <c:pt idx="4347">
                  <c:v>97</c:v>
                </c:pt>
                <c:pt idx="4348">
                  <c:v>108</c:v>
                </c:pt>
                <c:pt idx="4349">
                  <c:v>95</c:v>
                </c:pt>
                <c:pt idx="4350">
                  <c:v>100</c:v>
                </c:pt>
                <c:pt idx="4351">
                  <c:v>160</c:v>
                </c:pt>
                <c:pt idx="4352">
                  <c:v>101</c:v>
                </c:pt>
                <c:pt idx="4353">
                  <c:v>90</c:v>
                </c:pt>
                <c:pt idx="4354">
                  <c:v>86</c:v>
                </c:pt>
                <c:pt idx="4355">
                  <c:v>89</c:v>
                </c:pt>
                <c:pt idx="4356">
                  <c:v>87</c:v>
                </c:pt>
                <c:pt idx="4357">
                  <c:v>98</c:v>
                </c:pt>
                <c:pt idx="4358">
                  <c:v>125</c:v>
                </c:pt>
                <c:pt idx="4359">
                  <c:v>95</c:v>
                </c:pt>
                <c:pt idx="4360">
                  <c:v>118</c:v>
                </c:pt>
                <c:pt idx="4361">
                  <c:v>93</c:v>
                </c:pt>
                <c:pt idx="4362">
                  <c:v>96</c:v>
                </c:pt>
                <c:pt idx="4363">
                  <c:v>109</c:v>
                </c:pt>
                <c:pt idx="4364">
                  <c:v>109</c:v>
                </c:pt>
                <c:pt idx="4365">
                  <c:v>155</c:v>
                </c:pt>
                <c:pt idx="4366">
                  <c:v>90</c:v>
                </c:pt>
                <c:pt idx="4367">
                  <c:v>93</c:v>
                </c:pt>
                <c:pt idx="4368">
                  <c:v>108</c:v>
                </c:pt>
                <c:pt idx="4369">
                  <c:v>114</c:v>
                </c:pt>
                <c:pt idx="4370">
                  <c:v>87</c:v>
                </c:pt>
                <c:pt idx="4371">
                  <c:v>113</c:v>
                </c:pt>
                <c:pt idx="4372">
                  <c:v>87</c:v>
                </c:pt>
                <c:pt idx="4373">
                  <c:v>90</c:v>
                </c:pt>
                <c:pt idx="4374">
                  <c:v>111</c:v>
                </c:pt>
                <c:pt idx="4375">
                  <c:v>81</c:v>
                </c:pt>
                <c:pt idx="4376">
                  <c:v>93</c:v>
                </c:pt>
                <c:pt idx="4377">
                  <c:v>90</c:v>
                </c:pt>
                <c:pt idx="4378">
                  <c:v>112</c:v>
                </c:pt>
                <c:pt idx="4379">
                  <c:v>106</c:v>
                </c:pt>
                <c:pt idx="4380">
                  <c:v>88</c:v>
                </c:pt>
                <c:pt idx="4381">
                  <c:v>138</c:v>
                </c:pt>
                <c:pt idx="4382">
                  <c:v>105</c:v>
                </c:pt>
                <c:pt idx="4383">
                  <c:v>98</c:v>
                </c:pt>
                <c:pt idx="4384">
                  <c:v>86</c:v>
                </c:pt>
                <c:pt idx="4385">
                  <c:v>104</c:v>
                </c:pt>
                <c:pt idx="4386">
                  <c:v>100</c:v>
                </c:pt>
                <c:pt idx="4387">
                  <c:v>126</c:v>
                </c:pt>
                <c:pt idx="4388">
                  <c:v>118</c:v>
                </c:pt>
                <c:pt idx="4389">
                  <c:v>103</c:v>
                </c:pt>
                <c:pt idx="4390">
                  <c:v>102</c:v>
                </c:pt>
                <c:pt idx="4391">
                  <c:v>84</c:v>
                </c:pt>
                <c:pt idx="4392">
                  <c:v>103</c:v>
                </c:pt>
                <c:pt idx="4393">
                  <c:v>95</c:v>
                </c:pt>
                <c:pt idx="4394">
                  <c:v>92</c:v>
                </c:pt>
                <c:pt idx="4395">
                  <c:v>90</c:v>
                </c:pt>
                <c:pt idx="4396">
                  <c:v>113</c:v>
                </c:pt>
                <c:pt idx="4397">
                  <c:v>103</c:v>
                </c:pt>
                <c:pt idx="4398">
                  <c:v>123</c:v>
                </c:pt>
                <c:pt idx="4399">
                  <c:v>111</c:v>
                </c:pt>
                <c:pt idx="4400">
                  <c:v>99</c:v>
                </c:pt>
                <c:pt idx="4401">
                  <c:v>110</c:v>
                </c:pt>
                <c:pt idx="4402">
                  <c:v>108</c:v>
                </c:pt>
                <c:pt idx="4403">
                  <c:v>92</c:v>
                </c:pt>
                <c:pt idx="4404">
                  <c:v>120</c:v>
                </c:pt>
                <c:pt idx="4405">
                  <c:v>91</c:v>
                </c:pt>
                <c:pt idx="4406">
                  <c:v>88</c:v>
                </c:pt>
                <c:pt idx="4407">
                  <c:v>97</c:v>
                </c:pt>
                <c:pt idx="4408">
                  <c:v>95</c:v>
                </c:pt>
                <c:pt idx="4409">
                  <c:v>90</c:v>
                </c:pt>
                <c:pt idx="4410">
                  <c:v>95</c:v>
                </c:pt>
                <c:pt idx="4411">
                  <c:v>103</c:v>
                </c:pt>
                <c:pt idx="4412">
                  <c:v>110</c:v>
                </c:pt>
                <c:pt idx="4413">
                  <c:v>103</c:v>
                </c:pt>
                <c:pt idx="4414">
                  <c:v>92</c:v>
                </c:pt>
                <c:pt idx="4415">
                  <c:v>114</c:v>
                </c:pt>
                <c:pt idx="4416">
                  <c:v>101</c:v>
                </c:pt>
                <c:pt idx="4417">
                  <c:v>112</c:v>
                </c:pt>
                <c:pt idx="4418">
                  <c:v>104</c:v>
                </c:pt>
                <c:pt idx="4419">
                  <c:v>99</c:v>
                </c:pt>
                <c:pt idx="4420">
                  <c:v>98</c:v>
                </c:pt>
                <c:pt idx="4421">
                  <c:v>107</c:v>
                </c:pt>
                <c:pt idx="4422">
                  <c:v>93</c:v>
                </c:pt>
                <c:pt idx="4423">
                  <c:v>100</c:v>
                </c:pt>
                <c:pt idx="4424">
                  <c:v>80</c:v>
                </c:pt>
                <c:pt idx="4425">
                  <c:v>94</c:v>
                </c:pt>
                <c:pt idx="4426">
                  <c:v>93</c:v>
                </c:pt>
                <c:pt idx="4427">
                  <c:v>87</c:v>
                </c:pt>
                <c:pt idx="4428">
                  <c:v>91</c:v>
                </c:pt>
                <c:pt idx="4429">
                  <c:v>84</c:v>
                </c:pt>
                <c:pt idx="4430">
                  <c:v>90</c:v>
                </c:pt>
                <c:pt idx="4431">
                  <c:v>98</c:v>
                </c:pt>
                <c:pt idx="4432">
                  <c:v>108</c:v>
                </c:pt>
                <c:pt idx="4433">
                  <c:v>124</c:v>
                </c:pt>
                <c:pt idx="4434">
                  <c:v>95</c:v>
                </c:pt>
                <c:pt idx="4435">
                  <c:v>90</c:v>
                </c:pt>
                <c:pt idx="4436">
                  <c:v>93</c:v>
                </c:pt>
                <c:pt idx="4437">
                  <c:v>101</c:v>
                </c:pt>
                <c:pt idx="4438">
                  <c:v>107</c:v>
                </c:pt>
                <c:pt idx="4439">
                  <c:v>20</c:v>
                </c:pt>
                <c:pt idx="4440">
                  <c:v>87</c:v>
                </c:pt>
                <c:pt idx="4441">
                  <c:v>98</c:v>
                </c:pt>
                <c:pt idx="4442">
                  <c:v>112</c:v>
                </c:pt>
                <c:pt idx="4443">
                  <c:v>82</c:v>
                </c:pt>
                <c:pt idx="4444">
                  <c:v>102</c:v>
                </c:pt>
                <c:pt idx="4445">
                  <c:v>97</c:v>
                </c:pt>
                <c:pt idx="4446">
                  <c:v>130</c:v>
                </c:pt>
                <c:pt idx="4447">
                  <c:v>101</c:v>
                </c:pt>
                <c:pt idx="4448">
                  <c:v>93</c:v>
                </c:pt>
                <c:pt idx="4449">
                  <c:v>83</c:v>
                </c:pt>
                <c:pt idx="4450">
                  <c:v>106</c:v>
                </c:pt>
                <c:pt idx="4451">
                  <c:v>113</c:v>
                </c:pt>
                <c:pt idx="4452">
                  <c:v>94</c:v>
                </c:pt>
                <c:pt idx="4453">
                  <c:v>101</c:v>
                </c:pt>
                <c:pt idx="4454">
                  <c:v>99</c:v>
                </c:pt>
                <c:pt idx="4455">
                  <c:v>76</c:v>
                </c:pt>
                <c:pt idx="4456">
                  <c:v>91</c:v>
                </c:pt>
                <c:pt idx="4457">
                  <c:v>105</c:v>
                </c:pt>
                <c:pt idx="4458">
                  <c:v>120</c:v>
                </c:pt>
                <c:pt idx="4459">
                  <c:v>105</c:v>
                </c:pt>
                <c:pt idx="4460">
                  <c:v>120</c:v>
                </c:pt>
                <c:pt idx="4461">
                  <c:v>105</c:v>
                </c:pt>
                <c:pt idx="4462">
                  <c:v>95</c:v>
                </c:pt>
                <c:pt idx="4463">
                  <c:v>135</c:v>
                </c:pt>
                <c:pt idx="4464">
                  <c:v>105</c:v>
                </c:pt>
                <c:pt idx="4465">
                  <c:v>83</c:v>
                </c:pt>
                <c:pt idx="4466">
                  <c:v>111</c:v>
                </c:pt>
                <c:pt idx="4467">
                  <c:v>60</c:v>
                </c:pt>
                <c:pt idx="4468">
                  <c:v>135</c:v>
                </c:pt>
                <c:pt idx="4469">
                  <c:v>88</c:v>
                </c:pt>
                <c:pt idx="4470">
                  <c:v>87</c:v>
                </c:pt>
                <c:pt idx="4471">
                  <c:v>97</c:v>
                </c:pt>
                <c:pt idx="4472">
                  <c:v>82</c:v>
                </c:pt>
                <c:pt idx="4473">
                  <c:v>103</c:v>
                </c:pt>
                <c:pt idx="4474">
                  <c:v>130</c:v>
                </c:pt>
                <c:pt idx="4475">
                  <c:v>87</c:v>
                </c:pt>
                <c:pt idx="4476">
                  <c:v>101</c:v>
                </c:pt>
                <c:pt idx="4477">
                  <c:v>96</c:v>
                </c:pt>
                <c:pt idx="4478">
                  <c:v>80</c:v>
                </c:pt>
                <c:pt idx="4479">
                  <c:v>87</c:v>
                </c:pt>
                <c:pt idx="4480">
                  <c:v>92</c:v>
                </c:pt>
                <c:pt idx="4481">
                  <c:v>118</c:v>
                </c:pt>
                <c:pt idx="4482">
                  <c:v>27</c:v>
                </c:pt>
                <c:pt idx="4483">
                  <c:v>123</c:v>
                </c:pt>
                <c:pt idx="4484">
                  <c:v>100</c:v>
                </c:pt>
                <c:pt idx="4485">
                  <c:v>103</c:v>
                </c:pt>
                <c:pt idx="4486">
                  <c:v>100</c:v>
                </c:pt>
                <c:pt idx="4487">
                  <c:v>99</c:v>
                </c:pt>
                <c:pt idx="4488">
                  <c:v>89</c:v>
                </c:pt>
                <c:pt idx="4489">
                  <c:v>104</c:v>
                </c:pt>
                <c:pt idx="4490">
                  <c:v>114</c:v>
                </c:pt>
                <c:pt idx="4491">
                  <c:v>111</c:v>
                </c:pt>
                <c:pt idx="4492">
                  <c:v>99</c:v>
                </c:pt>
                <c:pt idx="4493">
                  <c:v>110</c:v>
                </c:pt>
                <c:pt idx="4494">
                  <c:v>85</c:v>
                </c:pt>
                <c:pt idx="4495">
                  <c:v>113</c:v>
                </c:pt>
                <c:pt idx="4496">
                  <c:v>99</c:v>
                </c:pt>
                <c:pt idx="4497">
                  <c:v>83</c:v>
                </c:pt>
                <c:pt idx="4498">
                  <c:v>142</c:v>
                </c:pt>
                <c:pt idx="4499">
                  <c:v>112</c:v>
                </c:pt>
                <c:pt idx="4500">
                  <c:v>108</c:v>
                </c:pt>
                <c:pt idx="4501">
                  <c:v>88</c:v>
                </c:pt>
                <c:pt idx="4502">
                  <c:v>97</c:v>
                </c:pt>
                <c:pt idx="4503">
                  <c:v>85</c:v>
                </c:pt>
                <c:pt idx="4504">
                  <c:v>103</c:v>
                </c:pt>
                <c:pt idx="4505">
                  <c:v>110</c:v>
                </c:pt>
                <c:pt idx="4506">
                  <c:v>88</c:v>
                </c:pt>
                <c:pt idx="4507">
                  <c:v>76</c:v>
                </c:pt>
                <c:pt idx="4508">
                  <c:v>100</c:v>
                </c:pt>
                <c:pt idx="4509">
                  <c:v>99</c:v>
                </c:pt>
                <c:pt idx="4510">
                  <c:v>84</c:v>
                </c:pt>
                <c:pt idx="4511">
                  <c:v>91</c:v>
                </c:pt>
                <c:pt idx="4512">
                  <c:v>97</c:v>
                </c:pt>
                <c:pt idx="4513">
                  <c:v>84</c:v>
                </c:pt>
                <c:pt idx="4514">
                  <c:v>100</c:v>
                </c:pt>
                <c:pt idx="4515">
                  <c:v>94</c:v>
                </c:pt>
                <c:pt idx="4516">
                  <c:v>90</c:v>
                </c:pt>
                <c:pt idx="4517">
                  <c:v>103</c:v>
                </c:pt>
                <c:pt idx="4518">
                  <c:v>92</c:v>
                </c:pt>
                <c:pt idx="4519">
                  <c:v>105</c:v>
                </c:pt>
                <c:pt idx="4520">
                  <c:v>73</c:v>
                </c:pt>
                <c:pt idx="4521">
                  <c:v>116</c:v>
                </c:pt>
                <c:pt idx="4522">
                  <c:v>110</c:v>
                </c:pt>
                <c:pt idx="4523">
                  <c:v>102</c:v>
                </c:pt>
                <c:pt idx="4524">
                  <c:v>89</c:v>
                </c:pt>
                <c:pt idx="4525">
                  <c:v>76</c:v>
                </c:pt>
                <c:pt idx="4526">
                  <c:v>82</c:v>
                </c:pt>
                <c:pt idx="4527">
                  <c:v>89</c:v>
                </c:pt>
                <c:pt idx="4528">
                  <c:v>150</c:v>
                </c:pt>
                <c:pt idx="4529">
                  <c:v>89</c:v>
                </c:pt>
                <c:pt idx="4530">
                  <c:v>145</c:v>
                </c:pt>
                <c:pt idx="4531">
                  <c:v>91</c:v>
                </c:pt>
                <c:pt idx="4532">
                  <c:v>89</c:v>
                </c:pt>
                <c:pt idx="4533">
                  <c:v>121</c:v>
                </c:pt>
                <c:pt idx="4534">
                  <c:v>83</c:v>
                </c:pt>
                <c:pt idx="4535">
                  <c:v>110</c:v>
                </c:pt>
                <c:pt idx="4536">
                  <c:v>91</c:v>
                </c:pt>
                <c:pt idx="4537">
                  <c:v>110</c:v>
                </c:pt>
                <c:pt idx="4538">
                  <c:v>86</c:v>
                </c:pt>
                <c:pt idx="4539">
                  <c:v>86</c:v>
                </c:pt>
                <c:pt idx="4540">
                  <c:v>120</c:v>
                </c:pt>
                <c:pt idx="4541">
                  <c:v>90</c:v>
                </c:pt>
                <c:pt idx="4542">
                  <c:v>99</c:v>
                </c:pt>
                <c:pt idx="4543">
                  <c:v>112</c:v>
                </c:pt>
                <c:pt idx="4544">
                  <c:v>103</c:v>
                </c:pt>
                <c:pt idx="4545">
                  <c:v>83</c:v>
                </c:pt>
                <c:pt idx="4546">
                  <c:v>109</c:v>
                </c:pt>
                <c:pt idx="4547">
                  <c:v>89</c:v>
                </c:pt>
                <c:pt idx="4548">
                  <c:v>96</c:v>
                </c:pt>
                <c:pt idx="4549">
                  <c:v>109</c:v>
                </c:pt>
                <c:pt idx="4550">
                  <c:v>122</c:v>
                </c:pt>
                <c:pt idx="4551">
                  <c:v>100</c:v>
                </c:pt>
                <c:pt idx="4552">
                  <c:v>109</c:v>
                </c:pt>
                <c:pt idx="4553">
                  <c:v>95</c:v>
                </c:pt>
                <c:pt idx="4554">
                  <c:v>94</c:v>
                </c:pt>
                <c:pt idx="4555">
                  <c:v>107</c:v>
                </c:pt>
                <c:pt idx="4556">
                  <c:v>104</c:v>
                </c:pt>
                <c:pt idx="4557">
                  <c:v>96</c:v>
                </c:pt>
                <c:pt idx="4558">
                  <c:v>93</c:v>
                </c:pt>
                <c:pt idx="4559">
                  <c:v>102</c:v>
                </c:pt>
                <c:pt idx="4560">
                  <c:v>84</c:v>
                </c:pt>
                <c:pt idx="4561">
                  <c:v>97</c:v>
                </c:pt>
                <c:pt idx="4562">
                  <c:v>91</c:v>
                </c:pt>
                <c:pt idx="4563">
                  <c:v>84</c:v>
                </c:pt>
                <c:pt idx="4564">
                  <c:v>86</c:v>
                </c:pt>
                <c:pt idx="4565">
                  <c:v>91</c:v>
                </c:pt>
                <c:pt idx="4566">
                  <c:v>92</c:v>
                </c:pt>
                <c:pt idx="4567">
                  <c:v>94</c:v>
                </c:pt>
                <c:pt idx="4568">
                  <c:v>92</c:v>
                </c:pt>
                <c:pt idx="4569">
                  <c:v>103</c:v>
                </c:pt>
                <c:pt idx="4570">
                  <c:v>100</c:v>
                </c:pt>
                <c:pt idx="4571">
                  <c:v>119</c:v>
                </c:pt>
                <c:pt idx="4572">
                  <c:v>167</c:v>
                </c:pt>
                <c:pt idx="4573">
                  <c:v>92</c:v>
                </c:pt>
                <c:pt idx="4574">
                  <c:v>92</c:v>
                </c:pt>
                <c:pt idx="4575">
                  <c:v>108</c:v>
                </c:pt>
                <c:pt idx="4576">
                  <c:v>97</c:v>
                </c:pt>
                <c:pt idx="4577">
                  <c:v>88</c:v>
                </c:pt>
                <c:pt idx="4578">
                  <c:v>100</c:v>
                </c:pt>
                <c:pt idx="4579">
                  <c:v>100</c:v>
                </c:pt>
                <c:pt idx="4580">
                  <c:v>124</c:v>
                </c:pt>
                <c:pt idx="4581">
                  <c:v>88</c:v>
                </c:pt>
                <c:pt idx="4582">
                  <c:v>106</c:v>
                </c:pt>
                <c:pt idx="4583">
                  <c:v>79</c:v>
                </c:pt>
                <c:pt idx="4584">
                  <c:v>135</c:v>
                </c:pt>
                <c:pt idx="4585">
                  <c:v>96</c:v>
                </c:pt>
                <c:pt idx="4586">
                  <c:v>53</c:v>
                </c:pt>
                <c:pt idx="4587">
                  <c:v>97</c:v>
                </c:pt>
                <c:pt idx="4588">
                  <c:v>120</c:v>
                </c:pt>
                <c:pt idx="4589">
                  <c:v>90</c:v>
                </c:pt>
                <c:pt idx="4590">
                  <c:v>91</c:v>
                </c:pt>
                <c:pt idx="4591">
                  <c:v>93</c:v>
                </c:pt>
                <c:pt idx="4592">
                  <c:v>112</c:v>
                </c:pt>
                <c:pt idx="4593">
                  <c:v>160</c:v>
                </c:pt>
                <c:pt idx="4594">
                  <c:v>95</c:v>
                </c:pt>
                <c:pt idx="4595">
                  <c:v>93</c:v>
                </c:pt>
                <c:pt idx="4596">
                  <c:v>88</c:v>
                </c:pt>
                <c:pt idx="4597">
                  <c:v>105</c:v>
                </c:pt>
                <c:pt idx="4598">
                  <c:v>98</c:v>
                </c:pt>
                <c:pt idx="4599">
                  <c:v>82</c:v>
                </c:pt>
                <c:pt idx="4600">
                  <c:v>89</c:v>
                </c:pt>
                <c:pt idx="4601">
                  <c:v>78</c:v>
                </c:pt>
                <c:pt idx="4602">
                  <c:v>97</c:v>
                </c:pt>
                <c:pt idx="4603">
                  <c:v>81</c:v>
                </c:pt>
                <c:pt idx="4604">
                  <c:v>90</c:v>
                </c:pt>
                <c:pt idx="4605">
                  <c:v>97</c:v>
                </c:pt>
                <c:pt idx="4606">
                  <c:v>88</c:v>
                </c:pt>
                <c:pt idx="4607">
                  <c:v>96</c:v>
                </c:pt>
                <c:pt idx="4608">
                  <c:v>105</c:v>
                </c:pt>
                <c:pt idx="4609">
                  <c:v>103</c:v>
                </c:pt>
                <c:pt idx="4610">
                  <c:v>76</c:v>
                </c:pt>
                <c:pt idx="4611">
                  <c:v>96</c:v>
                </c:pt>
                <c:pt idx="4612">
                  <c:v>99</c:v>
                </c:pt>
                <c:pt idx="4613">
                  <c:v>90</c:v>
                </c:pt>
                <c:pt idx="4614">
                  <c:v>94</c:v>
                </c:pt>
                <c:pt idx="4615">
                  <c:v>87</c:v>
                </c:pt>
                <c:pt idx="4616">
                  <c:v>93</c:v>
                </c:pt>
                <c:pt idx="4617">
                  <c:v>90</c:v>
                </c:pt>
                <c:pt idx="4618">
                  <c:v>89</c:v>
                </c:pt>
                <c:pt idx="4619">
                  <c:v>83</c:v>
                </c:pt>
                <c:pt idx="4620">
                  <c:v>96</c:v>
                </c:pt>
                <c:pt idx="4621">
                  <c:v>90</c:v>
                </c:pt>
                <c:pt idx="4622">
                  <c:v>138</c:v>
                </c:pt>
                <c:pt idx="4623">
                  <c:v>84</c:v>
                </c:pt>
                <c:pt idx="4624">
                  <c:v>83</c:v>
                </c:pt>
                <c:pt idx="4625">
                  <c:v>96</c:v>
                </c:pt>
                <c:pt idx="4626">
                  <c:v>94</c:v>
                </c:pt>
                <c:pt idx="4627">
                  <c:v>90</c:v>
                </c:pt>
                <c:pt idx="4628">
                  <c:v>95</c:v>
                </c:pt>
                <c:pt idx="4629">
                  <c:v>93</c:v>
                </c:pt>
                <c:pt idx="4630">
                  <c:v>111</c:v>
                </c:pt>
                <c:pt idx="4631">
                  <c:v>101</c:v>
                </c:pt>
                <c:pt idx="4632">
                  <c:v>103</c:v>
                </c:pt>
                <c:pt idx="4633">
                  <c:v>87</c:v>
                </c:pt>
                <c:pt idx="4634">
                  <c:v>30</c:v>
                </c:pt>
                <c:pt idx="4635">
                  <c:v>100</c:v>
                </c:pt>
                <c:pt idx="4636">
                  <c:v>90</c:v>
                </c:pt>
                <c:pt idx="4637">
                  <c:v>83</c:v>
                </c:pt>
                <c:pt idx="4638">
                  <c:v>108</c:v>
                </c:pt>
                <c:pt idx="4639">
                  <c:v>100</c:v>
                </c:pt>
                <c:pt idx="4640">
                  <c:v>113</c:v>
                </c:pt>
                <c:pt idx="4641">
                  <c:v>97</c:v>
                </c:pt>
                <c:pt idx="4642">
                  <c:v>104</c:v>
                </c:pt>
                <c:pt idx="4643">
                  <c:v>91</c:v>
                </c:pt>
                <c:pt idx="4644">
                  <c:v>107</c:v>
                </c:pt>
                <c:pt idx="4645">
                  <c:v>85</c:v>
                </c:pt>
                <c:pt idx="4646">
                  <c:v>101</c:v>
                </c:pt>
                <c:pt idx="4647">
                  <c:v>70</c:v>
                </c:pt>
                <c:pt idx="4648">
                  <c:v>88</c:v>
                </c:pt>
                <c:pt idx="4649">
                  <c:v>112</c:v>
                </c:pt>
                <c:pt idx="4650">
                  <c:v>107</c:v>
                </c:pt>
                <c:pt idx="4651">
                  <c:v>78</c:v>
                </c:pt>
                <c:pt idx="4652">
                  <c:v>90</c:v>
                </c:pt>
                <c:pt idx="4653">
                  <c:v>88</c:v>
                </c:pt>
                <c:pt idx="4654">
                  <c:v>92</c:v>
                </c:pt>
                <c:pt idx="4655">
                  <c:v>95</c:v>
                </c:pt>
                <c:pt idx="4656">
                  <c:v>85</c:v>
                </c:pt>
                <c:pt idx="4657">
                  <c:v>86</c:v>
                </c:pt>
                <c:pt idx="4658">
                  <c:v>90</c:v>
                </c:pt>
                <c:pt idx="4659">
                  <c:v>123</c:v>
                </c:pt>
                <c:pt idx="4660">
                  <c:v>93</c:v>
                </c:pt>
                <c:pt idx="4661">
                  <c:v>88</c:v>
                </c:pt>
                <c:pt idx="4662">
                  <c:v>114</c:v>
                </c:pt>
                <c:pt idx="4663">
                  <c:v>88</c:v>
                </c:pt>
                <c:pt idx="4664">
                  <c:v>110</c:v>
                </c:pt>
                <c:pt idx="4665">
                  <c:v>95</c:v>
                </c:pt>
                <c:pt idx="4666">
                  <c:v>83</c:v>
                </c:pt>
                <c:pt idx="4667">
                  <c:v>104</c:v>
                </c:pt>
                <c:pt idx="4668">
                  <c:v>94</c:v>
                </c:pt>
                <c:pt idx="4669">
                  <c:v>87</c:v>
                </c:pt>
                <c:pt idx="4670">
                  <c:v>93</c:v>
                </c:pt>
                <c:pt idx="4671">
                  <c:v>91</c:v>
                </c:pt>
                <c:pt idx="4672">
                  <c:v>90</c:v>
                </c:pt>
                <c:pt idx="4673">
                  <c:v>14</c:v>
                </c:pt>
                <c:pt idx="4674">
                  <c:v>112</c:v>
                </c:pt>
                <c:pt idx="4675">
                  <c:v>75</c:v>
                </c:pt>
                <c:pt idx="4676">
                  <c:v>86</c:v>
                </c:pt>
                <c:pt idx="4677">
                  <c:v>86</c:v>
                </c:pt>
                <c:pt idx="4678">
                  <c:v>89</c:v>
                </c:pt>
                <c:pt idx="4679">
                  <c:v>95</c:v>
                </c:pt>
                <c:pt idx="4680">
                  <c:v>101</c:v>
                </c:pt>
                <c:pt idx="4681">
                  <c:v>89</c:v>
                </c:pt>
                <c:pt idx="4682">
                  <c:v>106</c:v>
                </c:pt>
                <c:pt idx="4683">
                  <c:v>88</c:v>
                </c:pt>
                <c:pt idx="4684">
                  <c:v>99</c:v>
                </c:pt>
                <c:pt idx="4685">
                  <c:v>90</c:v>
                </c:pt>
                <c:pt idx="4686">
                  <c:v>95</c:v>
                </c:pt>
                <c:pt idx="4687">
                  <c:v>85</c:v>
                </c:pt>
                <c:pt idx="4688">
                  <c:v>170</c:v>
                </c:pt>
                <c:pt idx="4689">
                  <c:v>86</c:v>
                </c:pt>
                <c:pt idx="4690">
                  <c:v>103</c:v>
                </c:pt>
                <c:pt idx="4691">
                  <c:v>97</c:v>
                </c:pt>
                <c:pt idx="4692">
                  <c:v>104</c:v>
                </c:pt>
                <c:pt idx="4693">
                  <c:v>88</c:v>
                </c:pt>
                <c:pt idx="4694">
                  <c:v>201</c:v>
                </c:pt>
                <c:pt idx="4695">
                  <c:v>108</c:v>
                </c:pt>
                <c:pt idx="4696">
                  <c:v>106</c:v>
                </c:pt>
                <c:pt idx="4697">
                  <c:v>107</c:v>
                </c:pt>
                <c:pt idx="4698">
                  <c:v>84</c:v>
                </c:pt>
                <c:pt idx="4699">
                  <c:v>91</c:v>
                </c:pt>
                <c:pt idx="4700">
                  <c:v>90</c:v>
                </c:pt>
                <c:pt idx="4701">
                  <c:v>103</c:v>
                </c:pt>
                <c:pt idx="4702">
                  <c:v>71</c:v>
                </c:pt>
                <c:pt idx="4703">
                  <c:v>90</c:v>
                </c:pt>
                <c:pt idx="4704">
                  <c:v>67</c:v>
                </c:pt>
                <c:pt idx="4705">
                  <c:v>94</c:v>
                </c:pt>
                <c:pt idx="4706">
                  <c:v>81</c:v>
                </c:pt>
                <c:pt idx="4707">
                  <c:v>81</c:v>
                </c:pt>
                <c:pt idx="4708">
                  <c:v>215</c:v>
                </c:pt>
                <c:pt idx="4709">
                  <c:v>83</c:v>
                </c:pt>
                <c:pt idx="4710">
                  <c:v>106</c:v>
                </c:pt>
                <c:pt idx="4711">
                  <c:v>103</c:v>
                </c:pt>
                <c:pt idx="4712">
                  <c:v>90</c:v>
                </c:pt>
                <c:pt idx="4713">
                  <c:v>88</c:v>
                </c:pt>
                <c:pt idx="4714">
                  <c:v>105</c:v>
                </c:pt>
                <c:pt idx="4715">
                  <c:v>115</c:v>
                </c:pt>
                <c:pt idx="4716">
                  <c:v>90</c:v>
                </c:pt>
                <c:pt idx="4717">
                  <c:v>102</c:v>
                </c:pt>
                <c:pt idx="4718">
                  <c:v>98</c:v>
                </c:pt>
                <c:pt idx="4719">
                  <c:v>87</c:v>
                </c:pt>
                <c:pt idx="4720">
                  <c:v>80</c:v>
                </c:pt>
                <c:pt idx="4721">
                  <c:v>88</c:v>
                </c:pt>
                <c:pt idx="4722">
                  <c:v>83</c:v>
                </c:pt>
                <c:pt idx="4723">
                  <c:v>122</c:v>
                </c:pt>
                <c:pt idx="4724">
                  <c:v>115</c:v>
                </c:pt>
                <c:pt idx="4725">
                  <c:v>86</c:v>
                </c:pt>
                <c:pt idx="4726">
                  <c:v>79</c:v>
                </c:pt>
                <c:pt idx="4727">
                  <c:v>87</c:v>
                </c:pt>
                <c:pt idx="4728">
                  <c:v>97</c:v>
                </c:pt>
                <c:pt idx="4729">
                  <c:v>105</c:v>
                </c:pt>
                <c:pt idx="4730">
                  <c:v>89</c:v>
                </c:pt>
                <c:pt idx="4731">
                  <c:v>120</c:v>
                </c:pt>
                <c:pt idx="4732">
                  <c:v>94</c:v>
                </c:pt>
                <c:pt idx="4733">
                  <c:v>108</c:v>
                </c:pt>
                <c:pt idx="4734">
                  <c:v>102</c:v>
                </c:pt>
                <c:pt idx="4735">
                  <c:v>83</c:v>
                </c:pt>
                <c:pt idx="4736">
                  <c:v>93</c:v>
                </c:pt>
                <c:pt idx="4737">
                  <c:v>86</c:v>
                </c:pt>
                <c:pt idx="4738">
                  <c:v>101</c:v>
                </c:pt>
                <c:pt idx="4739">
                  <c:v>111</c:v>
                </c:pt>
                <c:pt idx="4740">
                  <c:v>90</c:v>
                </c:pt>
                <c:pt idx="4741">
                  <c:v>86</c:v>
                </c:pt>
                <c:pt idx="4742">
                  <c:v>98</c:v>
                </c:pt>
                <c:pt idx="4743">
                  <c:v>91</c:v>
                </c:pt>
                <c:pt idx="4744">
                  <c:v>91</c:v>
                </c:pt>
                <c:pt idx="4745">
                  <c:v>90</c:v>
                </c:pt>
                <c:pt idx="4746">
                  <c:v>88</c:v>
                </c:pt>
                <c:pt idx="4747">
                  <c:v>202</c:v>
                </c:pt>
                <c:pt idx="4748">
                  <c:v>89</c:v>
                </c:pt>
                <c:pt idx="4749">
                  <c:v>97</c:v>
                </c:pt>
                <c:pt idx="4750">
                  <c:v>84</c:v>
                </c:pt>
                <c:pt idx="4751">
                  <c:v>82</c:v>
                </c:pt>
                <c:pt idx="4752">
                  <c:v>94</c:v>
                </c:pt>
                <c:pt idx="4753">
                  <c:v>100</c:v>
                </c:pt>
                <c:pt idx="4754">
                  <c:v>112</c:v>
                </c:pt>
                <c:pt idx="4755">
                  <c:v>94</c:v>
                </c:pt>
                <c:pt idx="4756">
                  <c:v>87</c:v>
                </c:pt>
                <c:pt idx="4757">
                  <c:v>91</c:v>
                </c:pt>
                <c:pt idx="4758">
                  <c:v>87</c:v>
                </c:pt>
                <c:pt idx="4759">
                  <c:v>98</c:v>
                </c:pt>
                <c:pt idx="4760">
                  <c:v>95</c:v>
                </c:pt>
                <c:pt idx="4761">
                  <c:v>87</c:v>
                </c:pt>
                <c:pt idx="4762">
                  <c:v>102</c:v>
                </c:pt>
                <c:pt idx="4763">
                  <c:v>127</c:v>
                </c:pt>
                <c:pt idx="4764">
                  <c:v>96</c:v>
                </c:pt>
                <c:pt idx="4765">
                  <c:v>103</c:v>
                </c:pt>
                <c:pt idx="4766">
                  <c:v>104</c:v>
                </c:pt>
                <c:pt idx="4767">
                  <c:v>90</c:v>
                </c:pt>
                <c:pt idx="4768">
                  <c:v>122</c:v>
                </c:pt>
                <c:pt idx="4769">
                  <c:v>93</c:v>
                </c:pt>
                <c:pt idx="4770">
                  <c:v>90</c:v>
                </c:pt>
                <c:pt idx="4771">
                  <c:v>101</c:v>
                </c:pt>
                <c:pt idx="4772">
                  <c:v>94</c:v>
                </c:pt>
                <c:pt idx="4773">
                  <c:v>97</c:v>
                </c:pt>
                <c:pt idx="4774">
                  <c:v>90</c:v>
                </c:pt>
                <c:pt idx="4775">
                  <c:v>108</c:v>
                </c:pt>
                <c:pt idx="4776">
                  <c:v>82</c:v>
                </c:pt>
                <c:pt idx="4777">
                  <c:v>84</c:v>
                </c:pt>
                <c:pt idx="4778">
                  <c:v>130</c:v>
                </c:pt>
                <c:pt idx="4779">
                  <c:v>91</c:v>
                </c:pt>
                <c:pt idx="4780">
                  <c:v>91</c:v>
                </c:pt>
                <c:pt idx="4781">
                  <c:v>107</c:v>
                </c:pt>
                <c:pt idx="4782">
                  <c:v>82</c:v>
                </c:pt>
                <c:pt idx="4783">
                  <c:v>84</c:v>
                </c:pt>
                <c:pt idx="4784">
                  <c:v>103</c:v>
                </c:pt>
                <c:pt idx="4785">
                  <c:v>86</c:v>
                </c:pt>
                <c:pt idx="4786">
                  <c:v>89</c:v>
                </c:pt>
                <c:pt idx="4787">
                  <c:v>52</c:v>
                </c:pt>
                <c:pt idx="4788">
                  <c:v>98</c:v>
                </c:pt>
                <c:pt idx="4789">
                  <c:v>133</c:v>
                </c:pt>
                <c:pt idx="4790">
                  <c:v>81</c:v>
                </c:pt>
                <c:pt idx="4791">
                  <c:v>92</c:v>
                </c:pt>
                <c:pt idx="4792">
                  <c:v>90</c:v>
                </c:pt>
                <c:pt idx="4793">
                  <c:v>84</c:v>
                </c:pt>
                <c:pt idx="4794">
                  <c:v>91</c:v>
                </c:pt>
                <c:pt idx="4795">
                  <c:v>91</c:v>
                </c:pt>
                <c:pt idx="4796">
                  <c:v>90</c:v>
                </c:pt>
                <c:pt idx="4797">
                  <c:v>96</c:v>
                </c:pt>
                <c:pt idx="4798">
                  <c:v>60</c:v>
                </c:pt>
                <c:pt idx="4799">
                  <c:v>88</c:v>
                </c:pt>
                <c:pt idx="4800">
                  <c:v>92</c:v>
                </c:pt>
                <c:pt idx="4801">
                  <c:v>97</c:v>
                </c:pt>
                <c:pt idx="4802">
                  <c:v>82</c:v>
                </c:pt>
                <c:pt idx="4803">
                  <c:v>22</c:v>
                </c:pt>
                <c:pt idx="4804">
                  <c:v>101</c:v>
                </c:pt>
                <c:pt idx="4805">
                  <c:v>80</c:v>
                </c:pt>
                <c:pt idx="4806">
                  <c:v>97</c:v>
                </c:pt>
                <c:pt idx="4807">
                  <c:v>84</c:v>
                </c:pt>
                <c:pt idx="4808">
                  <c:v>97</c:v>
                </c:pt>
                <c:pt idx="4809">
                  <c:v>91</c:v>
                </c:pt>
                <c:pt idx="4810">
                  <c:v>123</c:v>
                </c:pt>
                <c:pt idx="4811">
                  <c:v>86</c:v>
                </c:pt>
                <c:pt idx="4812">
                  <c:v>100</c:v>
                </c:pt>
                <c:pt idx="4813">
                  <c:v>96</c:v>
                </c:pt>
                <c:pt idx="4814">
                  <c:v>89</c:v>
                </c:pt>
                <c:pt idx="4815">
                  <c:v>84</c:v>
                </c:pt>
                <c:pt idx="4816">
                  <c:v>88</c:v>
                </c:pt>
                <c:pt idx="4817">
                  <c:v>90</c:v>
                </c:pt>
                <c:pt idx="4818">
                  <c:v>90</c:v>
                </c:pt>
                <c:pt idx="4819">
                  <c:v>43</c:v>
                </c:pt>
                <c:pt idx="4820">
                  <c:v>98</c:v>
                </c:pt>
                <c:pt idx="4821">
                  <c:v>101</c:v>
                </c:pt>
                <c:pt idx="4822">
                  <c:v>96</c:v>
                </c:pt>
                <c:pt idx="4823">
                  <c:v>83</c:v>
                </c:pt>
                <c:pt idx="4824">
                  <c:v>65</c:v>
                </c:pt>
                <c:pt idx="4825">
                  <c:v>94</c:v>
                </c:pt>
                <c:pt idx="4826">
                  <c:v>112</c:v>
                </c:pt>
                <c:pt idx="4827">
                  <c:v>102</c:v>
                </c:pt>
                <c:pt idx="4828">
                  <c:v>98</c:v>
                </c:pt>
                <c:pt idx="4829">
                  <c:v>91</c:v>
                </c:pt>
                <c:pt idx="4830">
                  <c:v>80</c:v>
                </c:pt>
                <c:pt idx="4831">
                  <c:v>114</c:v>
                </c:pt>
                <c:pt idx="4832">
                  <c:v>76</c:v>
                </c:pt>
                <c:pt idx="4833">
                  <c:v>80</c:v>
                </c:pt>
                <c:pt idx="4834">
                  <c:v>88</c:v>
                </c:pt>
                <c:pt idx="4835">
                  <c:v>110</c:v>
                </c:pt>
                <c:pt idx="4836">
                  <c:v>104</c:v>
                </c:pt>
                <c:pt idx="4837">
                  <c:v>102</c:v>
                </c:pt>
                <c:pt idx="4838">
                  <c:v>95</c:v>
                </c:pt>
                <c:pt idx="4839">
                  <c:v>94</c:v>
                </c:pt>
                <c:pt idx="4840">
                  <c:v>109</c:v>
                </c:pt>
                <c:pt idx="4841">
                  <c:v>90</c:v>
                </c:pt>
                <c:pt idx="4842">
                  <c:v>133</c:v>
                </c:pt>
                <c:pt idx="4843">
                  <c:v>110</c:v>
                </c:pt>
                <c:pt idx="4844">
                  <c:v>80</c:v>
                </c:pt>
                <c:pt idx="4845">
                  <c:v>95</c:v>
                </c:pt>
                <c:pt idx="4846">
                  <c:v>94</c:v>
                </c:pt>
                <c:pt idx="4847">
                  <c:v>98</c:v>
                </c:pt>
                <c:pt idx="4848">
                  <c:v>98</c:v>
                </c:pt>
                <c:pt idx="4849">
                  <c:v>96</c:v>
                </c:pt>
                <c:pt idx="4850">
                  <c:v>97</c:v>
                </c:pt>
                <c:pt idx="4851">
                  <c:v>90</c:v>
                </c:pt>
                <c:pt idx="4852">
                  <c:v>113</c:v>
                </c:pt>
                <c:pt idx="4853">
                  <c:v>91</c:v>
                </c:pt>
                <c:pt idx="4854">
                  <c:v>90</c:v>
                </c:pt>
                <c:pt idx="4855">
                  <c:v>98</c:v>
                </c:pt>
                <c:pt idx="4856">
                  <c:v>94</c:v>
                </c:pt>
                <c:pt idx="4857">
                  <c:v>96</c:v>
                </c:pt>
                <c:pt idx="4858">
                  <c:v>100</c:v>
                </c:pt>
                <c:pt idx="4859">
                  <c:v>90</c:v>
                </c:pt>
                <c:pt idx="4860">
                  <c:v>90</c:v>
                </c:pt>
                <c:pt idx="4861">
                  <c:v>76</c:v>
                </c:pt>
                <c:pt idx="4862">
                  <c:v>75</c:v>
                </c:pt>
                <c:pt idx="4863">
                  <c:v>78</c:v>
                </c:pt>
                <c:pt idx="4864">
                  <c:v>90</c:v>
                </c:pt>
                <c:pt idx="4865">
                  <c:v>96</c:v>
                </c:pt>
                <c:pt idx="4866">
                  <c:v>92</c:v>
                </c:pt>
                <c:pt idx="4867">
                  <c:v>75</c:v>
                </c:pt>
                <c:pt idx="4868">
                  <c:v>99</c:v>
                </c:pt>
                <c:pt idx="4869">
                  <c:v>58</c:v>
                </c:pt>
                <c:pt idx="4870">
                  <c:v>86</c:v>
                </c:pt>
                <c:pt idx="4871">
                  <c:v>92</c:v>
                </c:pt>
                <c:pt idx="4872">
                  <c:v>101</c:v>
                </c:pt>
                <c:pt idx="4873">
                  <c:v>81</c:v>
                </c:pt>
                <c:pt idx="4874">
                  <c:v>93</c:v>
                </c:pt>
                <c:pt idx="4875">
                  <c:v>95</c:v>
                </c:pt>
                <c:pt idx="4876">
                  <c:v>107</c:v>
                </c:pt>
                <c:pt idx="4877">
                  <c:v>98</c:v>
                </c:pt>
                <c:pt idx="4878">
                  <c:v>35</c:v>
                </c:pt>
                <c:pt idx="4879">
                  <c:v>108</c:v>
                </c:pt>
                <c:pt idx="4880">
                  <c:v>66</c:v>
                </c:pt>
                <c:pt idx="4881">
                  <c:v>95</c:v>
                </c:pt>
                <c:pt idx="4882">
                  <c:v>99</c:v>
                </c:pt>
                <c:pt idx="4883">
                  <c:v>108</c:v>
                </c:pt>
                <c:pt idx="4884">
                  <c:v>90</c:v>
                </c:pt>
                <c:pt idx="4885">
                  <c:v>151</c:v>
                </c:pt>
                <c:pt idx="4886">
                  <c:v>83</c:v>
                </c:pt>
                <c:pt idx="4887">
                  <c:v>108</c:v>
                </c:pt>
                <c:pt idx="4888">
                  <c:v>92</c:v>
                </c:pt>
                <c:pt idx="4889">
                  <c:v>105</c:v>
                </c:pt>
                <c:pt idx="4890">
                  <c:v>86</c:v>
                </c:pt>
                <c:pt idx="4891">
                  <c:v>106</c:v>
                </c:pt>
                <c:pt idx="4892">
                  <c:v>93</c:v>
                </c:pt>
                <c:pt idx="4893">
                  <c:v>80</c:v>
                </c:pt>
                <c:pt idx="4894">
                  <c:v>127</c:v>
                </c:pt>
                <c:pt idx="4895">
                  <c:v>93</c:v>
                </c:pt>
                <c:pt idx="4896">
                  <c:v>96</c:v>
                </c:pt>
                <c:pt idx="4897">
                  <c:v>99</c:v>
                </c:pt>
                <c:pt idx="4898">
                  <c:v>66</c:v>
                </c:pt>
                <c:pt idx="4899">
                  <c:v>85</c:v>
                </c:pt>
                <c:pt idx="4900">
                  <c:v>101</c:v>
                </c:pt>
                <c:pt idx="4901">
                  <c:v>97</c:v>
                </c:pt>
                <c:pt idx="4902">
                  <c:v>119</c:v>
                </c:pt>
                <c:pt idx="4903">
                  <c:v>103</c:v>
                </c:pt>
                <c:pt idx="4904">
                  <c:v>86</c:v>
                </c:pt>
                <c:pt idx="4905">
                  <c:v>106</c:v>
                </c:pt>
                <c:pt idx="4906">
                  <c:v>90</c:v>
                </c:pt>
                <c:pt idx="4907">
                  <c:v>95</c:v>
                </c:pt>
                <c:pt idx="4908">
                  <c:v>94</c:v>
                </c:pt>
                <c:pt idx="4909">
                  <c:v>84</c:v>
                </c:pt>
                <c:pt idx="4910">
                  <c:v>89</c:v>
                </c:pt>
                <c:pt idx="4911">
                  <c:v>59</c:v>
                </c:pt>
                <c:pt idx="4912">
                  <c:v>126</c:v>
                </c:pt>
                <c:pt idx="4913">
                  <c:v>86</c:v>
                </c:pt>
                <c:pt idx="4914">
                  <c:v>87</c:v>
                </c:pt>
                <c:pt idx="4915">
                  <c:v>106</c:v>
                </c:pt>
                <c:pt idx="4916">
                  <c:v>86</c:v>
                </c:pt>
                <c:pt idx="4917">
                  <c:v>89</c:v>
                </c:pt>
                <c:pt idx="4918">
                  <c:v>105</c:v>
                </c:pt>
                <c:pt idx="4919">
                  <c:v>93</c:v>
                </c:pt>
                <c:pt idx="4920">
                  <c:v>94</c:v>
                </c:pt>
                <c:pt idx="4921">
                  <c:v>89</c:v>
                </c:pt>
                <c:pt idx="4922">
                  <c:v>97</c:v>
                </c:pt>
                <c:pt idx="4923">
                  <c:v>88</c:v>
                </c:pt>
                <c:pt idx="4924">
                  <c:v>78</c:v>
                </c:pt>
                <c:pt idx="4925">
                  <c:v>104</c:v>
                </c:pt>
                <c:pt idx="4926">
                  <c:v>92</c:v>
                </c:pt>
                <c:pt idx="4927">
                  <c:v>108</c:v>
                </c:pt>
                <c:pt idx="4928">
                  <c:v>97</c:v>
                </c:pt>
                <c:pt idx="4929">
                  <c:v>109</c:v>
                </c:pt>
                <c:pt idx="4930">
                  <c:v>78</c:v>
                </c:pt>
                <c:pt idx="4931">
                  <c:v>85</c:v>
                </c:pt>
                <c:pt idx="4932">
                  <c:v>88</c:v>
                </c:pt>
                <c:pt idx="4933">
                  <c:v>93</c:v>
                </c:pt>
                <c:pt idx="4934">
                  <c:v>86</c:v>
                </c:pt>
                <c:pt idx="4935">
                  <c:v>98</c:v>
                </c:pt>
                <c:pt idx="4936">
                  <c:v>88</c:v>
                </c:pt>
                <c:pt idx="4937">
                  <c:v>25</c:v>
                </c:pt>
                <c:pt idx="4938">
                  <c:v>72</c:v>
                </c:pt>
                <c:pt idx="4939">
                  <c:v>66</c:v>
                </c:pt>
                <c:pt idx="4940">
                  <c:v>80</c:v>
                </c:pt>
                <c:pt idx="4941">
                  <c:v>91</c:v>
                </c:pt>
                <c:pt idx="4942">
                  <c:v>93</c:v>
                </c:pt>
                <c:pt idx="4943">
                  <c:v>89</c:v>
                </c:pt>
                <c:pt idx="4944">
                  <c:v>85</c:v>
                </c:pt>
                <c:pt idx="4945">
                  <c:v>62</c:v>
                </c:pt>
                <c:pt idx="4946">
                  <c:v>90</c:v>
                </c:pt>
                <c:pt idx="4947">
                  <c:v>90</c:v>
                </c:pt>
                <c:pt idx="4948">
                  <c:v>103</c:v>
                </c:pt>
                <c:pt idx="4949">
                  <c:v>88</c:v>
                </c:pt>
                <c:pt idx="4950">
                  <c:v>88</c:v>
                </c:pt>
                <c:pt idx="4951">
                  <c:v>96</c:v>
                </c:pt>
                <c:pt idx="4952">
                  <c:v>94</c:v>
                </c:pt>
                <c:pt idx="4953">
                  <c:v>120</c:v>
                </c:pt>
                <c:pt idx="4954">
                  <c:v>77</c:v>
                </c:pt>
                <c:pt idx="4955">
                  <c:v>111</c:v>
                </c:pt>
                <c:pt idx="4956">
                  <c:v>81</c:v>
                </c:pt>
                <c:pt idx="4957">
                  <c:v>89</c:v>
                </c:pt>
                <c:pt idx="4958">
                  <c:v>110</c:v>
                </c:pt>
                <c:pt idx="4959">
                  <c:v>81</c:v>
                </c:pt>
                <c:pt idx="4960">
                  <c:v>100</c:v>
                </c:pt>
                <c:pt idx="4961">
                  <c:v>99</c:v>
                </c:pt>
                <c:pt idx="4962">
                  <c:v>90</c:v>
                </c:pt>
                <c:pt idx="4963">
                  <c:v>82</c:v>
                </c:pt>
                <c:pt idx="4964">
                  <c:v>88</c:v>
                </c:pt>
                <c:pt idx="4965">
                  <c:v>103</c:v>
                </c:pt>
                <c:pt idx="4966">
                  <c:v>80</c:v>
                </c:pt>
                <c:pt idx="4967">
                  <c:v>68</c:v>
                </c:pt>
                <c:pt idx="4968">
                  <c:v>81</c:v>
                </c:pt>
                <c:pt idx="4969">
                  <c:v>106</c:v>
                </c:pt>
                <c:pt idx="4970">
                  <c:v>77</c:v>
                </c:pt>
                <c:pt idx="4971">
                  <c:v>114</c:v>
                </c:pt>
                <c:pt idx="4972">
                  <c:v>80</c:v>
                </c:pt>
                <c:pt idx="4973">
                  <c:v>84</c:v>
                </c:pt>
                <c:pt idx="4974">
                  <c:v>86</c:v>
                </c:pt>
                <c:pt idx="4975">
                  <c:v>87</c:v>
                </c:pt>
                <c:pt idx="4976">
                  <c:v>80</c:v>
                </c:pt>
                <c:pt idx="4977">
                  <c:v>100</c:v>
                </c:pt>
                <c:pt idx="4978">
                  <c:v>82</c:v>
                </c:pt>
                <c:pt idx="4979">
                  <c:v>82</c:v>
                </c:pt>
                <c:pt idx="4980">
                  <c:v>70</c:v>
                </c:pt>
                <c:pt idx="4981">
                  <c:v>75</c:v>
                </c:pt>
                <c:pt idx="4982">
                  <c:v>87</c:v>
                </c:pt>
                <c:pt idx="4983">
                  <c:v>87</c:v>
                </c:pt>
                <c:pt idx="4984">
                  <c:v>98</c:v>
                </c:pt>
                <c:pt idx="4985">
                  <c:v>83</c:v>
                </c:pt>
                <c:pt idx="4986">
                  <c:v>99</c:v>
                </c:pt>
                <c:pt idx="4987">
                  <c:v>98</c:v>
                </c:pt>
                <c:pt idx="4988">
                  <c:v>93</c:v>
                </c:pt>
                <c:pt idx="4989">
                  <c:v>103</c:v>
                </c:pt>
                <c:pt idx="4990">
                  <c:v>111</c:v>
                </c:pt>
                <c:pt idx="4991">
                  <c:v>47</c:v>
                </c:pt>
                <c:pt idx="4992">
                  <c:v>92</c:v>
                </c:pt>
                <c:pt idx="4993">
                  <c:v>97</c:v>
                </c:pt>
                <c:pt idx="4994">
                  <c:v>81</c:v>
                </c:pt>
                <c:pt idx="4995">
                  <c:v>83</c:v>
                </c:pt>
                <c:pt idx="4996">
                  <c:v>96</c:v>
                </c:pt>
                <c:pt idx="4997">
                  <c:v>90</c:v>
                </c:pt>
                <c:pt idx="4998">
                  <c:v>90</c:v>
                </c:pt>
                <c:pt idx="4999">
                  <c:v>95</c:v>
                </c:pt>
                <c:pt idx="5000">
                  <c:v>83</c:v>
                </c:pt>
                <c:pt idx="5001">
                  <c:v>117</c:v>
                </c:pt>
                <c:pt idx="5002">
                  <c:v>75</c:v>
                </c:pt>
                <c:pt idx="5003">
                  <c:v>79</c:v>
                </c:pt>
                <c:pt idx="5004">
                  <c:v>78</c:v>
                </c:pt>
                <c:pt idx="5005">
                  <c:v>109</c:v>
                </c:pt>
                <c:pt idx="5006">
                  <c:v>89</c:v>
                </c:pt>
                <c:pt idx="5007">
                  <c:v>93</c:v>
                </c:pt>
                <c:pt idx="5008">
                  <c:v>102</c:v>
                </c:pt>
                <c:pt idx="5009">
                  <c:v>65</c:v>
                </c:pt>
                <c:pt idx="5010">
                  <c:v>85</c:v>
                </c:pt>
                <c:pt idx="5011">
                  <c:v>97</c:v>
                </c:pt>
                <c:pt idx="5012">
                  <c:v>109</c:v>
                </c:pt>
                <c:pt idx="5013">
                  <c:v>79</c:v>
                </c:pt>
                <c:pt idx="5014">
                  <c:v>80</c:v>
                </c:pt>
                <c:pt idx="5015">
                  <c:v>100</c:v>
                </c:pt>
                <c:pt idx="5016">
                  <c:v>90</c:v>
                </c:pt>
                <c:pt idx="5017">
                  <c:v>90</c:v>
                </c:pt>
                <c:pt idx="5018">
                  <c:v>120</c:v>
                </c:pt>
                <c:pt idx="5019">
                  <c:v>91</c:v>
                </c:pt>
                <c:pt idx="5020">
                  <c:v>143</c:v>
                </c:pt>
                <c:pt idx="5021">
                  <c:v>85</c:v>
                </c:pt>
                <c:pt idx="5022">
                  <c:v>60</c:v>
                </c:pt>
                <c:pt idx="5023">
                  <c:v>88</c:v>
                </c:pt>
                <c:pt idx="5024">
                  <c:v>78</c:v>
                </c:pt>
                <c:pt idx="5025">
                  <c:v>108</c:v>
                </c:pt>
                <c:pt idx="5026">
                  <c:v>110</c:v>
                </c:pt>
                <c:pt idx="5027">
                  <c:v>90</c:v>
                </c:pt>
                <c:pt idx="5028">
                  <c:v>83</c:v>
                </c:pt>
                <c:pt idx="5029">
                  <c:v>111</c:v>
                </c:pt>
                <c:pt idx="5030">
                  <c:v>84</c:v>
                </c:pt>
                <c:pt idx="5031">
                  <c:v>82</c:v>
                </c:pt>
                <c:pt idx="5032">
                  <c:v>98</c:v>
                </c:pt>
                <c:pt idx="5033">
                  <c:v>77</c:v>
                </c:pt>
                <c:pt idx="5034">
                  <c:v>80</c:v>
                </c:pt>
                <c:pt idx="5035">
                  <c:v>81</c:v>
                </c:pt>
                <c:pt idx="5036">
                  <c:v>84</c:v>
                </c:pt>
                <c:pt idx="5037">
                  <c:v>95</c:v>
                </c:pt>
                <c:pt idx="5038">
                  <c:v>87</c:v>
                </c:pt>
                <c:pt idx="5039">
                  <c:v>43</c:v>
                </c:pt>
                <c:pt idx="5040">
                  <c:v>76</c:v>
                </c:pt>
                <c:pt idx="5041">
                  <c:v>100</c:v>
                </c:pt>
                <c:pt idx="5042">
                  <c:v>90</c:v>
                </c:pt>
              </c:numCache>
            </c:numRef>
          </c:xVal>
          <c:yVal>
            <c:numRef>
              <c:f>'Movie Duration Analysis'!$C$2:$C$5044</c:f>
              <c:numCache>
                <c:formatCode>General</c:formatCode>
                <c:ptCount val="504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6.6</c:v>
                </c:pt>
                <c:pt idx="138">
                  <c:v>6.2</c:v>
                </c:pt>
                <c:pt idx="139">
                  <c:v>7.3</c:v>
                </c:pt>
                <c:pt idx="140">
                  <c:v>4.2</c:v>
                </c:pt>
                <c:pt idx="141">
                  <c:v>6.9</c:v>
                </c:pt>
                <c:pt idx="142">
                  <c:v>6.4</c:v>
                </c:pt>
                <c:pt idx="143">
                  <c:v>5.4</c:v>
                </c:pt>
                <c:pt idx="144">
                  <c:v>6.7</c:v>
                </c:pt>
                <c:pt idx="145">
                  <c:v>5.8</c:v>
                </c:pt>
                <c:pt idx="146">
                  <c:v>6.9</c:v>
                </c:pt>
                <c:pt idx="147">
                  <c:v>7.2</c:v>
                </c:pt>
                <c:pt idx="148">
                  <c:v>6.9</c:v>
                </c:pt>
                <c:pt idx="149">
                  <c:v>6.1</c:v>
                </c:pt>
                <c:pt idx="150">
                  <c:v>5.5</c:v>
                </c:pt>
                <c:pt idx="151">
                  <c:v>6.6</c:v>
                </c:pt>
                <c:pt idx="152">
                  <c:v>6.1</c:v>
                </c:pt>
                <c:pt idx="153">
                  <c:v>6.3</c:v>
                </c:pt>
                <c:pt idx="154">
                  <c:v>7.2</c:v>
                </c:pt>
                <c:pt idx="155">
                  <c:v>7.4</c:v>
                </c:pt>
                <c:pt idx="156">
                  <c:v>7.3</c:v>
                </c:pt>
                <c:pt idx="157">
                  <c:v>6.1</c:v>
                </c:pt>
                <c:pt idx="158">
                  <c:v>7.7</c:v>
                </c:pt>
                <c:pt idx="159">
                  <c:v>6.1</c:v>
                </c:pt>
                <c:pt idx="160">
                  <c:v>8</c:v>
                </c:pt>
                <c:pt idx="161">
                  <c:v>7.3</c:v>
                </c:pt>
                <c:pt idx="162">
                  <c:v>7.9</c:v>
                </c:pt>
                <c:pt idx="163">
                  <c:v>5.5</c:v>
                </c:pt>
                <c:pt idx="164">
                  <c:v>5</c:v>
                </c:pt>
                <c:pt idx="165">
                  <c:v>7.7</c:v>
                </c:pt>
                <c:pt idx="166">
                  <c:v>6.6</c:v>
                </c:pt>
                <c:pt idx="167">
                  <c:v>5.7</c:v>
                </c:pt>
                <c:pt idx="168">
                  <c:v>5.8</c:v>
                </c:pt>
                <c:pt idx="169">
                  <c:v>6</c:v>
                </c:pt>
                <c:pt idx="170">
                  <c:v>6.4</c:v>
                </c:pt>
                <c:pt idx="171">
                  <c:v>6.9</c:v>
                </c:pt>
                <c:pt idx="172">
                  <c:v>6.4</c:v>
                </c:pt>
                <c:pt idx="173">
                  <c:v>7.4</c:v>
                </c:pt>
                <c:pt idx="174">
                  <c:v>5.5</c:v>
                </c:pt>
                <c:pt idx="175">
                  <c:v>5.9</c:v>
                </c:pt>
                <c:pt idx="176">
                  <c:v>6.8</c:v>
                </c:pt>
                <c:pt idx="177">
                  <c:v>7.5</c:v>
                </c:pt>
                <c:pt idx="178">
                  <c:v>6.8</c:v>
                </c:pt>
                <c:pt idx="179">
                  <c:v>8.1</c:v>
                </c:pt>
                <c:pt idx="180">
                  <c:v>6.5</c:v>
                </c:pt>
                <c:pt idx="181">
                  <c:v>7.2</c:v>
                </c:pt>
                <c:pt idx="182">
                  <c:v>6.7</c:v>
                </c:pt>
                <c:pt idx="183">
                  <c:v>8.1</c:v>
                </c:pt>
                <c:pt idx="184">
                  <c:v>7.6</c:v>
                </c:pt>
                <c:pt idx="185">
                  <c:v>7.4</c:v>
                </c:pt>
                <c:pt idx="186">
                  <c:v>7.6</c:v>
                </c:pt>
                <c:pt idx="187">
                  <c:v>5.5</c:v>
                </c:pt>
                <c:pt idx="188">
                  <c:v>6.7</c:v>
                </c:pt>
                <c:pt idx="189">
                  <c:v>6.5</c:v>
                </c:pt>
                <c:pt idx="190">
                  <c:v>6.6</c:v>
                </c:pt>
                <c:pt idx="191">
                  <c:v>6.7</c:v>
                </c:pt>
                <c:pt idx="192">
                  <c:v>6.4</c:v>
                </c:pt>
                <c:pt idx="193">
                  <c:v>5.8</c:v>
                </c:pt>
                <c:pt idx="194">
                  <c:v>7.4</c:v>
                </c:pt>
                <c:pt idx="195">
                  <c:v>7.8</c:v>
                </c:pt>
                <c:pt idx="196">
                  <c:v>6.6</c:v>
                </c:pt>
                <c:pt idx="197">
                  <c:v>4.9000000000000004</c:v>
                </c:pt>
                <c:pt idx="198">
                  <c:v>6.5</c:v>
                </c:pt>
                <c:pt idx="199">
                  <c:v>7.5</c:v>
                </c:pt>
                <c:pt idx="200">
                  <c:v>6.2</c:v>
                </c:pt>
                <c:pt idx="201">
                  <c:v>7.3</c:v>
                </c:pt>
                <c:pt idx="202">
                  <c:v>7.5</c:v>
                </c:pt>
                <c:pt idx="203">
                  <c:v>5.6</c:v>
                </c:pt>
                <c:pt idx="204">
                  <c:v>8.1999999999999993</c:v>
                </c:pt>
                <c:pt idx="205">
                  <c:v>8.1</c:v>
                </c:pt>
                <c:pt idx="206">
                  <c:v>6.4</c:v>
                </c:pt>
                <c:pt idx="207">
                  <c:v>6.7</c:v>
                </c:pt>
                <c:pt idx="208">
                  <c:v>6.6</c:v>
                </c:pt>
                <c:pt idx="209">
                  <c:v>6.4</c:v>
                </c:pt>
                <c:pt idx="210">
                  <c:v>7.5</c:v>
                </c:pt>
                <c:pt idx="211">
                  <c:v>7.3</c:v>
                </c:pt>
                <c:pt idx="212">
                  <c:v>7.5</c:v>
                </c:pt>
                <c:pt idx="213">
                  <c:v>5.8</c:v>
                </c:pt>
                <c:pt idx="214">
                  <c:v>7.5</c:v>
                </c:pt>
                <c:pt idx="215">
                  <c:v>6.6</c:v>
                </c:pt>
                <c:pt idx="216">
                  <c:v>6.7</c:v>
                </c:pt>
                <c:pt idx="217">
                  <c:v>3.7</c:v>
                </c:pt>
                <c:pt idx="218">
                  <c:v>6</c:v>
                </c:pt>
                <c:pt idx="219">
                  <c:v>6.4</c:v>
                </c:pt>
                <c:pt idx="220">
                  <c:v>6.1</c:v>
                </c:pt>
                <c:pt idx="221">
                  <c:v>6.4</c:v>
                </c:pt>
                <c:pt idx="222">
                  <c:v>5.6</c:v>
                </c:pt>
                <c:pt idx="223">
                  <c:v>8</c:v>
                </c:pt>
                <c:pt idx="224">
                  <c:v>5.2</c:v>
                </c:pt>
                <c:pt idx="225">
                  <c:v>7.1</c:v>
                </c:pt>
                <c:pt idx="226">
                  <c:v>4.8</c:v>
                </c:pt>
                <c:pt idx="227">
                  <c:v>7</c:v>
                </c:pt>
                <c:pt idx="228">
                  <c:v>5.4</c:v>
                </c:pt>
                <c:pt idx="229">
                  <c:v>6.6</c:v>
                </c:pt>
                <c:pt idx="230">
                  <c:v>6.7</c:v>
                </c:pt>
                <c:pt idx="231">
                  <c:v>6.2</c:v>
                </c:pt>
                <c:pt idx="232">
                  <c:v>6.1</c:v>
                </c:pt>
                <c:pt idx="233">
                  <c:v>5.3</c:v>
                </c:pt>
                <c:pt idx="234">
                  <c:v>6.3</c:v>
                </c:pt>
                <c:pt idx="235">
                  <c:v>7</c:v>
                </c:pt>
                <c:pt idx="236">
                  <c:v>7.6</c:v>
                </c:pt>
                <c:pt idx="237">
                  <c:v>6.7</c:v>
                </c:pt>
                <c:pt idx="238">
                  <c:v>8.1</c:v>
                </c:pt>
                <c:pt idx="239">
                  <c:v>6.7</c:v>
                </c:pt>
                <c:pt idx="240">
                  <c:v>6.5</c:v>
                </c:pt>
                <c:pt idx="241">
                  <c:v>7.3</c:v>
                </c:pt>
                <c:pt idx="242">
                  <c:v>5.0999999999999996</c:v>
                </c:pt>
                <c:pt idx="243">
                  <c:v>6</c:v>
                </c:pt>
                <c:pt idx="244">
                  <c:v>6.1</c:v>
                </c:pt>
                <c:pt idx="245">
                  <c:v>5.9</c:v>
                </c:pt>
                <c:pt idx="246">
                  <c:v>7.8</c:v>
                </c:pt>
                <c:pt idx="247">
                  <c:v>5.8</c:v>
                </c:pt>
                <c:pt idx="248">
                  <c:v>6.3</c:v>
                </c:pt>
                <c:pt idx="249">
                  <c:v>4.3</c:v>
                </c:pt>
                <c:pt idx="250">
                  <c:v>6.4</c:v>
                </c:pt>
                <c:pt idx="251">
                  <c:v>6.1</c:v>
                </c:pt>
                <c:pt idx="252">
                  <c:v>6.5</c:v>
                </c:pt>
                <c:pt idx="253">
                  <c:v>7.1</c:v>
                </c:pt>
                <c:pt idx="254">
                  <c:v>6.4</c:v>
                </c:pt>
                <c:pt idx="255">
                  <c:v>6.5</c:v>
                </c:pt>
                <c:pt idx="256">
                  <c:v>6.3</c:v>
                </c:pt>
                <c:pt idx="257">
                  <c:v>7.5</c:v>
                </c:pt>
                <c:pt idx="258">
                  <c:v>4.9000000000000004</c:v>
                </c:pt>
                <c:pt idx="259">
                  <c:v>5.8</c:v>
                </c:pt>
                <c:pt idx="260">
                  <c:v>7.6</c:v>
                </c:pt>
                <c:pt idx="261">
                  <c:v>6.2</c:v>
                </c:pt>
                <c:pt idx="262">
                  <c:v>5.5</c:v>
                </c:pt>
                <c:pt idx="263">
                  <c:v>5.4</c:v>
                </c:pt>
                <c:pt idx="264">
                  <c:v>5.8</c:v>
                </c:pt>
                <c:pt idx="265">
                  <c:v>7.1</c:v>
                </c:pt>
                <c:pt idx="266">
                  <c:v>5.4</c:v>
                </c:pt>
                <c:pt idx="267">
                  <c:v>3.7</c:v>
                </c:pt>
                <c:pt idx="268">
                  <c:v>6.7</c:v>
                </c:pt>
                <c:pt idx="269">
                  <c:v>7.2</c:v>
                </c:pt>
                <c:pt idx="270">
                  <c:v>8.8000000000000007</c:v>
                </c:pt>
                <c:pt idx="271">
                  <c:v>5.8</c:v>
                </c:pt>
                <c:pt idx="272">
                  <c:v>6.8</c:v>
                </c:pt>
                <c:pt idx="273">
                  <c:v>3.8</c:v>
                </c:pt>
                <c:pt idx="274">
                  <c:v>7.1</c:v>
                </c:pt>
                <c:pt idx="275">
                  <c:v>7.2</c:v>
                </c:pt>
                <c:pt idx="276">
                  <c:v>5.9</c:v>
                </c:pt>
                <c:pt idx="277">
                  <c:v>7.1</c:v>
                </c:pt>
                <c:pt idx="278">
                  <c:v>8.1</c:v>
                </c:pt>
                <c:pt idx="279">
                  <c:v>7.2</c:v>
                </c:pt>
                <c:pt idx="280">
                  <c:v>6.9</c:v>
                </c:pt>
                <c:pt idx="281">
                  <c:v>4.4000000000000004</c:v>
                </c:pt>
                <c:pt idx="282">
                  <c:v>6.5</c:v>
                </c:pt>
                <c:pt idx="283">
                  <c:v>8.5</c:v>
                </c:pt>
                <c:pt idx="284">
                  <c:v>7.7</c:v>
                </c:pt>
                <c:pt idx="285">
                  <c:v>7.4</c:v>
                </c:pt>
                <c:pt idx="286">
                  <c:v>8</c:v>
                </c:pt>
                <c:pt idx="287">
                  <c:v>5.7</c:v>
                </c:pt>
                <c:pt idx="288">
                  <c:v>8.5</c:v>
                </c:pt>
                <c:pt idx="289">
                  <c:v>7</c:v>
                </c:pt>
                <c:pt idx="290">
                  <c:v>7.8</c:v>
                </c:pt>
                <c:pt idx="291">
                  <c:v>7.2</c:v>
                </c:pt>
                <c:pt idx="292">
                  <c:v>6.4</c:v>
                </c:pt>
                <c:pt idx="293">
                  <c:v>5.5</c:v>
                </c:pt>
                <c:pt idx="294">
                  <c:v>6.7</c:v>
                </c:pt>
                <c:pt idx="295">
                  <c:v>6.1</c:v>
                </c:pt>
                <c:pt idx="296">
                  <c:v>8.5</c:v>
                </c:pt>
                <c:pt idx="297">
                  <c:v>6.9</c:v>
                </c:pt>
                <c:pt idx="298">
                  <c:v>7.3</c:v>
                </c:pt>
                <c:pt idx="299">
                  <c:v>6.7</c:v>
                </c:pt>
                <c:pt idx="300">
                  <c:v>6.9</c:v>
                </c:pt>
                <c:pt idx="301">
                  <c:v>5.0999999999999996</c:v>
                </c:pt>
                <c:pt idx="302">
                  <c:v>6.8</c:v>
                </c:pt>
                <c:pt idx="303">
                  <c:v>5.8</c:v>
                </c:pt>
                <c:pt idx="304">
                  <c:v>6.7</c:v>
                </c:pt>
                <c:pt idx="305">
                  <c:v>6</c:v>
                </c:pt>
                <c:pt idx="306">
                  <c:v>5.7</c:v>
                </c:pt>
                <c:pt idx="307">
                  <c:v>8</c:v>
                </c:pt>
                <c:pt idx="308">
                  <c:v>8.1999999999999993</c:v>
                </c:pt>
                <c:pt idx="309">
                  <c:v>5.4</c:v>
                </c:pt>
                <c:pt idx="310">
                  <c:v>7.2</c:v>
                </c:pt>
                <c:pt idx="311">
                  <c:v>7.5</c:v>
                </c:pt>
                <c:pt idx="312">
                  <c:v>7</c:v>
                </c:pt>
                <c:pt idx="313">
                  <c:v>3.3</c:v>
                </c:pt>
                <c:pt idx="314">
                  <c:v>6</c:v>
                </c:pt>
                <c:pt idx="315">
                  <c:v>7.1</c:v>
                </c:pt>
                <c:pt idx="316">
                  <c:v>5.4</c:v>
                </c:pt>
                <c:pt idx="317">
                  <c:v>6.1</c:v>
                </c:pt>
                <c:pt idx="318">
                  <c:v>5.3</c:v>
                </c:pt>
                <c:pt idx="319">
                  <c:v>2.2000000000000002</c:v>
                </c:pt>
                <c:pt idx="320">
                  <c:v>7</c:v>
                </c:pt>
                <c:pt idx="321">
                  <c:v>3.8</c:v>
                </c:pt>
                <c:pt idx="322">
                  <c:v>6.9</c:v>
                </c:pt>
                <c:pt idx="323">
                  <c:v>7.2</c:v>
                </c:pt>
                <c:pt idx="324">
                  <c:v>7.3</c:v>
                </c:pt>
                <c:pt idx="325">
                  <c:v>6.3</c:v>
                </c:pt>
                <c:pt idx="326">
                  <c:v>7.5</c:v>
                </c:pt>
                <c:pt idx="327">
                  <c:v>7.6</c:v>
                </c:pt>
                <c:pt idx="328">
                  <c:v>6.8</c:v>
                </c:pt>
                <c:pt idx="329">
                  <c:v>5.2</c:v>
                </c:pt>
                <c:pt idx="330">
                  <c:v>7.7</c:v>
                </c:pt>
                <c:pt idx="331">
                  <c:v>6.2</c:v>
                </c:pt>
                <c:pt idx="332">
                  <c:v>7.7</c:v>
                </c:pt>
                <c:pt idx="333">
                  <c:v>4.3</c:v>
                </c:pt>
                <c:pt idx="334">
                  <c:v>6.9</c:v>
                </c:pt>
                <c:pt idx="335">
                  <c:v>6.6</c:v>
                </c:pt>
                <c:pt idx="336">
                  <c:v>7</c:v>
                </c:pt>
                <c:pt idx="337">
                  <c:v>6.7</c:v>
                </c:pt>
                <c:pt idx="338">
                  <c:v>8.1999999999999993</c:v>
                </c:pt>
                <c:pt idx="339">
                  <c:v>8.9</c:v>
                </c:pt>
                <c:pt idx="340">
                  <c:v>8.6999999999999993</c:v>
                </c:pt>
                <c:pt idx="341">
                  <c:v>5.5</c:v>
                </c:pt>
                <c:pt idx="342">
                  <c:v>5.7</c:v>
                </c:pt>
                <c:pt idx="343">
                  <c:v>6.3</c:v>
                </c:pt>
                <c:pt idx="344">
                  <c:v>5.9</c:v>
                </c:pt>
                <c:pt idx="345">
                  <c:v>7.6</c:v>
                </c:pt>
                <c:pt idx="346">
                  <c:v>6.6</c:v>
                </c:pt>
                <c:pt idx="347">
                  <c:v>5.3</c:v>
                </c:pt>
                <c:pt idx="348">
                  <c:v>6</c:v>
                </c:pt>
                <c:pt idx="349">
                  <c:v>8</c:v>
                </c:pt>
                <c:pt idx="350">
                  <c:v>5.6</c:v>
                </c:pt>
                <c:pt idx="351">
                  <c:v>5.9</c:v>
                </c:pt>
                <c:pt idx="352">
                  <c:v>7.3</c:v>
                </c:pt>
                <c:pt idx="353">
                  <c:v>7.9</c:v>
                </c:pt>
                <c:pt idx="354">
                  <c:v>6.8</c:v>
                </c:pt>
                <c:pt idx="355">
                  <c:v>6.6</c:v>
                </c:pt>
                <c:pt idx="356">
                  <c:v>6.6</c:v>
                </c:pt>
                <c:pt idx="357">
                  <c:v>7</c:v>
                </c:pt>
                <c:pt idx="358">
                  <c:v>7</c:v>
                </c:pt>
                <c:pt idx="359">
                  <c:v>7.3</c:v>
                </c:pt>
                <c:pt idx="360">
                  <c:v>5.5</c:v>
                </c:pt>
                <c:pt idx="361">
                  <c:v>8.5</c:v>
                </c:pt>
                <c:pt idx="362">
                  <c:v>7.5</c:v>
                </c:pt>
                <c:pt idx="363">
                  <c:v>7</c:v>
                </c:pt>
                <c:pt idx="364">
                  <c:v>7.8</c:v>
                </c:pt>
                <c:pt idx="365">
                  <c:v>7.6</c:v>
                </c:pt>
                <c:pt idx="366">
                  <c:v>7.6</c:v>
                </c:pt>
                <c:pt idx="367">
                  <c:v>6.1</c:v>
                </c:pt>
                <c:pt idx="368">
                  <c:v>6.8</c:v>
                </c:pt>
                <c:pt idx="369">
                  <c:v>5</c:v>
                </c:pt>
                <c:pt idx="370">
                  <c:v>7.1</c:v>
                </c:pt>
                <c:pt idx="371">
                  <c:v>5.5</c:v>
                </c:pt>
                <c:pt idx="372">
                  <c:v>5.6</c:v>
                </c:pt>
                <c:pt idx="373">
                  <c:v>7.1</c:v>
                </c:pt>
                <c:pt idx="374">
                  <c:v>4.9000000000000004</c:v>
                </c:pt>
                <c:pt idx="375">
                  <c:v>7.4</c:v>
                </c:pt>
                <c:pt idx="376">
                  <c:v>5.7</c:v>
                </c:pt>
                <c:pt idx="377">
                  <c:v>6.4</c:v>
                </c:pt>
                <c:pt idx="378">
                  <c:v>5.9</c:v>
                </c:pt>
                <c:pt idx="379">
                  <c:v>5.5</c:v>
                </c:pt>
                <c:pt idx="380">
                  <c:v>6.9</c:v>
                </c:pt>
                <c:pt idx="381">
                  <c:v>6.2</c:v>
                </c:pt>
                <c:pt idx="382">
                  <c:v>7</c:v>
                </c:pt>
                <c:pt idx="383">
                  <c:v>5.6</c:v>
                </c:pt>
                <c:pt idx="384">
                  <c:v>7</c:v>
                </c:pt>
                <c:pt idx="385">
                  <c:v>6.8</c:v>
                </c:pt>
                <c:pt idx="386">
                  <c:v>5.4</c:v>
                </c:pt>
                <c:pt idx="387">
                  <c:v>6.1</c:v>
                </c:pt>
                <c:pt idx="388">
                  <c:v>6.7</c:v>
                </c:pt>
                <c:pt idx="389">
                  <c:v>4.3</c:v>
                </c:pt>
                <c:pt idx="390">
                  <c:v>6.9</c:v>
                </c:pt>
                <c:pt idx="391">
                  <c:v>8</c:v>
                </c:pt>
                <c:pt idx="392">
                  <c:v>4.4000000000000004</c:v>
                </c:pt>
                <c:pt idx="393">
                  <c:v>7.3</c:v>
                </c:pt>
                <c:pt idx="394">
                  <c:v>6.3</c:v>
                </c:pt>
                <c:pt idx="395">
                  <c:v>6.7</c:v>
                </c:pt>
                <c:pt idx="396">
                  <c:v>7.7</c:v>
                </c:pt>
                <c:pt idx="397">
                  <c:v>6.5</c:v>
                </c:pt>
                <c:pt idx="398">
                  <c:v>7.8</c:v>
                </c:pt>
                <c:pt idx="399">
                  <c:v>6.4</c:v>
                </c:pt>
                <c:pt idx="400">
                  <c:v>7.8</c:v>
                </c:pt>
                <c:pt idx="401">
                  <c:v>5.8</c:v>
                </c:pt>
                <c:pt idx="402">
                  <c:v>7.1</c:v>
                </c:pt>
                <c:pt idx="403">
                  <c:v>7.1</c:v>
                </c:pt>
                <c:pt idx="404">
                  <c:v>8.6</c:v>
                </c:pt>
                <c:pt idx="405">
                  <c:v>6.8</c:v>
                </c:pt>
                <c:pt idx="406">
                  <c:v>4.8</c:v>
                </c:pt>
                <c:pt idx="407">
                  <c:v>6.2</c:v>
                </c:pt>
                <c:pt idx="408">
                  <c:v>6.9</c:v>
                </c:pt>
                <c:pt idx="409">
                  <c:v>7.3</c:v>
                </c:pt>
                <c:pt idx="410">
                  <c:v>6.6</c:v>
                </c:pt>
                <c:pt idx="411">
                  <c:v>6.9</c:v>
                </c:pt>
                <c:pt idx="412">
                  <c:v>6.2</c:v>
                </c:pt>
                <c:pt idx="413">
                  <c:v>6.7</c:v>
                </c:pt>
                <c:pt idx="414">
                  <c:v>7.6</c:v>
                </c:pt>
                <c:pt idx="415">
                  <c:v>6.7</c:v>
                </c:pt>
                <c:pt idx="416">
                  <c:v>6.2</c:v>
                </c:pt>
                <c:pt idx="417">
                  <c:v>7.3</c:v>
                </c:pt>
                <c:pt idx="418">
                  <c:v>6</c:v>
                </c:pt>
                <c:pt idx="419">
                  <c:v>7.1</c:v>
                </c:pt>
                <c:pt idx="420">
                  <c:v>7.1</c:v>
                </c:pt>
                <c:pt idx="421">
                  <c:v>5.5</c:v>
                </c:pt>
                <c:pt idx="422">
                  <c:v>7.8</c:v>
                </c:pt>
                <c:pt idx="423">
                  <c:v>5.6</c:v>
                </c:pt>
                <c:pt idx="424">
                  <c:v>7.5</c:v>
                </c:pt>
                <c:pt idx="425">
                  <c:v>5.4</c:v>
                </c:pt>
                <c:pt idx="426">
                  <c:v>4.3</c:v>
                </c:pt>
                <c:pt idx="427">
                  <c:v>4.9000000000000004</c:v>
                </c:pt>
                <c:pt idx="428">
                  <c:v>7.1</c:v>
                </c:pt>
                <c:pt idx="429">
                  <c:v>6.4</c:v>
                </c:pt>
                <c:pt idx="430">
                  <c:v>6.9</c:v>
                </c:pt>
                <c:pt idx="431">
                  <c:v>4.3</c:v>
                </c:pt>
                <c:pt idx="432">
                  <c:v>6.1</c:v>
                </c:pt>
                <c:pt idx="433">
                  <c:v>7</c:v>
                </c:pt>
                <c:pt idx="434">
                  <c:v>7.7</c:v>
                </c:pt>
                <c:pt idx="435">
                  <c:v>5.9</c:v>
                </c:pt>
                <c:pt idx="436">
                  <c:v>6.7</c:v>
                </c:pt>
                <c:pt idx="437">
                  <c:v>6.5</c:v>
                </c:pt>
                <c:pt idx="438">
                  <c:v>7.1</c:v>
                </c:pt>
                <c:pt idx="439">
                  <c:v>7.3</c:v>
                </c:pt>
                <c:pt idx="440">
                  <c:v>6.5</c:v>
                </c:pt>
                <c:pt idx="441">
                  <c:v>7</c:v>
                </c:pt>
                <c:pt idx="442">
                  <c:v>6.8</c:v>
                </c:pt>
                <c:pt idx="443">
                  <c:v>7.2</c:v>
                </c:pt>
                <c:pt idx="444">
                  <c:v>6.4</c:v>
                </c:pt>
                <c:pt idx="445">
                  <c:v>6.1</c:v>
                </c:pt>
                <c:pt idx="446">
                  <c:v>6.7</c:v>
                </c:pt>
                <c:pt idx="447">
                  <c:v>6.4</c:v>
                </c:pt>
                <c:pt idx="448">
                  <c:v>4.4000000000000004</c:v>
                </c:pt>
                <c:pt idx="449">
                  <c:v>5.4</c:v>
                </c:pt>
                <c:pt idx="450">
                  <c:v>6.5</c:v>
                </c:pt>
                <c:pt idx="451">
                  <c:v>6.7</c:v>
                </c:pt>
                <c:pt idx="452">
                  <c:v>8.1</c:v>
                </c:pt>
                <c:pt idx="453">
                  <c:v>5.6</c:v>
                </c:pt>
                <c:pt idx="454">
                  <c:v>6.3</c:v>
                </c:pt>
                <c:pt idx="455">
                  <c:v>7.3</c:v>
                </c:pt>
                <c:pt idx="456">
                  <c:v>6.1</c:v>
                </c:pt>
                <c:pt idx="457">
                  <c:v>7.7</c:v>
                </c:pt>
                <c:pt idx="458">
                  <c:v>6.4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6.6</c:v>
                </c:pt>
                <c:pt idx="462">
                  <c:v>7.2</c:v>
                </c:pt>
                <c:pt idx="463">
                  <c:v>6.9</c:v>
                </c:pt>
                <c:pt idx="464">
                  <c:v>5.2</c:v>
                </c:pt>
                <c:pt idx="465">
                  <c:v>4.9000000000000004</c:v>
                </c:pt>
                <c:pt idx="466">
                  <c:v>6.3</c:v>
                </c:pt>
                <c:pt idx="467">
                  <c:v>5.6</c:v>
                </c:pt>
                <c:pt idx="468">
                  <c:v>5.5</c:v>
                </c:pt>
                <c:pt idx="469">
                  <c:v>6.7</c:v>
                </c:pt>
                <c:pt idx="470">
                  <c:v>7.6</c:v>
                </c:pt>
                <c:pt idx="471">
                  <c:v>5.7</c:v>
                </c:pt>
                <c:pt idx="472">
                  <c:v>4.5999999999999996</c:v>
                </c:pt>
                <c:pt idx="473">
                  <c:v>7</c:v>
                </c:pt>
                <c:pt idx="474">
                  <c:v>5.2</c:v>
                </c:pt>
                <c:pt idx="475">
                  <c:v>5.0999999999999996</c:v>
                </c:pt>
                <c:pt idx="476">
                  <c:v>6.6</c:v>
                </c:pt>
                <c:pt idx="477">
                  <c:v>7</c:v>
                </c:pt>
                <c:pt idx="478">
                  <c:v>6.7</c:v>
                </c:pt>
                <c:pt idx="479">
                  <c:v>7.6</c:v>
                </c:pt>
                <c:pt idx="480">
                  <c:v>7.3</c:v>
                </c:pt>
                <c:pt idx="481">
                  <c:v>5.9</c:v>
                </c:pt>
                <c:pt idx="482">
                  <c:v>5.6</c:v>
                </c:pt>
                <c:pt idx="483">
                  <c:v>6.5</c:v>
                </c:pt>
                <c:pt idx="484">
                  <c:v>5.9</c:v>
                </c:pt>
                <c:pt idx="485">
                  <c:v>7</c:v>
                </c:pt>
                <c:pt idx="486">
                  <c:v>5.3</c:v>
                </c:pt>
                <c:pt idx="487">
                  <c:v>5.9</c:v>
                </c:pt>
                <c:pt idx="488">
                  <c:v>6.3</c:v>
                </c:pt>
                <c:pt idx="489">
                  <c:v>6.4</c:v>
                </c:pt>
                <c:pt idx="490">
                  <c:v>6.9</c:v>
                </c:pt>
                <c:pt idx="491">
                  <c:v>6.3</c:v>
                </c:pt>
                <c:pt idx="492">
                  <c:v>7.3</c:v>
                </c:pt>
                <c:pt idx="493">
                  <c:v>5.8</c:v>
                </c:pt>
                <c:pt idx="494">
                  <c:v>5.2</c:v>
                </c:pt>
                <c:pt idx="495">
                  <c:v>2.4</c:v>
                </c:pt>
                <c:pt idx="496">
                  <c:v>5.7</c:v>
                </c:pt>
                <c:pt idx="497">
                  <c:v>5.8</c:v>
                </c:pt>
                <c:pt idx="498">
                  <c:v>5.6</c:v>
                </c:pt>
                <c:pt idx="499">
                  <c:v>6</c:v>
                </c:pt>
                <c:pt idx="500">
                  <c:v>5.8</c:v>
                </c:pt>
                <c:pt idx="501">
                  <c:v>6</c:v>
                </c:pt>
                <c:pt idx="502">
                  <c:v>5.7</c:v>
                </c:pt>
                <c:pt idx="503">
                  <c:v>6</c:v>
                </c:pt>
                <c:pt idx="504">
                  <c:v>7.8</c:v>
                </c:pt>
                <c:pt idx="505">
                  <c:v>4.2</c:v>
                </c:pt>
                <c:pt idx="506">
                  <c:v>5.6</c:v>
                </c:pt>
                <c:pt idx="507">
                  <c:v>4.4000000000000004</c:v>
                </c:pt>
                <c:pt idx="508">
                  <c:v>8.1999999999999993</c:v>
                </c:pt>
                <c:pt idx="509">
                  <c:v>8.5</c:v>
                </c:pt>
                <c:pt idx="510">
                  <c:v>5.8</c:v>
                </c:pt>
                <c:pt idx="511">
                  <c:v>6.5</c:v>
                </c:pt>
                <c:pt idx="512">
                  <c:v>7.2</c:v>
                </c:pt>
                <c:pt idx="513">
                  <c:v>6.7</c:v>
                </c:pt>
                <c:pt idx="514">
                  <c:v>3.4</c:v>
                </c:pt>
                <c:pt idx="515">
                  <c:v>5.9</c:v>
                </c:pt>
                <c:pt idx="516">
                  <c:v>7.8</c:v>
                </c:pt>
                <c:pt idx="517">
                  <c:v>5.9</c:v>
                </c:pt>
                <c:pt idx="518">
                  <c:v>4.0999999999999996</c:v>
                </c:pt>
                <c:pt idx="519">
                  <c:v>6.8</c:v>
                </c:pt>
                <c:pt idx="520">
                  <c:v>5.8</c:v>
                </c:pt>
                <c:pt idx="521">
                  <c:v>7.5</c:v>
                </c:pt>
                <c:pt idx="522">
                  <c:v>6.9</c:v>
                </c:pt>
                <c:pt idx="523">
                  <c:v>6.5</c:v>
                </c:pt>
                <c:pt idx="524">
                  <c:v>6.9</c:v>
                </c:pt>
                <c:pt idx="525">
                  <c:v>7.9</c:v>
                </c:pt>
                <c:pt idx="526">
                  <c:v>7.4</c:v>
                </c:pt>
                <c:pt idx="527">
                  <c:v>6.7</c:v>
                </c:pt>
                <c:pt idx="528">
                  <c:v>7.4</c:v>
                </c:pt>
                <c:pt idx="529">
                  <c:v>6.9</c:v>
                </c:pt>
                <c:pt idx="530">
                  <c:v>6.8</c:v>
                </c:pt>
                <c:pt idx="531">
                  <c:v>6.7</c:v>
                </c:pt>
                <c:pt idx="532">
                  <c:v>5.0999999999999996</c:v>
                </c:pt>
                <c:pt idx="533">
                  <c:v>4.0999999999999996</c:v>
                </c:pt>
                <c:pt idx="534">
                  <c:v>7.3</c:v>
                </c:pt>
                <c:pt idx="535">
                  <c:v>6</c:v>
                </c:pt>
                <c:pt idx="536">
                  <c:v>7.3</c:v>
                </c:pt>
                <c:pt idx="537">
                  <c:v>7.5</c:v>
                </c:pt>
                <c:pt idx="538">
                  <c:v>5.4</c:v>
                </c:pt>
                <c:pt idx="539">
                  <c:v>5.9</c:v>
                </c:pt>
                <c:pt idx="540">
                  <c:v>7.1</c:v>
                </c:pt>
                <c:pt idx="541">
                  <c:v>6</c:v>
                </c:pt>
                <c:pt idx="542">
                  <c:v>6.5</c:v>
                </c:pt>
                <c:pt idx="543">
                  <c:v>8.3000000000000007</c:v>
                </c:pt>
                <c:pt idx="544">
                  <c:v>5.7</c:v>
                </c:pt>
                <c:pt idx="545">
                  <c:v>7.6</c:v>
                </c:pt>
                <c:pt idx="546">
                  <c:v>6.6</c:v>
                </c:pt>
                <c:pt idx="547">
                  <c:v>5.4</c:v>
                </c:pt>
                <c:pt idx="548">
                  <c:v>7.3</c:v>
                </c:pt>
                <c:pt idx="549">
                  <c:v>6.5</c:v>
                </c:pt>
                <c:pt idx="550">
                  <c:v>6.6</c:v>
                </c:pt>
                <c:pt idx="551">
                  <c:v>6.6</c:v>
                </c:pt>
                <c:pt idx="552">
                  <c:v>5.9</c:v>
                </c:pt>
                <c:pt idx="553">
                  <c:v>6.7</c:v>
                </c:pt>
                <c:pt idx="554">
                  <c:v>6.1</c:v>
                </c:pt>
                <c:pt idx="555">
                  <c:v>6.6</c:v>
                </c:pt>
                <c:pt idx="556">
                  <c:v>6.6</c:v>
                </c:pt>
                <c:pt idx="557">
                  <c:v>5.3</c:v>
                </c:pt>
                <c:pt idx="558">
                  <c:v>6</c:v>
                </c:pt>
                <c:pt idx="559">
                  <c:v>6</c:v>
                </c:pt>
                <c:pt idx="560">
                  <c:v>4.7</c:v>
                </c:pt>
                <c:pt idx="561">
                  <c:v>6.1</c:v>
                </c:pt>
                <c:pt idx="562">
                  <c:v>7.2</c:v>
                </c:pt>
                <c:pt idx="563">
                  <c:v>6.4</c:v>
                </c:pt>
                <c:pt idx="564">
                  <c:v>6.1</c:v>
                </c:pt>
                <c:pt idx="565">
                  <c:v>5.9</c:v>
                </c:pt>
                <c:pt idx="566">
                  <c:v>6</c:v>
                </c:pt>
                <c:pt idx="567">
                  <c:v>6.3</c:v>
                </c:pt>
                <c:pt idx="568">
                  <c:v>5.6</c:v>
                </c:pt>
                <c:pt idx="569">
                  <c:v>6.4</c:v>
                </c:pt>
                <c:pt idx="570">
                  <c:v>7.1</c:v>
                </c:pt>
                <c:pt idx="571">
                  <c:v>6.6</c:v>
                </c:pt>
                <c:pt idx="572">
                  <c:v>4.5999999999999996</c:v>
                </c:pt>
                <c:pt idx="573">
                  <c:v>8.4</c:v>
                </c:pt>
                <c:pt idx="574">
                  <c:v>7.1</c:v>
                </c:pt>
                <c:pt idx="575">
                  <c:v>7.4</c:v>
                </c:pt>
                <c:pt idx="576">
                  <c:v>6.9</c:v>
                </c:pt>
                <c:pt idx="577">
                  <c:v>4.5</c:v>
                </c:pt>
                <c:pt idx="578">
                  <c:v>7.1</c:v>
                </c:pt>
                <c:pt idx="579">
                  <c:v>6.5</c:v>
                </c:pt>
                <c:pt idx="580">
                  <c:v>5.3</c:v>
                </c:pt>
                <c:pt idx="581">
                  <c:v>6.7</c:v>
                </c:pt>
                <c:pt idx="582">
                  <c:v>7.2</c:v>
                </c:pt>
                <c:pt idx="583">
                  <c:v>7.2</c:v>
                </c:pt>
                <c:pt idx="584">
                  <c:v>5.5</c:v>
                </c:pt>
                <c:pt idx="585">
                  <c:v>5.8</c:v>
                </c:pt>
                <c:pt idx="586">
                  <c:v>6</c:v>
                </c:pt>
                <c:pt idx="587">
                  <c:v>6.6</c:v>
                </c:pt>
                <c:pt idx="588">
                  <c:v>8.3000000000000007</c:v>
                </c:pt>
                <c:pt idx="589">
                  <c:v>6.7</c:v>
                </c:pt>
                <c:pt idx="590">
                  <c:v>6</c:v>
                </c:pt>
                <c:pt idx="591">
                  <c:v>7.1</c:v>
                </c:pt>
                <c:pt idx="592">
                  <c:v>6</c:v>
                </c:pt>
                <c:pt idx="593">
                  <c:v>7.5</c:v>
                </c:pt>
                <c:pt idx="594">
                  <c:v>6.9</c:v>
                </c:pt>
                <c:pt idx="595">
                  <c:v>5.6</c:v>
                </c:pt>
                <c:pt idx="596">
                  <c:v>5.6</c:v>
                </c:pt>
                <c:pt idx="597">
                  <c:v>4.5</c:v>
                </c:pt>
                <c:pt idx="598">
                  <c:v>7.1</c:v>
                </c:pt>
                <c:pt idx="599">
                  <c:v>6.5</c:v>
                </c:pt>
                <c:pt idx="600">
                  <c:v>6.4</c:v>
                </c:pt>
                <c:pt idx="601">
                  <c:v>5.8</c:v>
                </c:pt>
                <c:pt idx="602">
                  <c:v>8</c:v>
                </c:pt>
                <c:pt idx="603">
                  <c:v>6.2</c:v>
                </c:pt>
                <c:pt idx="604">
                  <c:v>7.2</c:v>
                </c:pt>
                <c:pt idx="605">
                  <c:v>6.1</c:v>
                </c:pt>
                <c:pt idx="606">
                  <c:v>7.6</c:v>
                </c:pt>
                <c:pt idx="607">
                  <c:v>6.3</c:v>
                </c:pt>
                <c:pt idx="608">
                  <c:v>6.3</c:v>
                </c:pt>
                <c:pt idx="609">
                  <c:v>6.3</c:v>
                </c:pt>
                <c:pt idx="610">
                  <c:v>7.7</c:v>
                </c:pt>
                <c:pt idx="611">
                  <c:v>7</c:v>
                </c:pt>
                <c:pt idx="612">
                  <c:v>5.3</c:v>
                </c:pt>
                <c:pt idx="613">
                  <c:v>5.6</c:v>
                </c:pt>
                <c:pt idx="614">
                  <c:v>5.2</c:v>
                </c:pt>
                <c:pt idx="615">
                  <c:v>5.4</c:v>
                </c:pt>
                <c:pt idx="616">
                  <c:v>6.4</c:v>
                </c:pt>
                <c:pt idx="617">
                  <c:v>5.9</c:v>
                </c:pt>
                <c:pt idx="618">
                  <c:v>6.3</c:v>
                </c:pt>
                <c:pt idx="619">
                  <c:v>6.5</c:v>
                </c:pt>
                <c:pt idx="620">
                  <c:v>3</c:v>
                </c:pt>
                <c:pt idx="621">
                  <c:v>3.6</c:v>
                </c:pt>
                <c:pt idx="622">
                  <c:v>5.8</c:v>
                </c:pt>
                <c:pt idx="623">
                  <c:v>6.2</c:v>
                </c:pt>
                <c:pt idx="624">
                  <c:v>5.6</c:v>
                </c:pt>
                <c:pt idx="625">
                  <c:v>5.4</c:v>
                </c:pt>
                <c:pt idx="626">
                  <c:v>6.1</c:v>
                </c:pt>
                <c:pt idx="627">
                  <c:v>4.2</c:v>
                </c:pt>
                <c:pt idx="628">
                  <c:v>6.7</c:v>
                </c:pt>
                <c:pt idx="629">
                  <c:v>4.2</c:v>
                </c:pt>
                <c:pt idx="630">
                  <c:v>6.4</c:v>
                </c:pt>
                <c:pt idx="631">
                  <c:v>4.9000000000000004</c:v>
                </c:pt>
                <c:pt idx="632">
                  <c:v>6.8</c:v>
                </c:pt>
                <c:pt idx="633">
                  <c:v>7.7</c:v>
                </c:pt>
                <c:pt idx="634">
                  <c:v>5.6</c:v>
                </c:pt>
                <c:pt idx="635">
                  <c:v>6.4</c:v>
                </c:pt>
                <c:pt idx="636">
                  <c:v>7.2</c:v>
                </c:pt>
                <c:pt idx="637">
                  <c:v>6</c:v>
                </c:pt>
                <c:pt idx="638">
                  <c:v>5.9</c:v>
                </c:pt>
                <c:pt idx="639">
                  <c:v>7.9</c:v>
                </c:pt>
                <c:pt idx="640">
                  <c:v>6.8</c:v>
                </c:pt>
                <c:pt idx="641">
                  <c:v>7.1</c:v>
                </c:pt>
                <c:pt idx="642">
                  <c:v>5.9</c:v>
                </c:pt>
                <c:pt idx="643">
                  <c:v>5.9</c:v>
                </c:pt>
                <c:pt idx="644">
                  <c:v>6.2</c:v>
                </c:pt>
                <c:pt idx="645">
                  <c:v>7.4</c:v>
                </c:pt>
                <c:pt idx="646">
                  <c:v>7</c:v>
                </c:pt>
                <c:pt idx="647">
                  <c:v>5.4</c:v>
                </c:pt>
                <c:pt idx="648">
                  <c:v>8.6</c:v>
                </c:pt>
                <c:pt idx="649">
                  <c:v>6.5</c:v>
                </c:pt>
                <c:pt idx="650">
                  <c:v>6.4</c:v>
                </c:pt>
                <c:pt idx="651">
                  <c:v>7.6</c:v>
                </c:pt>
                <c:pt idx="652">
                  <c:v>5.5</c:v>
                </c:pt>
                <c:pt idx="653">
                  <c:v>7.4</c:v>
                </c:pt>
                <c:pt idx="654">
                  <c:v>8.6999999999999993</c:v>
                </c:pt>
                <c:pt idx="655">
                  <c:v>7.6</c:v>
                </c:pt>
                <c:pt idx="656">
                  <c:v>7.5</c:v>
                </c:pt>
                <c:pt idx="657">
                  <c:v>5.5</c:v>
                </c:pt>
                <c:pt idx="658">
                  <c:v>7.6</c:v>
                </c:pt>
                <c:pt idx="659">
                  <c:v>6.5</c:v>
                </c:pt>
                <c:pt idx="660">
                  <c:v>6.9</c:v>
                </c:pt>
                <c:pt idx="661">
                  <c:v>6.7</c:v>
                </c:pt>
                <c:pt idx="662">
                  <c:v>6.6</c:v>
                </c:pt>
                <c:pt idx="663">
                  <c:v>7.2</c:v>
                </c:pt>
                <c:pt idx="664">
                  <c:v>6.4</c:v>
                </c:pt>
                <c:pt idx="665">
                  <c:v>6.4</c:v>
                </c:pt>
                <c:pt idx="666">
                  <c:v>6</c:v>
                </c:pt>
                <c:pt idx="667">
                  <c:v>6.1</c:v>
                </c:pt>
                <c:pt idx="668">
                  <c:v>6</c:v>
                </c:pt>
                <c:pt idx="669">
                  <c:v>6.4</c:v>
                </c:pt>
                <c:pt idx="670">
                  <c:v>6.4</c:v>
                </c:pt>
                <c:pt idx="671">
                  <c:v>7.3</c:v>
                </c:pt>
                <c:pt idx="672">
                  <c:v>5.2</c:v>
                </c:pt>
                <c:pt idx="673">
                  <c:v>6.6</c:v>
                </c:pt>
                <c:pt idx="674">
                  <c:v>6.3</c:v>
                </c:pt>
                <c:pt idx="675">
                  <c:v>5.9</c:v>
                </c:pt>
                <c:pt idx="676">
                  <c:v>6.4</c:v>
                </c:pt>
                <c:pt idx="677">
                  <c:v>6.7</c:v>
                </c:pt>
                <c:pt idx="678">
                  <c:v>5.4</c:v>
                </c:pt>
                <c:pt idx="679">
                  <c:v>6.4</c:v>
                </c:pt>
                <c:pt idx="680">
                  <c:v>6.7</c:v>
                </c:pt>
                <c:pt idx="681">
                  <c:v>6.2</c:v>
                </c:pt>
                <c:pt idx="682">
                  <c:v>6.1</c:v>
                </c:pt>
                <c:pt idx="683">
                  <c:v>8.8000000000000007</c:v>
                </c:pt>
                <c:pt idx="684">
                  <c:v>7.1</c:v>
                </c:pt>
                <c:pt idx="685">
                  <c:v>8.1</c:v>
                </c:pt>
                <c:pt idx="686">
                  <c:v>5.7</c:v>
                </c:pt>
                <c:pt idx="687">
                  <c:v>5</c:v>
                </c:pt>
                <c:pt idx="688">
                  <c:v>5.0999999999999996</c:v>
                </c:pt>
                <c:pt idx="689">
                  <c:v>6.9</c:v>
                </c:pt>
                <c:pt idx="690">
                  <c:v>4.8</c:v>
                </c:pt>
                <c:pt idx="691">
                  <c:v>6.5</c:v>
                </c:pt>
                <c:pt idx="692">
                  <c:v>5.0999999999999996</c:v>
                </c:pt>
                <c:pt idx="693">
                  <c:v>7.1</c:v>
                </c:pt>
                <c:pt idx="694">
                  <c:v>7.5</c:v>
                </c:pt>
                <c:pt idx="695">
                  <c:v>6.2</c:v>
                </c:pt>
                <c:pt idx="696">
                  <c:v>6.3</c:v>
                </c:pt>
                <c:pt idx="697">
                  <c:v>8.1</c:v>
                </c:pt>
                <c:pt idx="698">
                  <c:v>6.6</c:v>
                </c:pt>
                <c:pt idx="699">
                  <c:v>6.9</c:v>
                </c:pt>
                <c:pt idx="700">
                  <c:v>6.1</c:v>
                </c:pt>
                <c:pt idx="701">
                  <c:v>4.3</c:v>
                </c:pt>
                <c:pt idx="702">
                  <c:v>6.6</c:v>
                </c:pt>
                <c:pt idx="703">
                  <c:v>6.8</c:v>
                </c:pt>
                <c:pt idx="704">
                  <c:v>3.8</c:v>
                </c:pt>
                <c:pt idx="705">
                  <c:v>5.9</c:v>
                </c:pt>
                <c:pt idx="706">
                  <c:v>7.9</c:v>
                </c:pt>
                <c:pt idx="707">
                  <c:v>6.3</c:v>
                </c:pt>
                <c:pt idx="708">
                  <c:v>5.5</c:v>
                </c:pt>
                <c:pt idx="709">
                  <c:v>7.7</c:v>
                </c:pt>
                <c:pt idx="710">
                  <c:v>6.3</c:v>
                </c:pt>
                <c:pt idx="711">
                  <c:v>7.1</c:v>
                </c:pt>
                <c:pt idx="712">
                  <c:v>8.5</c:v>
                </c:pt>
                <c:pt idx="713">
                  <c:v>5.9</c:v>
                </c:pt>
                <c:pt idx="714">
                  <c:v>5.8</c:v>
                </c:pt>
                <c:pt idx="715">
                  <c:v>8.1</c:v>
                </c:pt>
                <c:pt idx="716">
                  <c:v>7.9</c:v>
                </c:pt>
                <c:pt idx="717">
                  <c:v>7.2</c:v>
                </c:pt>
                <c:pt idx="718">
                  <c:v>6.3</c:v>
                </c:pt>
                <c:pt idx="719">
                  <c:v>8.1</c:v>
                </c:pt>
                <c:pt idx="720">
                  <c:v>7</c:v>
                </c:pt>
                <c:pt idx="721">
                  <c:v>5.5</c:v>
                </c:pt>
                <c:pt idx="722">
                  <c:v>6.7</c:v>
                </c:pt>
                <c:pt idx="723">
                  <c:v>5.2</c:v>
                </c:pt>
                <c:pt idx="724">
                  <c:v>7</c:v>
                </c:pt>
                <c:pt idx="725">
                  <c:v>6.1</c:v>
                </c:pt>
                <c:pt idx="726">
                  <c:v>6.6</c:v>
                </c:pt>
                <c:pt idx="727">
                  <c:v>5.5</c:v>
                </c:pt>
                <c:pt idx="728">
                  <c:v>5.9</c:v>
                </c:pt>
                <c:pt idx="729">
                  <c:v>5.4</c:v>
                </c:pt>
                <c:pt idx="730">
                  <c:v>6.4</c:v>
                </c:pt>
                <c:pt idx="731">
                  <c:v>5.7</c:v>
                </c:pt>
                <c:pt idx="732">
                  <c:v>6.7</c:v>
                </c:pt>
                <c:pt idx="733">
                  <c:v>7.1</c:v>
                </c:pt>
                <c:pt idx="734">
                  <c:v>6.8</c:v>
                </c:pt>
                <c:pt idx="735">
                  <c:v>6.5</c:v>
                </c:pt>
                <c:pt idx="736">
                  <c:v>7.6</c:v>
                </c:pt>
                <c:pt idx="737">
                  <c:v>5.5</c:v>
                </c:pt>
                <c:pt idx="738">
                  <c:v>6.5</c:v>
                </c:pt>
                <c:pt idx="739">
                  <c:v>7</c:v>
                </c:pt>
                <c:pt idx="740">
                  <c:v>5.8</c:v>
                </c:pt>
                <c:pt idx="741">
                  <c:v>7.3</c:v>
                </c:pt>
                <c:pt idx="742">
                  <c:v>6.6</c:v>
                </c:pt>
                <c:pt idx="743">
                  <c:v>4.4000000000000004</c:v>
                </c:pt>
                <c:pt idx="744">
                  <c:v>7.7</c:v>
                </c:pt>
                <c:pt idx="745">
                  <c:v>5</c:v>
                </c:pt>
                <c:pt idx="746">
                  <c:v>7.7</c:v>
                </c:pt>
                <c:pt idx="747">
                  <c:v>4.4000000000000004</c:v>
                </c:pt>
                <c:pt idx="748">
                  <c:v>6.1</c:v>
                </c:pt>
                <c:pt idx="749">
                  <c:v>5.4</c:v>
                </c:pt>
                <c:pt idx="750">
                  <c:v>6.8</c:v>
                </c:pt>
                <c:pt idx="751">
                  <c:v>6.5</c:v>
                </c:pt>
                <c:pt idx="752">
                  <c:v>7</c:v>
                </c:pt>
                <c:pt idx="753">
                  <c:v>6.3</c:v>
                </c:pt>
                <c:pt idx="754">
                  <c:v>6.3</c:v>
                </c:pt>
                <c:pt idx="755">
                  <c:v>6.1</c:v>
                </c:pt>
                <c:pt idx="756">
                  <c:v>6.1</c:v>
                </c:pt>
                <c:pt idx="757">
                  <c:v>7.3</c:v>
                </c:pt>
                <c:pt idx="758">
                  <c:v>5.3</c:v>
                </c:pt>
                <c:pt idx="759">
                  <c:v>5.4</c:v>
                </c:pt>
                <c:pt idx="760">
                  <c:v>6.2</c:v>
                </c:pt>
                <c:pt idx="761">
                  <c:v>6.6</c:v>
                </c:pt>
                <c:pt idx="762">
                  <c:v>5.9</c:v>
                </c:pt>
                <c:pt idx="763">
                  <c:v>6.3</c:v>
                </c:pt>
                <c:pt idx="764">
                  <c:v>7.2</c:v>
                </c:pt>
                <c:pt idx="765">
                  <c:v>6.8</c:v>
                </c:pt>
                <c:pt idx="766">
                  <c:v>6.1</c:v>
                </c:pt>
                <c:pt idx="767">
                  <c:v>7.8</c:v>
                </c:pt>
                <c:pt idx="768">
                  <c:v>5</c:v>
                </c:pt>
                <c:pt idx="769">
                  <c:v>6.2</c:v>
                </c:pt>
                <c:pt idx="770">
                  <c:v>6.7</c:v>
                </c:pt>
                <c:pt idx="771">
                  <c:v>4.9000000000000004</c:v>
                </c:pt>
                <c:pt idx="772">
                  <c:v>7.4</c:v>
                </c:pt>
                <c:pt idx="773">
                  <c:v>7.1</c:v>
                </c:pt>
                <c:pt idx="774">
                  <c:v>6.2</c:v>
                </c:pt>
                <c:pt idx="775">
                  <c:v>4.9000000000000004</c:v>
                </c:pt>
                <c:pt idx="776">
                  <c:v>6.1</c:v>
                </c:pt>
                <c:pt idx="777">
                  <c:v>6.1</c:v>
                </c:pt>
                <c:pt idx="778">
                  <c:v>6.4</c:v>
                </c:pt>
                <c:pt idx="779">
                  <c:v>6.3</c:v>
                </c:pt>
                <c:pt idx="780">
                  <c:v>6.8</c:v>
                </c:pt>
                <c:pt idx="781">
                  <c:v>6.6</c:v>
                </c:pt>
                <c:pt idx="782">
                  <c:v>5.7</c:v>
                </c:pt>
                <c:pt idx="783">
                  <c:v>5.9</c:v>
                </c:pt>
                <c:pt idx="784">
                  <c:v>6</c:v>
                </c:pt>
                <c:pt idx="785">
                  <c:v>6.1</c:v>
                </c:pt>
                <c:pt idx="786">
                  <c:v>6.7</c:v>
                </c:pt>
                <c:pt idx="787">
                  <c:v>6.7</c:v>
                </c:pt>
                <c:pt idx="788">
                  <c:v>7.9</c:v>
                </c:pt>
                <c:pt idx="789">
                  <c:v>5</c:v>
                </c:pt>
                <c:pt idx="790">
                  <c:v>4.3</c:v>
                </c:pt>
                <c:pt idx="791">
                  <c:v>5.7</c:v>
                </c:pt>
                <c:pt idx="792">
                  <c:v>6.7</c:v>
                </c:pt>
                <c:pt idx="793">
                  <c:v>6.7</c:v>
                </c:pt>
                <c:pt idx="794">
                  <c:v>8.1</c:v>
                </c:pt>
                <c:pt idx="795">
                  <c:v>6.1</c:v>
                </c:pt>
                <c:pt idx="796">
                  <c:v>5.6</c:v>
                </c:pt>
                <c:pt idx="797">
                  <c:v>6.6</c:v>
                </c:pt>
                <c:pt idx="798">
                  <c:v>6.9</c:v>
                </c:pt>
                <c:pt idx="799">
                  <c:v>4.8</c:v>
                </c:pt>
                <c:pt idx="800">
                  <c:v>6.2</c:v>
                </c:pt>
                <c:pt idx="801">
                  <c:v>6</c:v>
                </c:pt>
                <c:pt idx="802">
                  <c:v>4.9000000000000004</c:v>
                </c:pt>
                <c:pt idx="803">
                  <c:v>5.6</c:v>
                </c:pt>
                <c:pt idx="804">
                  <c:v>6.1</c:v>
                </c:pt>
                <c:pt idx="805">
                  <c:v>6.1</c:v>
                </c:pt>
                <c:pt idx="806">
                  <c:v>4.8</c:v>
                </c:pt>
                <c:pt idx="807">
                  <c:v>5.5</c:v>
                </c:pt>
                <c:pt idx="808">
                  <c:v>3.8</c:v>
                </c:pt>
                <c:pt idx="809">
                  <c:v>6.5</c:v>
                </c:pt>
                <c:pt idx="810">
                  <c:v>6</c:v>
                </c:pt>
                <c:pt idx="811">
                  <c:v>6.7</c:v>
                </c:pt>
                <c:pt idx="812">
                  <c:v>8.1</c:v>
                </c:pt>
                <c:pt idx="813">
                  <c:v>4.9000000000000004</c:v>
                </c:pt>
                <c:pt idx="814">
                  <c:v>7.3</c:v>
                </c:pt>
                <c:pt idx="815">
                  <c:v>6.4</c:v>
                </c:pt>
                <c:pt idx="816">
                  <c:v>6.6</c:v>
                </c:pt>
                <c:pt idx="817">
                  <c:v>6.7</c:v>
                </c:pt>
                <c:pt idx="818">
                  <c:v>3.6</c:v>
                </c:pt>
                <c:pt idx="819">
                  <c:v>5.7</c:v>
                </c:pt>
                <c:pt idx="820">
                  <c:v>6</c:v>
                </c:pt>
                <c:pt idx="821">
                  <c:v>4.9000000000000004</c:v>
                </c:pt>
                <c:pt idx="822">
                  <c:v>4.7</c:v>
                </c:pt>
                <c:pt idx="823">
                  <c:v>6.3</c:v>
                </c:pt>
                <c:pt idx="824">
                  <c:v>5.9</c:v>
                </c:pt>
                <c:pt idx="825">
                  <c:v>5.9</c:v>
                </c:pt>
                <c:pt idx="826">
                  <c:v>7</c:v>
                </c:pt>
                <c:pt idx="827">
                  <c:v>7.5</c:v>
                </c:pt>
                <c:pt idx="828">
                  <c:v>5.6</c:v>
                </c:pt>
                <c:pt idx="829">
                  <c:v>6.4</c:v>
                </c:pt>
                <c:pt idx="830">
                  <c:v>6.3</c:v>
                </c:pt>
                <c:pt idx="831">
                  <c:v>4.3</c:v>
                </c:pt>
                <c:pt idx="832">
                  <c:v>5.9</c:v>
                </c:pt>
                <c:pt idx="833">
                  <c:v>6.7</c:v>
                </c:pt>
                <c:pt idx="834">
                  <c:v>5.5</c:v>
                </c:pt>
                <c:pt idx="835">
                  <c:v>6.2</c:v>
                </c:pt>
                <c:pt idx="836">
                  <c:v>8.8000000000000007</c:v>
                </c:pt>
                <c:pt idx="837">
                  <c:v>5.2</c:v>
                </c:pt>
                <c:pt idx="838">
                  <c:v>7</c:v>
                </c:pt>
                <c:pt idx="839">
                  <c:v>6.6</c:v>
                </c:pt>
                <c:pt idx="840">
                  <c:v>7.3</c:v>
                </c:pt>
                <c:pt idx="841">
                  <c:v>5.6</c:v>
                </c:pt>
                <c:pt idx="842">
                  <c:v>6.6</c:v>
                </c:pt>
                <c:pt idx="843">
                  <c:v>5.4</c:v>
                </c:pt>
                <c:pt idx="844">
                  <c:v>6.3</c:v>
                </c:pt>
                <c:pt idx="845">
                  <c:v>7.9</c:v>
                </c:pt>
                <c:pt idx="846">
                  <c:v>6.3</c:v>
                </c:pt>
                <c:pt idx="847">
                  <c:v>6</c:v>
                </c:pt>
                <c:pt idx="848">
                  <c:v>7.2</c:v>
                </c:pt>
                <c:pt idx="849">
                  <c:v>5.0999999999999996</c:v>
                </c:pt>
                <c:pt idx="850">
                  <c:v>7.3</c:v>
                </c:pt>
                <c:pt idx="851">
                  <c:v>8</c:v>
                </c:pt>
                <c:pt idx="852">
                  <c:v>6.2</c:v>
                </c:pt>
                <c:pt idx="853">
                  <c:v>6</c:v>
                </c:pt>
                <c:pt idx="854">
                  <c:v>6.7</c:v>
                </c:pt>
                <c:pt idx="855">
                  <c:v>8.1</c:v>
                </c:pt>
                <c:pt idx="856">
                  <c:v>6.4</c:v>
                </c:pt>
                <c:pt idx="857">
                  <c:v>8.4</c:v>
                </c:pt>
                <c:pt idx="858">
                  <c:v>8</c:v>
                </c:pt>
                <c:pt idx="859">
                  <c:v>6.3</c:v>
                </c:pt>
                <c:pt idx="860">
                  <c:v>6.4</c:v>
                </c:pt>
                <c:pt idx="861">
                  <c:v>6.6</c:v>
                </c:pt>
                <c:pt idx="862">
                  <c:v>6.4</c:v>
                </c:pt>
                <c:pt idx="863">
                  <c:v>6</c:v>
                </c:pt>
                <c:pt idx="864">
                  <c:v>6.6</c:v>
                </c:pt>
                <c:pt idx="865">
                  <c:v>5.9</c:v>
                </c:pt>
                <c:pt idx="866">
                  <c:v>6.4</c:v>
                </c:pt>
                <c:pt idx="867">
                  <c:v>6.3</c:v>
                </c:pt>
                <c:pt idx="868">
                  <c:v>7.3</c:v>
                </c:pt>
                <c:pt idx="869">
                  <c:v>6.8</c:v>
                </c:pt>
                <c:pt idx="870">
                  <c:v>7.2</c:v>
                </c:pt>
                <c:pt idx="871">
                  <c:v>5.7</c:v>
                </c:pt>
                <c:pt idx="872">
                  <c:v>6</c:v>
                </c:pt>
                <c:pt idx="873">
                  <c:v>6.5</c:v>
                </c:pt>
                <c:pt idx="874">
                  <c:v>5.8</c:v>
                </c:pt>
                <c:pt idx="875">
                  <c:v>5.8</c:v>
                </c:pt>
                <c:pt idx="876">
                  <c:v>6.7</c:v>
                </c:pt>
                <c:pt idx="877">
                  <c:v>7.8</c:v>
                </c:pt>
                <c:pt idx="878">
                  <c:v>5.6</c:v>
                </c:pt>
                <c:pt idx="879">
                  <c:v>5.8</c:v>
                </c:pt>
                <c:pt idx="880">
                  <c:v>7.4</c:v>
                </c:pt>
                <c:pt idx="881">
                  <c:v>6.9</c:v>
                </c:pt>
                <c:pt idx="882">
                  <c:v>5.5</c:v>
                </c:pt>
                <c:pt idx="883">
                  <c:v>6.3</c:v>
                </c:pt>
                <c:pt idx="884">
                  <c:v>4.7</c:v>
                </c:pt>
                <c:pt idx="885">
                  <c:v>5.6</c:v>
                </c:pt>
                <c:pt idx="886">
                  <c:v>6.4</c:v>
                </c:pt>
                <c:pt idx="887">
                  <c:v>4.2</c:v>
                </c:pt>
                <c:pt idx="888">
                  <c:v>6.4</c:v>
                </c:pt>
                <c:pt idx="889">
                  <c:v>7.7</c:v>
                </c:pt>
                <c:pt idx="890">
                  <c:v>7.7</c:v>
                </c:pt>
                <c:pt idx="891">
                  <c:v>5.3</c:v>
                </c:pt>
                <c:pt idx="892">
                  <c:v>6.7</c:v>
                </c:pt>
                <c:pt idx="893">
                  <c:v>7.7</c:v>
                </c:pt>
                <c:pt idx="894">
                  <c:v>5.7</c:v>
                </c:pt>
                <c:pt idx="895">
                  <c:v>7.6</c:v>
                </c:pt>
                <c:pt idx="896">
                  <c:v>6.4</c:v>
                </c:pt>
                <c:pt idx="897">
                  <c:v>5.6</c:v>
                </c:pt>
                <c:pt idx="898">
                  <c:v>6.8</c:v>
                </c:pt>
                <c:pt idx="899">
                  <c:v>2.4</c:v>
                </c:pt>
                <c:pt idx="900">
                  <c:v>6.2</c:v>
                </c:pt>
                <c:pt idx="901">
                  <c:v>5.9</c:v>
                </c:pt>
                <c:pt idx="902">
                  <c:v>7.1</c:v>
                </c:pt>
                <c:pt idx="903">
                  <c:v>7.6</c:v>
                </c:pt>
                <c:pt idx="904">
                  <c:v>5.5</c:v>
                </c:pt>
                <c:pt idx="905">
                  <c:v>7</c:v>
                </c:pt>
                <c:pt idx="906">
                  <c:v>7.1</c:v>
                </c:pt>
                <c:pt idx="907">
                  <c:v>7.4</c:v>
                </c:pt>
                <c:pt idx="908">
                  <c:v>7.6</c:v>
                </c:pt>
                <c:pt idx="909">
                  <c:v>5.9</c:v>
                </c:pt>
                <c:pt idx="910">
                  <c:v>5.9</c:v>
                </c:pt>
                <c:pt idx="911">
                  <c:v>8</c:v>
                </c:pt>
                <c:pt idx="912">
                  <c:v>7.4</c:v>
                </c:pt>
                <c:pt idx="913">
                  <c:v>5.8</c:v>
                </c:pt>
                <c:pt idx="914">
                  <c:v>6.3</c:v>
                </c:pt>
                <c:pt idx="915">
                  <c:v>5.7</c:v>
                </c:pt>
                <c:pt idx="916">
                  <c:v>5.0999999999999996</c:v>
                </c:pt>
                <c:pt idx="917">
                  <c:v>7.6</c:v>
                </c:pt>
                <c:pt idx="918">
                  <c:v>6.4</c:v>
                </c:pt>
                <c:pt idx="919">
                  <c:v>7.4</c:v>
                </c:pt>
                <c:pt idx="920">
                  <c:v>8.1999999999999993</c:v>
                </c:pt>
                <c:pt idx="921">
                  <c:v>6.5</c:v>
                </c:pt>
                <c:pt idx="922">
                  <c:v>5.5</c:v>
                </c:pt>
                <c:pt idx="923">
                  <c:v>6.5</c:v>
                </c:pt>
                <c:pt idx="924">
                  <c:v>5.6</c:v>
                </c:pt>
                <c:pt idx="925">
                  <c:v>4.9000000000000004</c:v>
                </c:pt>
                <c:pt idx="926">
                  <c:v>4.5999999999999996</c:v>
                </c:pt>
                <c:pt idx="927">
                  <c:v>7.9</c:v>
                </c:pt>
                <c:pt idx="928">
                  <c:v>7.1</c:v>
                </c:pt>
                <c:pt idx="929">
                  <c:v>6.9</c:v>
                </c:pt>
                <c:pt idx="930">
                  <c:v>7.3</c:v>
                </c:pt>
                <c:pt idx="931">
                  <c:v>7</c:v>
                </c:pt>
                <c:pt idx="932">
                  <c:v>7.7</c:v>
                </c:pt>
                <c:pt idx="933">
                  <c:v>6.7</c:v>
                </c:pt>
                <c:pt idx="934">
                  <c:v>6.3</c:v>
                </c:pt>
                <c:pt idx="935">
                  <c:v>5.8</c:v>
                </c:pt>
                <c:pt idx="936">
                  <c:v>7.1</c:v>
                </c:pt>
                <c:pt idx="937">
                  <c:v>7.3</c:v>
                </c:pt>
                <c:pt idx="938">
                  <c:v>6.4</c:v>
                </c:pt>
                <c:pt idx="939">
                  <c:v>7.1</c:v>
                </c:pt>
                <c:pt idx="940">
                  <c:v>7.6</c:v>
                </c:pt>
                <c:pt idx="941">
                  <c:v>6.8</c:v>
                </c:pt>
                <c:pt idx="942">
                  <c:v>6.6</c:v>
                </c:pt>
                <c:pt idx="943">
                  <c:v>6.7</c:v>
                </c:pt>
                <c:pt idx="944">
                  <c:v>6.1</c:v>
                </c:pt>
                <c:pt idx="945">
                  <c:v>6</c:v>
                </c:pt>
                <c:pt idx="946">
                  <c:v>7.6</c:v>
                </c:pt>
                <c:pt idx="947">
                  <c:v>7.1</c:v>
                </c:pt>
                <c:pt idx="948">
                  <c:v>5</c:v>
                </c:pt>
                <c:pt idx="949">
                  <c:v>7.1</c:v>
                </c:pt>
                <c:pt idx="950">
                  <c:v>6.2</c:v>
                </c:pt>
                <c:pt idx="951">
                  <c:v>5.6</c:v>
                </c:pt>
                <c:pt idx="952">
                  <c:v>5.4</c:v>
                </c:pt>
                <c:pt idx="953">
                  <c:v>7.4</c:v>
                </c:pt>
                <c:pt idx="954">
                  <c:v>5</c:v>
                </c:pt>
                <c:pt idx="955">
                  <c:v>5.2</c:v>
                </c:pt>
                <c:pt idx="956">
                  <c:v>7.6</c:v>
                </c:pt>
                <c:pt idx="957">
                  <c:v>6.6</c:v>
                </c:pt>
                <c:pt idx="958">
                  <c:v>7</c:v>
                </c:pt>
                <c:pt idx="959">
                  <c:v>5.7</c:v>
                </c:pt>
                <c:pt idx="960">
                  <c:v>8.1999999999999993</c:v>
                </c:pt>
                <c:pt idx="961">
                  <c:v>6.2</c:v>
                </c:pt>
                <c:pt idx="962">
                  <c:v>7.9</c:v>
                </c:pt>
                <c:pt idx="963">
                  <c:v>6.6</c:v>
                </c:pt>
                <c:pt idx="964">
                  <c:v>4.7</c:v>
                </c:pt>
                <c:pt idx="965">
                  <c:v>6.3</c:v>
                </c:pt>
                <c:pt idx="966">
                  <c:v>6.1</c:v>
                </c:pt>
                <c:pt idx="967">
                  <c:v>6.7</c:v>
                </c:pt>
                <c:pt idx="968">
                  <c:v>6.1</c:v>
                </c:pt>
                <c:pt idx="969">
                  <c:v>7</c:v>
                </c:pt>
                <c:pt idx="970">
                  <c:v>7.4</c:v>
                </c:pt>
                <c:pt idx="971">
                  <c:v>7.3</c:v>
                </c:pt>
                <c:pt idx="972">
                  <c:v>5.8</c:v>
                </c:pt>
                <c:pt idx="973">
                  <c:v>6.7</c:v>
                </c:pt>
                <c:pt idx="974">
                  <c:v>5.8</c:v>
                </c:pt>
                <c:pt idx="975">
                  <c:v>7.8</c:v>
                </c:pt>
                <c:pt idx="976">
                  <c:v>6.6</c:v>
                </c:pt>
                <c:pt idx="977">
                  <c:v>6.5</c:v>
                </c:pt>
                <c:pt idx="978">
                  <c:v>6.7</c:v>
                </c:pt>
                <c:pt idx="979">
                  <c:v>7.3</c:v>
                </c:pt>
                <c:pt idx="980">
                  <c:v>5.8</c:v>
                </c:pt>
                <c:pt idx="981">
                  <c:v>5.5</c:v>
                </c:pt>
                <c:pt idx="982">
                  <c:v>6.3</c:v>
                </c:pt>
                <c:pt idx="983">
                  <c:v>7.4</c:v>
                </c:pt>
                <c:pt idx="984">
                  <c:v>5.9</c:v>
                </c:pt>
                <c:pt idx="985">
                  <c:v>6.2</c:v>
                </c:pt>
                <c:pt idx="986">
                  <c:v>5.9</c:v>
                </c:pt>
                <c:pt idx="987">
                  <c:v>6.5</c:v>
                </c:pt>
                <c:pt idx="988">
                  <c:v>4.4000000000000004</c:v>
                </c:pt>
                <c:pt idx="989">
                  <c:v>3.5</c:v>
                </c:pt>
                <c:pt idx="990">
                  <c:v>6.6</c:v>
                </c:pt>
                <c:pt idx="991">
                  <c:v>6</c:v>
                </c:pt>
                <c:pt idx="992">
                  <c:v>6.4</c:v>
                </c:pt>
                <c:pt idx="993">
                  <c:v>6.5</c:v>
                </c:pt>
                <c:pt idx="994">
                  <c:v>7.8</c:v>
                </c:pt>
                <c:pt idx="995">
                  <c:v>4.3</c:v>
                </c:pt>
                <c:pt idx="996">
                  <c:v>4.2</c:v>
                </c:pt>
                <c:pt idx="997">
                  <c:v>6.5</c:v>
                </c:pt>
                <c:pt idx="998">
                  <c:v>6.1</c:v>
                </c:pt>
                <c:pt idx="999">
                  <c:v>6.3</c:v>
                </c:pt>
                <c:pt idx="1000">
                  <c:v>6.2</c:v>
                </c:pt>
                <c:pt idx="1001">
                  <c:v>5.9</c:v>
                </c:pt>
                <c:pt idx="1002">
                  <c:v>5.9</c:v>
                </c:pt>
                <c:pt idx="1003">
                  <c:v>6.5</c:v>
                </c:pt>
                <c:pt idx="1004">
                  <c:v>6.4</c:v>
                </c:pt>
                <c:pt idx="1005">
                  <c:v>6.5</c:v>
                </c:pt>
                <c:pt idx="1006">
                  <c:v>5.7</c:v>
                </c:pt>
                <c:pt idx="1007">
                  <c:v>7.5</c:v>
                </c:pt>
                <c:pt idx="1008">
                  <c:v>8</c:v>
                </c:pt>
                <c:pt idx="1009">
                  <c:v>7.3</c:v>
                </c:pt>
                <c:pt idx="1010">
                  <c:v>6.7</c:v>
                </c:pt>
                <c:pt idx="1011">
                  <c:v>7.5</c:v>
                </c:pt>
                <c:pt idx="1012">
                  <c:v>5.4</c:v>
                </c:pt>
                <c:pt idx="1013">
                  <c:v>6.6</c:v>
                </c:pt>
                <c:pt idx="1014">
                  <c:v>7.7</c:v>
                </c:pt>
                <c:pt idx="1015">
                  <c:v>5.8</c:v>
                </c:pt>
                <c:pt idx="1016">
                  <c:v>6.4</c:v>
                </c:pt>
                <c:pt idx="1017">
                  <c:v>5.6</c:v>
                </c:pt>
                <c:pt idx="1018">
                  <c:v>6</c:v>
                </c:pt>
                <c:pt idx="1019">
                  <c:v>6.2</c:v>
                </c:pt>
                <c:pt idx="1020">
                  <c:v>5.9</c:v>
                </c:pt>
                <c:pt idx="1021">
                  <c:v>5.0999999999999996</c:v>
                </c:pt>
                <c:pt idx="1022">
                  <c:v>6.8</c:v>
                </c:pt>
                <c:pt idx="1023">
                  <c:v>7</c:v>
                </c:pt>
                <c:pt idx="1024">
                  <c:v>6</c:v>
                </c:pt>
                <c:pt idx="1025">
                  <c:v>5.0999999999999996</c:v>
                </c:pt>
                <c:pt idx="1026">
                  <c:v>5.8</c:v>
                </c:pt>
                <c:pt idx="1027">
                  <c:v>6.2</c:v>
                </c:pt>
                <c:pt idx="1028">
                  <c:v>6.4</c:v>
                </c:pt>
                <c:pt idx="1029">
                  <c:v>4.8</c:v>
                </c:pt>
                <c:pt idx="1030">
                  <c:v>4.9000000000000004</c:v>
                </c:pt>
                <c:pt idx="1031">
                  <c:v>5.6</c:v>
                </c:pt>
                <c:pt idx="1032">
                  <c:v>5.5</c:v>
                </c:pt>
                <c:pt idx="1033">
                  <c:v>3.7</c:v>
                </c:pt>
                <c:pt idx="1034">
                  <c:v>5.9</c:v>
                </c:pt>
                <c:pt idx="1035">
                  <c:v>8.5</c:v>
                </c:pt>
                <c:pt idx="1036">
                  <c:v>6.3</c:v>
                </c:pt>
                <c:pt idx="1037">
                  <c:v>7.4</c:v>
                </c:pt>
                <c:pt idx="1038">
                  <c:v>7.6</c:v>
                </c:pt>
                <c:pt idx="1039">
                  <c:v>8.3000000000000007</c:v>
                </c:pt>
                <c:pt idx="1040">
                  <c:v>6.6</c:v>
                </c:pt>
                <c:pt idx="1041">
                  <c:v>6.9</c:v>
                </c:pt>
                <c:pt idx="1042">
                  <c:v>6.7</c:v>
                </c:pt>
                <c:pt idx="1043">
                  <c:v>6.8</c:v>
                </c:pt>
                <c:pt idx="1044">
                  <c:v>4.5999999999999996</c:v>
                </c:pt>
                <c:pt idx="1045">
                  <c:v>7.1</c:v>
                </c:pt>
                <c:pt idx="1046">
                  <c:v>6.4</c:v>
                </c:pt>
                <c:pt idx="1047">
                  <c:v>6.4</c:v>
                </c:pt>
                <c:pt idx="1048">
                  <c:v>7.4</c:v>
                </c:pt>
                <c:pt idx="1049">
                  <c:v>6.4</c:v>
                </c:pt>
                <c:pt idx="1050">
                  <c:v>6</c:v>
                </c:pt>
                <c:pt idx="1051">
                  <c:v>6.5</c:v>
                </c:pt>
                <c:pt idx="1052">
                  <c:v>7.8</c:v>
                </c:pt>
                <c:pt idx="1053">
                  <c:v>6</c:v>
                </c:pt>
                <c:pt idx="1054">
                  <c:v>7</c:v>
                </c:pt>
                <c:pt idx="1055">
                  <c:v>6</c:v>
                </c:pt>
                <c:pt idx="1056">
                  <c:v>7.8</c:v>
                </c:pt>
                <c:pt idx="1057">
                  <c:v>6.1</c:v>
                </c:pt>
                <c:pt idx="1058">
                  <c:v>6.8</c:v>
                </c:pt>
                <c:pt idx="1059">
                  <c:v>6.4</c:v>
                </c:pt>
                <c:pt idx="1060">
                  <c:v>7.7</c:v>
                </c:pt>
                <c:pt idx="1061">
                  <c:v>8.1</c:v>
                </c:pt>
                <c:pt idx="1062">
                  <c:v>4.5</c:v>
                </c:pt>
                <c:pt idx="1063">
                  <c:v>5.8</c:v>
                </c:pt>
                <c:pt idx="1064">
                  <c:v>6.3</c:v>
                </c:pt>
                <c:pt idx="1065">
                  <c:v>5.7</c:v>
                </c:pt>
                <c:pt idx="1066">
                  <c:v>7.2</c:v>
                </c:pt>
                <c:pt idx="1067">
                  <c:v>7.6</c:v>
                </c:pt>
                <c:pt idx="1068">
                  <c:v>4.7</c:v>
                </c:pt>
                <c:pt idx="1069">
                  <c:v>6.6</c:v>
                </c:pt>
                <c:pt idx="1070">
                  <c:v>6.8</c:v>
                </c:pt>
                <c:pt idx="1071">
                  <c:v>7.3</c:v>
                </c:pt>
                <c:pt idx="1072">
                  <c:v>2.7</c:v>
                </c:pt>
                <c:pt idx="1073">
                  <c:v>4.8</c:v>
                </c:pt>
                <c:pt idx="1074">
                  <c:v>6.3</c:v>
                </c:pt>
                <c:pt idx="1075">
                  <c:v>5.5</c:v>
                </c:pt>
                <c:pt idx="1076">
                  <c:v>6.2</c:v>
                </c:pt>
                <c:pt idx="1077">
                  <c:v>5.8</c:v>
                </c:pt>
                <c:pt idx="1078">
                  <c:v>5.7</c:v>
                </c:pt>
                <c:pt idx="1079">
                  <c:v>6.5</c:v>
                </c:pt>
                <c:pt idx="1080">
                  <c:v>6.7</c:v>
                </c:pt>
                <c:pt idx="1081">
                  <c:v>7.4</c:v>
                </c:pt>
                <c:pt idx="1082">
                  <c:v>6.9</c:v>
                </c:pt>
                <c:pt idx="1083">
                  <c:v>5.5</c:v>
                </c:pt>
                <c:pt idx="1084">
                  <c:v>8.1</c:v>
                </c:pt>
                <c:pt idx="1085">
                  <c:v>7.7</c:v>
                </c:pt>
                <c:pt idx="1086">
                  <c:v>7.3</c:v>
                </c:pt>
                <c:pt idx="1087">
                  <c:v>5.2</c:v>
                </c:pt>
                <c:pt idx="1088">
                  <c:v>7.1</c:v>
                </c:pt>
                <c:pt idx="1089">
                  <c:v>7.1</c:v>
                </c:pt>
                <c:pt idx="1090">
                  <c:v>7.2</c:v>
                </c:pt>
                <c:pt idx="1091">
                  <c:v>6.5</c:v>
                </c:pt>
                <c:pt idx="1092">
                  <c:v>4.5999999999999996</c:v>
                </c:pt>
                <c:pt idx="1093">
                  <c:v>5.6</c:v>
                </c:pt>
                <c:pt idx="1094">
                  <c:v>7.7</c:v>
                </c:pt>
                <c:pt idx="1095">
                  <c:v>7.2</c:v>
                </c:pt>
                <c:pt idx="1096">
                  <c:v>6.8</c:v>
                </c:pt>
                <c:pt idx="1097">
                  <c:v>5.4</c:v>
                </c:pt>
                <c:pt idx="1098">
                  <c:v>6.3</c:v>
                </c:pt>
                <c:pt idx="1099">
                  <c:v>7.2</c:v>
                </c:pt>
                <c:pt idx="1100">
                  <c:v>5.6</c:v>
                </c:pt>
                <c:pt idx="1101">
                  <c:v>6.8</c:v>
                </c:pt>
                <c:pt idx="1102">
                  <c:v>4.3</c:v>
                </c:pt>
                <c:pt idx="1103">
                  <c:v>6.3</c:v>
                </c:pt>
                <c:pt idx="1104">
                  <c:v>6.5</c:v>
                </c:pt>
                <c:pt idx="1105">
                  <c:v>6.4</c:v>
                </c:pt>
                <c:pt idx="1106">
                  <c:v>6.3</c:v>
                </c:pt>
                <c:pt idx="1107">
                  <c:v>5.9</c:v>
                </c:pt>
                <c:pt idx="1108">
                  <c:v>6.5</c:v>
                </c:pt>
                <c:pt idx="1109">
                  <c:v>6.5</c:v>
                </c:pt>
                <c:pt idx="1110">
                  <c:v>6.1</c:v>
                </c:pt>
                <c:pt idx="1111">
                  <c:v>5.9</c:v>
                </c:pt>
                <c:pt idx="1112">
                  <c:v>6.6</c:v>
                </c:pt>
                <c:pt idx="1113">
                  <c:v>7.4</c:v>
                </c:pt>
                <c:pt idx="1114">
                  <c:v>7.3</c:v>
                </c:pt>
                <c:pt idx="1115">
                  <c:v>6.6</c:v>
                </c:pt>
                <c:pt idx="1116">
                  <c:v>5.6</c:v>
                </c:pt>
                <c:pt idx="1117">
                  <c:v>5.3</c:v>
                </c:pt>
                <c:pt idx="1118">
                  <c:v>6</c:v>
                </c:pt>
                <c:pt idx="1119">
                  <c:v>5.4</c:v>
                </c:pt>
                <c:pt idx="1120">
                  <c:v>6.8</c:v>
                </c:pt>
                <c:pt idx="1121">
                  <c:v>6.4</c:v>
                </c:pt>
                <c:pt idx="1122">
                  <c:v>7.1</c:v>
                </c:pt>
                <c:pt idx="1123">
                  <c:v>4.9000000000000004</c:v>
                </c:pt>
                <c:pt idx="1124">
                  <c:v>5.8</c:v>
                </c:pt>
                <c:pt idx="1125">
                  <c:v>7.1</c:v>
                </c:pt>
                <c:pt idx="1126">
                  <c:v>7.2</c:v>
                </c:pt>
                <c:pt idx="1127">
                  <c:v>6</c:v>
                </c:pt>
                <c:pt idx="1128">
                  <c:v>6</c:v>
                </c:pt>
                <c:pt idx="1129">
                  <c:v>7</c:v>
                </c:pt>
                <c:pt idx="1130">
                  <c:v>5.4</c:v>
                </c:pt>
                <c:pt idx="1131">
                  <c:v>6.5</c:v>
                </c:pt>
                <c:pt idx="1132">
                  <c:v>6.4</c:v>
                </c:pt>
                <c:pt idx="1133">
                  <c:v>8.3000000000000007</c:v>
                </c:pt>
                <c:pt idx="1134">
                  <c:v>4.9000000000000004</c:v>
                </c:pt>
                <c:pt idx="1135">
                  <c:v>6.3</c:v>
                </c:pt>
                <c:pt idx="1136">
                  <c:v>1.7</c:v>
                </c:pt>
                <c:pt idx="1137">
                  <c:v>7.7</c:v>
                </c:pt>
                <c:pt idx="1138">
                  <c:v>7.8</c:v>
                </c:pt>
                <c:pt idx="1139">
                  <c:v>5.5</c:v>
                </c:pt>
                <c:pt idx="1140">
                  <c:v>7.5</c:v>
                </c:pt>
                <c:pt idx="1141">
                  <c:v>6.4</c:v>
                </c:pt>
                <c:pt idx="1142">
                  <c:v>5.6</c:v>
                </c:pt>
                <c:pt idx="1143">
                  <c:v>7.5</c:v>
                </c:pt>
                <c:pt idx="1144">
                  <c:v>6.8</c:v>
                </c:pt>
                <c:pt idx="1145">
                  <c:v>6.8</c:v>
                </c:pt>
                <c:pt idx="1146">
                  <c:v>6</c:v>
                </c:pt>
                <c:pt idx="1147">
                  <c:v>7.3</c:v>
                </c:pt>
                <c:pt idx="1148">
                  <c:v>6</c:v>
                </c:pt>
                <c:pt idx="1149">
                  <c:v>7</c:v>
                </c:pt>
                <c:pt idx="1150">
                  <c:v>5.0999999999999996</c:v>
                </c:pt>
                <c:pt idx="1151">
                  <c:v>6.8</c:v>
                </c:pt>
                <c:pt idx="1152">
                  <c:v>6.5</c:v>
                </c:pt>
                <c:pt idx="1153">
                  <c:v>6.6</c:v>
                </c:pt>
                <c:pt idx="1154">
                  <c:v>7.2</c:v>
                </c:pt>
                <c:pt idx="1155">
                  <c:v>7</c:v>
                </c:pt>
                <c:pt idx="1156">
                  <c:v>7</c:v>
                </c:pt>
                <c:pt idx="1157">
                  <c:v>5.9</c:v>
                </c:pt>
                <c:pt idx="1158">
                  <c:v>5.4</c:v>
                </c:pt>
                <c:pt idx="1159">
                  <c:v>6.6</c:v>
                </c:pt>
                <c:pt idx="1160">
                  <c:v>7</c:v>
                </c:pt>
                <c:pt idx="1161">
                  <c:v>6.5</c:v>
                </c:pt>
                <c:pt idx="1162">
                  <c:v>6.3</c:v>
                </c:pt>
                <c:pt idx="1163">
                  <c:v>6.5</c:v>
                </c:pt>
                <c:pt idx="1164">
                  <c:v>6.5</c:v>
                </c:pt>
                <c:pt idx="1165">
                  <c:v>5.8</c:v>
                </c:pt>
                <c:pt idx="1166">
                  <c:v>6.6</c:v>
                </c:pt>
                <c:pt idx="1167">
                  <c:v>5.4</c:v>
                </c:pt>
                <c:pt idx="1168">
                  <c:v>6.1</c:v>
                </c:pt>
                <c:pt idx="1169">
                  <c:v>4</c:v>
                </c:pt>
                <c:pt idx="1170">
                  <c:v>7.6</c:v>
                </c:pt>
                <c:pt idx="1171">
                  <c:v>7.9</c:v>
                </c:pt>
                <c:pt idx="1172">
                  <c:v>5.3</c:v>
                </c:pt>
                <c:pt idx="1173">
                  <c:v>6.6</c:v>
                </c:pt>
                <c:pt idx="1174">
                  <c:v>6.3</c:v>
                </c:pt>
                <c:pt idx="1175">
                  <c:v>7.5</c:v>
                </c:pt>
                <c:pt idx="1176">
                  <c:v>7.2</c:v>
                </c:pt>
                <c:pt idx="1177">
                  <c:v>7</c:v>
                </c:pt>
                <c:pt idx="1178">
                  <c:v>4.9000000000000004</c:v>
                </c:pt>
                <c:pt idx="1179">
                  <c:v>6.9</c:v>
                </c:pt>
                <c:pt idx="1180">
                  <c:v>5.2</c:v>
                </c:pt>
                <c:pt idx="1181">
                  <c:v>8.1</c:v>
                </c:pt>
                <c:pt idx="1182">
                  <c:v>6.6</c:v>
                </c:pt>
                <c:pt idx="1183">
                  <c:v>6.2</c:v>
                </c:pt>
                <c:pt idx="1184">
                  <c:v>7.2</c:v>
                </c:pt>
                <c:pt idx="1185">
                  <c:v>7.3</c:v>
                </c:pt>
                <c:pt idx="1186">
                  <c:v>6.7</c:v>
                </c:pt>
                <c:pt idx="1187">
                  <c:v>6.4</c:v>
                </c:pt>
                <c:pt idx="1188">
                  <c:v>7.8</c:v>
                </c:pt>
                <c:pt idx="1189">
                  <c:v>6.4</c:v>
                </c:pt>
                <c:pt idx="1190">
                  <c:v>4.0999999999999996</c:v>
                </c:pt>
                <c:pt idx="1191">
                  <c:v>4.0999999999999996</c:v>
                </c:pt>
                <c:pt idx="1192">
                  <c:v>7.4</c:v>
                </c:pt>
                <c:pt idx="1193">
                  <c:v>5.8</c:v>
                </c:pt>
                <c:pt idx="1194">
                  <c:v>7.6</c:v>
                </c:pt>
                <c:pt idx="1195">
                  <c:v>7.2</c:v>
                </c:pt>
                <c:pt idx="1196">
                  <c:v>7.8</c:v>
                </c:pt>
                <c:pt idx="1197">
                  <c:v>7.7</c:v>
                </c:pt>
                <c:pt idx="1198">
                  <c:v>6.4</c:v>
                </c:pt>
                <c:pt idx="1199">
                  <c:v>5.0999999999999996</c:v>
                </c:pt>
                <c:pt idx="1200">
                  <c:v>5.5</c:v>
                </c:pt>
                <c:pt idx="1201">
                  <c:v>7.4</c:v>
                </c:pt>
                <c:pt idx="1202">
                  <c:v>6</c:v>
                </c:pt>
                <c:pt idx="1203">
                  <c:v>7.5</c:v>
                </c:pt>
                <c:pt idx="1204">
                  <c:v>7</c:v>
                </c:pt>
                <c:pt idx="1205">
                  <c:v>7.5</c:v>
                </c:pt>
                <c:pt idx="1206">
                  <c:v>7.3</c:v>
                </c:pt>
                <c:pt idx="1207">
                  <c:v>5.7</c:v>
                </c:pt>
                <c:pt idx="1208">
                  <c:v>7.3</c:v>
                </c:pt>
                <c:pt idx="1209">
                  <c:v>7.2</c:v>
                </c:pt>
                <c:pt idx="1210">
                  <c:v>5.9</c:v>
                </c:pt>
                <c:pt idx="1211">
                  <c:v>7.8</c:v>
                </c:pt>
                <c:pt idx="1212">
                  <c:v>7.7</c:v>
                </c:pt>
                <c:pt idx="1213">
                  <c:v>8.1</c:v>
                </c:pt>
                <c:pt idx="1214">
                  <c:v>6.6</c:v>
                </c:pt>
                <c:pt idx="1215">
                  <c:v>7.1</c:v>
                </c:pt>
                <c:pt idx="1216">
                  <c:v>5.9</c:v>
                </c:pt>
                <c:pt idx="1217">
                  <c:v>8</c:v>
                </c:pt>
                <c:pt idx="1218">
                  <c:v>4.5999999999999996</c:v>
                </c:pt>
                <c:pt idx="1219">
                  <c:v>6.1</c:v>
                </c:pt>
                <c:pt idx="1220">
                  <c:v>7.2</c:v>
                </c:pt>
                <c:pt idx="1221">
                  <c:v>6.4</c:v>
                </c:pt>
                <c:pt idx="1222">
                  <c:v>6</c:v>
                </c:pt>
                <c:pt idx="1223">
                  <c:v>5.2</c:v>
                </c:pt>
                <c:pt idx="1224">
                  <c:v>7.6</c:v>
                </c:pt>
                <c:pt idx="1225">
                  <c:v>6.4</c:v>
                </c:pt>
                <c:pt idx="1226">
                  <c:v>6.4</c:v>
                </c:pt>
                <c:pt idx="1227">
                  <c:v>6.1</c:v>
                </c:pt>
                <c:pt idx="1228">
                  <c:v>6.1</c:v>
                </c:pt>
                <c:pt idx="1229">
                  <c:v>5.2</c:v>
                </c:pt>
                <c:pt idx="1230">
                  <c:v>7.7</c:v>
                </c:pt>
                <c:pt idx="1231">
                  <c:v>7.3</c:v>
                </c:pt>
                <c:pt idx="1232">
                  <c:v>6.9</c:v>
                </c:pt>
                <c:pt idx="1233">
                  <c:v>8.5</c:v>
                </c:pt>
                <c:pt idx="1234">
                  <c:v>6.3</c:v>
                </c:pt>
                <c:pt idx="1235">
                  <c:v>5.9</c:v>
                </c:pt>
                <c:pt idx="1236">
                  <c:v>7.8</c:v>
                </c:pt>
                <c:pt idx="1237">
                  <c:v>6.7</c:v>
                </c:pt>
                <c:pt idx="1238">
                  <c:v>6.4</c:v>
                </c:pt>
                <c:pt idx="1239">
                  <c:v>5.9</c:v>
                </c:pt>
                <c:pt idx="1240">
                  <c:v>6.6</c:v>
                </c:pt>
                <c:pt idx="1241">
                  <c:v>6.8</c:v>
                </c:pt>
                <c:pt idx="1242">
                  <c:v>6.5</c:v>
                </c:pt>
                <c:pt idx="1243">
                  <c:v>6.6</c:v>
                </c:pt>
                <c:pt idx="1244">
                  <c:v>5.8</c:v>
                </c:pt>
                <c:pt idx="1245">
                  <c:v>6.9</c:v>
                </c:pt>
                <c:pt idx="1246">
                  <c:v>7.1</c:v>
                </c:pt>
                <c:pt idx="1247">
                  <c:v>5.8</c:v>
                </c:pt>
                <c:pt idx="1248">
                  <c:v>7.2</c:v>
                </c:pt>
                <c:pt idx="1249">
                  <c:v>6</c:v>
                </c:pt>
                <c:pt idx="1250">
                  <c:v>4.7</c:v>
                </c:pt>
                <c:pt idx="1251">
                  <c:v>5.2</c:v>
                </c:pt>
                <c:pt idx="1252">
                  <c:v>5.5</c:v>
                </c:pt>
                <c:pt idx="1253">
                  <c:v>6.5</c:v>
                </c:pt>
                <c:pt idx="1254">
                  <c:v>7</c:v>
                </c:pt>
                <c:pt idx="1255">
                  <c:v>5.8</c:v>
                </c:pt>
                <c:pt idx="1256">
                  <c:v>6.2</c:v>
                </c:pt>
                <c:pt idx="1257">
                  <c:v>6.5</c:v>
                </c:pt>
                <c:pt idx="1258">
                  <c:v>7.2</c:v>
                </c:pt>
                <c:pt idx="1259">
                  <c:v>5.0999999999999996</c:v>
                </c:pt>
                <c:pt idx="1260">
                  <c:v>4.7</c:v>
                </c:pt>
                <c:pt idx="1261">
                  <c:v>5.9</c:v>
                </c:pt>
                <c:pt idx="1262">
                  <c:v>5.8</c:v>
                </c:pt>
                <c:pt idx="1263">
                  <c:v>7.2</c:v>
                </c:pt>
                <c:pt idx="1264">
                  <c:v>6.2</c:v>
                </c:pt>
                <c:pt idx="1265">
                  <c:v>7.4</c:v>
                </c:pt>
                <c:pt idx="1266">
                  <c:v>5.7</c:v>
                </c:pt>
                <c:pt idx="1267">
                  <c:v>6.1</c:v>
                </c:pt>
                <c:pt idx="1268">
                  <c:v>6</c:v>
                </c:pt>
                <c:pt idx="1269">
                  <c:v>6.9</c:v>
                </c:pt>
                <c:pt idx="1270">
                  <c:v>6.5</c:v>
                </c:pt>
                <c:pt idx="1271">
                  <c:v>5</c:v>
                </c:pt>
                <c:pt idx="1272">
                  <c:v>5.7</c:v>
                </c:pt>
                <c:pt idx="1273">
                  <c:v>7</c:v>
                </c:pt>
                <c:pt idx="1274">
                  <c:v>5.0999999999999996</c:v>
                </c:pt>
                <c:pt idx="1275">
                  <c:v>5.3</c:v>
                </c:pt>
                <c:pt idx="1276">
                  <c:v>4.4000000000000004</c:v>
                </c:pt>
                <c:pt idx="1277">
                  <c:v>4.7</c:v>
                </c:pt>
                <c:pt idx="1278">
                  <c:v>6.7</c:v>
                </c:pt>
                <c:pt idx="1279">
                  <c:v>6.7</c:v>
                </c:pt>
                <c:pt idx="1280">
                  <c:v>5.7</c:v>
                </c:pt>
                <c:pt idx="1281">
                  <c:v>7.4</c:v>
                </c:pt>
                <c:pt idx="1282">
                  <c:v>6.1</c:v>
                </c:pt>
                <c:pt idx="1283">
                  <c:v>6.4</c:v>
                </c:pt>
                <c:pt idx="1284">
                  <c:v>6.2</c:v>
                </c:pt>
                <c:pt idx="1285">
                  <c:v>6.2</c:v>
                </c:pt>
                <c:pt idx="1286">
                  <c:v>5.9</c:v>
                </c:pt>
                <c:pt idx="1287">
                  <c:v>4</c:v>
                </c:pt>
                <c:pt idx="1288">
                  <c:v>6.2</c:v>
                </c:pt>
                <c:pt idx="1289">
                  <c:v>4.5999999999999996</c:v>
                </c:pt>
                <c:pt idx="1290">
                  <c:v>6.4</c:v>
                </c:pt>
                <c:pt idx="1291">
                  <c:v>5.9</c:v>
                </c:pt>
                <c:pt idx="1292">
                  <c:v>5.0999999999999996</c:v>
                </c:pt>
                <c:pt idx="1293">
                  <c:v>7.6</c:v>
                </c:pt>
                <c:pt idx="1294">
                  <c:v>4.2</c:v>
                </c:pt>
                <c:pt idx="1295">
                  <c:v>7.8</c:v>
                </c:pt>
                <c:pt idx="1296">
                  <c:v>5.8</c:v>
                </c:pt>
                <c:pt idx="1297">
                  <c:v>5.9</c:v>
                </c:pt>
                <c:pt idx="1298">
                  <c:v>8.4</c:v>
                </c:pt>
                <c:pt idx="1299">
                  <c:v>4.8</c:v>
                </c:pt>
                <c:pt idx="1300">
                  <c:v>6.2</c:v>
                </c:pt>
                <c:pt idx="1301">
                  <c:v>6.5</c:v>
                </c:pt>
                <c:pt idx="1302">
                  <c:v>6.3</c:v>
                </c:pt>
                <c:pt idx="1303">
                  <c:v>3.3</c:v>
                </c:pt>
                <c:pt idx="1304">
                  <c:v>5.9</c:v>
                </c:pt>
                <c:pt idx="1305">
                  <c:v>6</c:v>
                </c:pt>
                <c:pt idx="1306">
                  <c:v>5.8</c:v>
                </c:pt>
                <c:pt idx="1307">
                  <c:v>6.5</c:v>
                </c:pt>
                <c:pt idx="1308">
                  <c:v>4.7</c:v>
                </c:pt>
                <c:pt idx="1309">
                  <c:v>4.0999999999999996</c:v>
                </c:pt>
                <c:pt idx="1310">
                  <c:v>6.8</c:v>
                </c:pt>
                <c:pt idx="1311">
                  <c:v>6.2</c:v>
                </c:pt>
                <c:pt idx="1312">
                  <c:v>4.5</c:v>
                </c:pt>
                <c:pt idx="1313">
                  <c:v>5.8</c:v>
                </c:pt>
                <c:pt idx="1314">
                  <c:v>7.3</c:v>
                </c:pt>
                <c:pt idx="1315">
                  <c:v>5.9</c:v>
                </c:pt>
                <c:pt idx="1316">
                  <c:v>4.4000000000000004</c:v>
                </c:pt>
                <c:pt idx="1317">
                  <c:v>5.8</c:v>
                </c:pt>
                <c:pt idx="1318">
                  <c:v>5.0999999999999996</c:v>
                </c:pt>
                <c:pt idx="1319">
                  <c:v>6.9</c:v>
                </c:pt>
                <c:pt idx="1320">
                  <c:v>6.2</c:v>
                </c:pt>
                <c:pt idx="1321">
                  <c:v>6.9</c:v>
                </c:pt>
                <c:pt idx="1322">
                  <c:v>7.3</c:v>
                </c:pt>
                <c:pt idx="1323">
                  <c:v>7.1</c:v>
                </c:pt>
                <c:pt idx="1324">
                  <c:v>6</c:v>
                </c:pt>
                <c:pt idx="1325">
                  <c:v>7</c:v>
                </c:pt>
                <c:pt idx="1326">
                  <c:v>6.8</c:v>
                </c:pt>
                <c:pt idx="1327">
                  <c:v>5.7</c:v>
                </c:pt>
                <c:pt idx="1328">
                  <c:v>7.6</c:v>
                </c:pt>
                <c:pt idx="1329">
                  <c:v>8.4</c:v>
                </c:pt>
                <c:pt idx="1330">
                  <c:v>7.1</c:v>
                </c:pt>
                <c:pt idx="1331">
                  <c:v>5.6</c:v>
                </c:pt>
                <c:pt idx="1332">
                  <c:v>6.7</c:v>
                </c:pt>
                <c:pt idx="1333">
                  <c:v>7</c:v>
                </c:pt>
                <c:pt idx="1334">
                  <c:v>8</c:v>
                </c:pt>
                <c:pt idx="1335">
                  <c:v>5.3</c:v>
                </c:pt>
                <c:pt idx="1336">
                  <c:v>4.9000000000000004</c:v>
                </c:pt>
                <c:pt idx="1337">
                  <c:v>6.4</c:v>
                </c:pt>
                <c:pt idx="1338">
                  <c:v>7.4</c:v>
                </c:pt>
                <c:pt idx="1339">
                  <c:v>6.1</c:v>
                </c:pt>
                <c:pt idx="1340">
                  <c:v>6.5</c:v>
                </c:pt>
                <c:pt idx="1341">
                  <c:v>5.7</c:v>
                </c:pt>
                <c:pt idx="1342">
                  <c:v>5.0999999999999996</c:v>
                </c:pt>
                <c:pt idx="1343">
                  <c:v>6.6</c:v>
                </c:pt>
                <c:pt idx="1344">
                  <c:v>6.5</c:v>
                </c:pt>
                <c:pt idx="1345">
                  <c:v>6.9</c:v>
                </c:pt>
                <c:pt idx="1346">
                  <c:v>7.8</c:v>
                </c:pt>
                <c:pt idx="1347">
                  <c:v>6.4</c:v>
                </c:pt>
                <c:pt idx="1348">
                  <c:v>7.6</c:v>
                </c:pt>
                <c:pt idx="1349">
                  <c:v>5.6</c:v>
                </c:pt>
                <c:pt idx="1350">
                  <c:v>6.2</c:v>
                </c:pt>
                <c:pt idx="1351">
                  <c:v>4.4000000000000004</c:v>
                </c:pt>
                <c:pt idx="1352">
                  <c:v>5.6</c:v>
                </c:pt>
                <c:pt idx="1353">
                  <c:v>5.5</c:v>
                </c:pt>
                <c:pt idx="1354">
                  <c:v>6.7</c:v>
                </c:pt>
                <c:pt idx="1355">
                  <c:v>6.1</c:v>
                </c:pt>
                <c:pt idx="1356">
                  <c:v>6.2</c:v>
                </c:pt>
                <c:pt idx="1357">
                  <c:v>7.3</c:v>
                </c:pt>
                <c:pt idx="1358">
                  <c:v>6.6</c:v>
                </c:pt>
                <c:pt idx="1359">
                  <c:v>8.1999999999999993</c:v>
                </c:pt>
                <c:pt idx="1360">
                  <c:v>6.4</c:v>
                </c:pt>
                <c:pt idx="1361">
                  <c:v>6.4</c:v>
                </c:pt>
                <c:pt idx="1362">
                  <c:v>5.2</c:v>
                </c:pt>
                <c:pt idx="1363">
                  <c:v>6.5</c:v>
                </c:pt>
                <c:pt idx="1364">
                  <c:v>7.1</c:v>
                </c:pt>
                <c:pt idx="1365">
                  <c:v>4.8</c:v>
                </c:pt>
                <c:pt idx="1366">
                  <c:v>7.3</c:v>
                </c:pt>
                <c:pt idx="1367">
                  <c:v>5.2</c:v>
                </c:pt>
                <c:pt idx="1368">
                  <c:v>7.7</c:v>
                </c:pt>
                <c:pt idx="1369">
                  <c:v>7.6</c:v>
                </c:pt>
                <c:pt idx="1370">
                  <c:v>5.7</c:v>
                </c:pt>
                <c:pt idx="1371">
                  <c:v>7</c:v>
                </c:pt>
                <c:pt idx="1372">
                  <c:v>6</c:v>
                </c:pt>
                <c:pt idx="1373">
                  <c:v>8.1</c:v>
                </c:pt>
                <c:pt idx="1374">
                  <c:v>8</c:v>
                </c:pt>
                <c:pt idx="1375">
                  <c:v>5.6</c:v>
                </c:pt>
                <c:pt idx="1376">
                  <c:v>6.1</c:v>
                </c:pt>
                <c:pt idx="1377">
                  <c:v>6.9</c:v>
                </c:pt>
                <c:pt idx="1378">
                  <c:v>5.2</c:v>
                </c:pt>
                <c:pt idx="1379">
                  <c:v>7</c:v>
                </c:pt>
                <c:pt idx="1380">
                  <c:v>6.3</c:v>
                </c:pt>
                <c:pt idx="1381">
                  <c:v>7</c:v>
                </c:pt>
                <c:pt idx="1382">
                  <c:v>5.3</c:v>
                </c:pt>
                <c:pt idx="1383">
                  <c:v>6.9</c:v>
                </c:pt>
                <c:pt idx="1384">
                  <c:v>6.2</c:v>
                </c:pt>
                <c:pt idx="1385">
                  <c:v>6.4</c:v>
                </c:pt>
                <c:pt idx="1386">
                  <c:v>6.4</c:v>
                </c:pt>
                <c:pt idx="1387">
                  <c:v>5.7</c:v>
                </c:pt>
                <c:pt idx="1388">
                  <c:v>6.1</c:v>
                </c:pt>
                <c:pt idx="1389">
                  <c:v>5.4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7.8</c:v>
                </c:pt>
                <c:pt idx="1394">
                  <c:v>5.3</c:v>
                </c:pt>
                <c:pt idx="1395">
                  <c:v>4.5</c:v>
                </c:pt>
                <c:pt idx="1396">
                  <c:v>5.4</c:v>
                </c:pt>
                <c:pt idx="1397">
                  <c:v>7.8</c:v>
                </c:pt>
                <c:pt idx="1398">
                  <c:v>7.2</c:v>
                </c:pt>
                <c:pt idx="1399">
                  <c:v>6.6</c:v>
                </c:pt>
                <c:pt idx="1400">
                  <c:v>7.6</c:v>
                </c:pt>
                <c:pt idx="1401">
                  <c:v>5.9</c:v>
                </c:pt>
                <c:pt idx="1402">
                  <c:v>6.7</c:v>
                </c:pt>
                <c:pt idx="1403">
                  <c:v>7.7</c:v>
                </c:pt>
                <c:pt idx="1404">
                  <c:v>5.8</c:v>
                </c:pt>
                <c:pt idx="1405">
                  <c:v>5.4</c:v>
                </c:pt>
                <c:pt idx="1406">
                  <c:v>6.9</c:v>
                </c:pt>
                <c:pt idx="1407">
                  <c:v>7.7</c:v>
                </c:pt>
                <c:pt idx="1408">
                  <c:v>6.8</c:v>
                </c:pt>
                <c:pt idx="1409">
                  <c:v>6.4</c:v>
                </c:pt>
                <c:pt idx="1410">
                  <c:v>5.7</c:v>
                </c:pt>
                <c:pt idx="1411">
                  <c:v>7.3</c:v>
                </c:pt>
                <c:pt idx="1412">
                  <c:v>6.8</c:v>
                </c:pt>
                <c:pt idx="1413">
                  <c:v>6.3</c:v>
                </c:pt>
                <c:pt idx="1414">
                  <c:v>5.9</c:v>
                </c:pt>
                <c:pt idx="1415">
                  <c:v>7.4</c:v>
                </c:pt>
                <c:pt idx="1416">
                  <c:v>8.3000000000000007</c:v>
                </c:pt>
                <c:pt idx="1417">
                  <c:v>6.2</c:v>
                </c:pt>
                <c:pt idx="1418">
                  <c:v>6.3</c:v>
                </c:pt>
                <c:pt idx="1419">
                  <c:v>5.8</c:v>
                </c:pt>
                <c:pt idx="1420">
                  <c:v>7.5</c:v>
                </c:pt>
                <c:pt idx="1421">
                  <c:v>6.3</c:v>
                </c:pt>
                <c:pt idx="1422">
                  <c:v>6.4</c:v>
                </c:pt>
                <c:pt idx="1423">
                  <c:v>7.2</c:v>
                </c:pt>
                <c:pt idx="1424">
                  <c:v>6.3</c:v>
                </c:pt>
                <c:pt idx="1425">
                  <c:v>6.9</c:v>
                </c:pt>
                <c:pt idx="1426">
                  <c:v>6.6</c:v>
                </c:pt>
                <c:pt idx="1427">
                  <c:v>6</c:v>
                </c:pt>
                <c:pt idx="1428">
                  <c:v>7.5</c:v>
                </c:pt>
                <c:pt idx="1429">
                  <c:v>7.7</c:v>
                </c:pt>
                <c:pt idx="1430">
                  <c:v>6.2</c:v>
                </c:pt>
                <c:pt idx="1431">
                  <c:v>5.4</c:v>
                </c:pt>
                <c:pt idx="1432">
                  <c:v>6.6</c:v>
                </c:pt>
                <c:pt idx="1433">
                  <c:v>5.3</c:v>
                </c:pt>
                <c:pt idx="1434">
                  <c:v>5.6</c:v>
                </c:pt>
                <c:pt idx="1435">
                  <c:v>5.9</c:v>
                </c:pt>
                <c:pt idx="1436">
                  <c:v>7.8</c:v>
                </c:pt>
                <c:pt idx="1437">
                  <c:v>6.7</c:v>
                </c:pt>
                <c:pt idx="1438">
                  <c:v>7.4</c:v>
                </c:pt>
                <c:pt idx="1439">
                  <c:v>6.2</c:v>
                </c:pt>
                <c:pt idx="1440">
                  <c:v>5.4</c:v>
                </c:pt>
                <c:pt idx="1441">
                  <c:v>6.7</c:v>
                </c:pt>
                <c:pt idx="1442">
                  <c:v>5.3</c:v>
                </c:pt>
                <c:pt idx="1443">
                  <c:v>5.9</c:v>
                </c:pt>
                <c:pt idx="1444">
                  <c:v>7</c:v>
                </c:pt>
                <c:pt idx="1445">
                  <c:v>4.8</c:v>
                </c:pt>
                <c:pt idx="1446">
                  <c:v>7.3</c:v>
                </c:pt>
                <c:pt idx="1447">
                  <c:v>3.8</c:v>
                </c:pt>
                <c:pt idx="1448">
                  <c:v>8.5</c:v>
                </c:pt>
                <c:pt idx="1449">
                  <c:v>6.8</c:v>
                </c:pt>
                <c:pt idx="1450">
                  <c:v>6.8</c:v>
                </c:pt>
                <c:pt idx="1451">
                  <c:v>5.3</c:v>
                </c:pt>
                <c:pt idx="1452">
                  <c:v>7.3</c:v>
                </c:pt>
                <c:pt idx="1453">
                  <c:v>6.6</c:v>
                </c:pt>
                <c:pt idx="1454">
                  <c:v>6.2</c:v>
                </c:pt>
                <c:pt idx="1455">
                  <c:v>5.2</c:v>
                </c:pt>
                <c:pt idx="1456">
                  <c:v>6.2</c:v>
                </c:pt>
                <c:pt idx="1457">
                  <c:v>6.2</c:v>
                </c:pt>
                <c:pt idx="1458">
                  <c:v>6.6</c:v>
                </c:pt>
                <c:pt idx="1459">
                  <c:v>6.4</c:v>
                </c:pt>
                <c:pt idx="1460">
                  <c:v>6.2</c:v>
                </c:pt>
                <c:pt idx="1461">
                  <c:v>5.0999999999999996</c:v>
                </c:pt>
                <c:pt idx="1462">
                  <c:v>6.6</c:v>
                </c:pt>
                <c:pt idx="1463">
                  <c:v>6.1</c:v>
                </c:pt>
                <c:pt idx="1464">
                  <c:v>6.1</c:v>
                </c:pt>
                <c:pt idx="1465">
                  <c:v>6.6</c:v>
                </c:pt>
                <c:pt idx="1466">
                  <c:v>5.9</c:v>
                </c:pt>
                <c:pt idx="1467">
                  <c:v>6.3</c:v>
                </c:pt>
                <c:pt idx="1468">
                  <c:v>7.1</c:v>
                </c:pt>
                <c:pt idx="1469">
                  <c:v>5</c:v>
                </c:pt>
                <c:pt idx="1470">
                  <c:v>5.6</c:v>
                </c:pt>
                <c:pt idx="1471">
                  <c:v>7.4</c:v>
                </c:pt>
                <c:pt idx="1472">
                  <c:v>4.5</c:v>
                </c:pt>
                <c:pt idx="1473">
                  <c:v>6.2</c:v>
                </c:pt>
                <c:pt idx="1474">
                  <c:v>5</c:v>
                </c:pt>
                <c:pt idx="1475">
                  <c:v>6.5</c:v>
                </c:pt>
                <c:pt idx="1476">
                  <c:v>5.0999999999999996</c:v>
                </c:pt>
                <c:pt idx="1477">
                  <c:v>6.5</c:v>
                </c:pt>
                <c:pt idx="1478">
                  <c:v>6.2</c:v>
                </c:pt>
                <c:pt idx="1479">
                  <c:v>6.3</c:v>
                </c:pt>
                <c:pt idx="1480">
                  <c:v>3.8</c:v>
                </c:pt>
                <c:pt idx="1481">
                  <c:v>5.2</c:v>
                </c:pt>
                <c:pt idx="1482">
                  <c:v>6</c:v>
                </c:pt>
                <c:pt idx="1483">
                  <c:v>6.2</c:v>
                </c:pt>
                <c:pt idx="1484">
                  <c:v>5.7</c:v>
                </c:pt>
                <c:pt idx="1485">
                  <c:v>6.7</c:v>
                </c:pt>
                <c:pt idx="1486">
                  <c:v>6.8</c:v>
                </c:pt>
                <c:pt idx="1487">
                  <c:v>6</c:v>
                </c:pt>
                <c:pt idx="1488">
                  <c:v>7.3</c:v>
                </c:pt>
                <c:pt idx="1489">
                  <c:v>5.5</c:v>
                </c:pt>
                <c:pt idx="1490">
                  <c:v>6.7</c:v>
                </c:pt>
                <c:pt idx="1491">
                  <c:v>4.8</c:v>
                </c:pt>
                <c:pt idx="1492">
                  <c:v>5.7</c:v>
                </c:pt>
                <c:pt idx="1493">
                  <c:v>5.0999999999999996</c:v>
                </c:pt>
                <c:pt idx="1494">
                  <c:v>6</c:v>
                </c:pt>
                <c:pt idx="1495">
                  <c:v>4.2</c:v>
                </c:pt>
                <c:pt idx="1496">
                  <c:v>7.4</c:v>
                </c:pt>
                <c:pt idx="1497">
                  <c:v>4.5999999999999996</c:v>
                </c:pt>
                <c:pt idx="1498">
                  <c:v>6.9</c:v>
                </c:pt>
                <c:pt idx="1499">
                  <c:v>8.6</c:v>
                </c:pt>
                <c:pt idx="1500">
                  <c:v>6.9</c:v>
                </c:pt>
                <c:pt idx="1501">
                  <c:v>8</c:v>
                </c:pt>
                <c:pt idx="1502">
                  <c:v>6.4</c:v>
                </c:pt>
                <c:pt idx="1503">
                  <c:v>6.3</c:v>
                </c:pt>
                <c:pt idx="1504">
                  <c:v>8.4</c:v>
                </c:pt>
                <c:pt idx="1505">
                  <c:v>7.1</c:v>
                </c:pt>
                <c:pt idx="1506">
                  <c:v>6.8</c:v>
                </c:pt>
                <c:pt idx="1507">
                  <c:v>7.5</c:v>
                </c:pt>
                <c:pt idx="1508">
                  <c:v>4.5</c:v>
                </c:pt>
                <c:pt idx="1509">
                  <c:v>5.7</c:v>
                </c:pt>
                <c:pt idx="1510">
                  <c:v>7.2</c:v>
                </c:pt>
                <c:pt idx="1511">
                  <c:v>6.8</c:v>
                </c:pt>
                <c:pt idx="1512">
                  <c:v>5.4</c:v>
                </c:pt>
                <c:pt idx="1513">
                  <c:v>7.2</c:v>
                </c:pt>
                <c:pt idx="1514">
                  <c:v>7.3</c:v>
                </c:pt>
                <c:pt idx="1515">
                  <c:v>5.2</c:v>
                </c:pt>
                <c:pt idx="1516">
                  <c:v>5.5</c:v>
                </c:pt>
                <c:pt idx="1517">
                  <c:v>7.7</c:v>
                </c:pt>
                <c:pt idx="1518">
                  <c:v>7.1</c:v>
                </c:pt>
                <c:pt idx="1519">
                  <c:v>5.3</c:v>
                </c:pt>
                <c:pt idx="1520">
                  <c:v>5.6</c:v>
                </c:pt>
                <c:pt idx="1521">
                  <c:v>5.7</c:v>
                </c:pt>
                <c:pt idx="1522">
                  <c:v>7.1</c:v>
                </c:pt>
                <c:pt idx="1523">
                  <c:v>7.5</c:v>
                </c:pt>
                <c:pt idx="1524">
                  <c:v>7.6</c:v>
                </c:pt>
                <c:pt idx="1525">
                  <c:v>5.5</c:v>
                </c:pt>
                <c:pt idx="1526">
                  <c:v>5.0999999999999996</c:v>
                </c:pt>
                <c:pt idx="1527">
                  <c:v>6.3</c:v>
                </c:pt>
                <c:pt idx="1528">
                  <c:v>4.9000000000000004</c:v>
                </c:pt>
                <c:pt idx="1529">
                  <c:v>6.5</c:v>
                </c:pt>
                <c:pt idx="1530">
                  <c:v>5.6</c:v>
                </c:pt>
                <c:pt idx="1531">
                  <c:v>5.3</c:v>
                </c:pt>
                <c:pt idx="1532">
                  <c:v>6.5</c:v>
                </c:pt>
                <c:pt idx="1533">
                  <c:v>6.8</c:v>
                </c:pt>
                <c:pt idx="1534">
                  <c:v>6.5</c:v>
                </c:pt>
                <c:pt idx="1535">
                  <c:v>6</c:v>
                </c:pt>
                <c:pt idx="1536">
                  <c:v>8.4</c:v>
                </c:pt>
                <c:pt idx="1537">
                  <c:v>6</c:v>
                </c:pt>
                <c:pt idx="1538">
                  <c:v>7.6</c:v>
                </c:pt>
                <c:pt idx="1539">
                  <c:v>5.6</c:v>
                </c:pt>
                <c:pt idx="1540">
                  <c:v>6.9</c:v>
                </c:pt>
                <c:pt idx="1541">
                  <c:v>6.4</c:v>
                </c:pt>
                <c:pt idx="1542">
                  <c:v>5.0999999999999996</c:v>
                </c:pt>
                <c:pt idx="1543">
                  <c:v>7</c:v>
                </c:pt>
                <c:pt idx="1544">
                  <c:v>5.7</c:v>
                </c:pt>
                <c:pt idx="1545">
                  <c:v>6.8</c:v>
                </c:pt>
                <c:pt idx="1546">
                  <c:v>6.7</c:v>
                </c:pt>
                <c:pt idx="1547">
                  <c:v>6.2</c:v>
                </c:pt>
                <c:pt idx="1548">
                  <c:v>7.2</c:v>
                </c:pt>
                <c:pt idx="1549">
                  <c:v>6.2</c:v>
                </c:pt>
                <c:pt idx="1550">
                  <c:v>5.6</c:v>
                </c:pt>
                <c:pt idx="1551">
                  <c:v>4.4000000000000004</c:v>
                </c:pt>
                <c:pt idx="1552">
                  <c:v>7.5</c:v>
                </c:pt>
                <c:pt idx="1553">
                  <c:v>7.1</c:v>
                </c:pt>
                <c:pt idx="1554">
                  <c:v>6.4</c:v>
                </c:pt>
                <c:pt idx="1555">
                  <c:v>7.1</c:v>
                </c:pt>
                <c:pt idx="1556">
                  <c:v>5.9</c:v>
                </c:pt>
                <c:pt idx="1557">
                  <c:v>6.9</c:v>
                </c:pt>
                <c:pt idx="1558">
                  <c:v>7.5</c:v>
                </c:pt>
                <c:pt idx="1559">
                  <c:v>6.3</c:v>
                </c:pt>
                <c:pt idx="1560">
                  <c:v>6.4</c:v>
                </c:pt>
                <c:pt idx="1561">
                  <c:v>5.9</c:v>
                </c:pt>
                <c:pt idx="1562">
                  <c:v>6.8</c:v>
                </c:pt>
                <c:pt idx="1563">
                  <c:v>6.3</c:v>
                </c:pt>
                <c:pt idx="1564">
                  <c:v>3.6</c:v>
                </c:pt>
                <c:pt idx="1565">
                  <c:v>5.3</c:v>
                </c:pt>
                <c:pt idx="1566">
                  <c:v>5.9</c:v>
                </c:pt>
                <c:pt idx="1567">
                  <c:v>6.9</c:v>
                </c:pt>
                <c:pt idx="1568">
                  <c:v>6.9</c:v>
                </c:pt>
                <c:pt idx="1569">
                  <c:v>6.1</c:v>
                </c:pt>
                <c:pt idx="1570">
                  <c:v>5.7</c:v>
                </c:pt>
                <c:pt idx="1571">
                  <c:v>8.5</c:v>
                </c:pt>
                <c:pt idx="1572">
                  <c:v>6.3</c:v>
                </c:pt>
                <c:pt idx="1573">
                  <c:v>7.3</c:v>
                </c:pt>
                <c:pt idx="1574">
                  <c:v>6.3</c:v>
                </c:pt>
                <c:pt idx="1575">
                  <c:v>7.2</c:v>
                </c:pt>
                <c:pt idx="1576">
                  <c:v>7.3</c:v>
                </c:pt>
                <c:pt idx="1577">
                  <c:v>6.3</c:v>
                </c:pt>
                <c:pt idx="1578">
                  <c:v>8.1</c:v>
                </c:pt>
                <c:pt idx="1579">
                  <c:v>6.9</c:v>
                </c:pt>
                <c:pt idx="1580">
                  <c:v>6.3</c:v>
                </c:pt>
                <c:pt idx="1581">
                  <c:v>7.3</c:v>
                </c:pt>
                <c:pt idx="1582">
                  <c:v>5.5</c:v>
                </c:pt>
                <c:pt idx="1583">
                  <c:v>6.1</c:v>
                </c:pt>
                <c:pt idx="1584">
                  <c:v>6.9</c:v>
                </c:pt>
                <c:pt idx="1585">
                  <c:v>7.2</c:v>
                </c:pt>
                <c:pt idx="1586">
                  <c:v>6.4</c:v>
                </c:pt>
                <c:pt idx="1587">
                  <c:v>6.4</c:v>
                </c:pt>
                <c:pt idx="1588">
                  <c:v>8.3000000000000007</c:v>
                </c:pt>
                <c:pt idx="1589">
                  <c:v>7.2</c:v>
                </c:pt>
                <c:pt idx="1590">
                  <c:v>6.8</c:v>
                </c:pt>
                <c:pt idx="1591">
                  <c:v>6.5</c:v>
                </c:pt>
                <c:pt idx="1592">
                  <c:v>7.8</c:v>
                </c:pt>
                <c:pt idx="1593">
                  <c:v>7.6</c:v>
                </c:pt>
                <c:pt idx="1594">
                  <c:v>7.2</c:v>
                </c:pt>
                <c:pt idx="1595">
                  <c:v>6.7</c:v>
                </c:pt>
                <c:pt idx="1596">
                  <c:v>6.8</c:v>
                </c:pt>
                <c:pt idx="1597">
                  <c:v>6.3</c:v>
                </c:pt>
                <c:pt idx="1598">
                  <c:v>6.2</c:v>
                </c:pt>
                <c:pt idx="1599">
                  <c:v>6.2</c:v>
                </c:pt>
                <c:pt idx="1600">
                  <c:v>8.6</c:v>
                </c:pt>
                <c:pt idx="1601">
                  <c:v>8</c:v>
                </c:pt>
                <c:pt idx="1602">
                  <c:v>7</c:v>
                </c:pt>
                <c:pt idx="1603">
                  <c:v>8</c:v>
                </c:pt>
                <c:pt idx="1604">
                  <c:v>8.1</c:v>
                </c:pt>
                <c:pt idx="1605">
                  <c:v>6.7</c:v>
                </c:pt>
                <c:pt idx="1606">
                  <c:v>7.9</c:v>
                </c:pt>
                <c:pt idx="1607">
                  <c:v>6.1</c:v>
                </c:pt>
                <c:pt idx="1608">
                  <c:v>4.2</c:v>
                </c:pt>
                <c:pt idx="1609">
                  <c:v>6.1</c:v>
                </c:pt>
                <c:pt idx="1610">
                  <c:v>6.6</c:v>
                </c:pt>
                <c:pt idx="1611">
                  <c:v>7.5</c:v>
                </c:pt>
                <c:pt idx="1612">
                  <c:v>7.4</c:v>
                </c:pt>
                <c:pt idx="1613">
                  <c:v>7.2</c:v>
                </c:pt>
                <c:pt idx="1614">
                  <c:v>6.9</c:v>
                </c:pt>
                <c:pt idx="1615">
                  <c:v>7.4</c:v>
                </c:pt>
                <c:pt idx="1616">
                  <c:v>5.4</c:v>
                </c:pt>
                <c:pt idx="1617">
                  <c:v>6.8</c:v>
                </c:pt>
                <c:pt idx="1618">
                  <c:v>6.3</c:v>
                </c:pt>
                <c:pt idx="1619">
                  <c:v>7.2</c:v>
                </c:pt>
                <c:pt idx="1620">
                  <c:v>8.6999999999999993</c:v>
                </c:pt>
                <c:pt idx="1621">
                  <c:v>6.9</c:v>
                </c:pt>
                <c:pt idx="1622">
                  <c:v>6</c:v>
                </c:pt>
                <c:pt idx="1623">
                  <c:v>5.9</c:v>
                </c:pt>
                <c:pt idx="1624">
                  <c:v>5.4</c:v>
                </c:pt>
                <c:pt idx="1625">
                  <c:v>5.9</c:v>
                </c:pt>
                <c:pt idx="1626">
                  <c:v>6.1</c:v>
                </c:pt>
                <c:pt idx="1627">
                  <c:v>7.7</c:v>
                </c:pt>
                <c:pt idx="1628">
                  <c:v>5.8</c:v>
                </c:pt>
                <c:pt idx="1629">
                  <c:v>7.6</c:v>
                </c:pt>
                <c:pt idx="1630">
                  <c:v>6.1</c:v>
                </c:pt>
                <c:pt idx="1631">
                  <c:v>5.4</c:v>
                </c:pt>
                <c:pt idx="1632">
                  <c:v>5.0999999999999996</c:v>
                </c:pt>
                <c:pt idx="1633">
                  <c:v>6.4</c:v>
                </c:pt>
                <c:pt idx="1634">
                  <c:v>6.3</c:v>
                </c:pt>
                <c:pt idx="1635">
                  <c:v>7.5</c:v>
                </c:pt>
                <c:pt idx="1636">
                  <c:v>7.1</c:v>
                </c:pt>
                <c:pt idx="1637">
                  <c:v>5.2</c:v>
                </c:pt>
                <c:pt idx="1638">
                  <c:v>7.8</c:v>
                </c:pt>
                <c:pt idx="1639">
                  <c:v>6.5</c:v>
                </c:pt>
                <c:pt idx="1640">
                  <c:v>6.6</c:v>
                </c:pt>
                <c:pt idx="1641">
                  <c:v>5.0999999999999996</c:v>
                </c:pt>
                <c:pt idx="1642">
                  <c:v>7.4</c:v>
                </c:pt>
                <c:pt idx="1643">
                  <c:v>7.2</c:v>
                </c:pt>
                <c:pt idx="1644">
                  <c:v>7.6</c:v>
                </c:pt>
                <c:pt idx="1645">
                  <c:v>7.5</c:v>
                </c:pt>
                <c:pt idx="1646">
                  <c:v>6.6</c:v>
                </c:pt>
                <c:pt idx="1647">
                  <c:v>7.2</c:v>
                </c:pt>
                <c:pt idx="1648">
                  <c:v>7.6</c:v>
                </c:pt>
                <c:pt idx="1649">
                  <c:v>6.2</c:v>
                </c:pt>
                <c:pt idx="1650">
                  <c:v>5.6</c:v>
                </c:pt>
                <c:pt idx="1651">
                  <c:v>7.6</c:v>
                </c:pt>
                <c:pt idx="1652">
                  <c:v>6.6</c:v>
                </c:pt>
                <c:pt idx="1653">
                  <c:v>7</c:v>
                </c:pt>
                <c:pt idx="1654">
                  <c:v>2.7</c:v>
                </c:pt>
                <c:pt idx="1655">
                  <c:v>7.6</c:v>
                </c:pt>
                <c:pt idx="1656">
                  <c:v>6.6</c:v>
                </c:pt>
                <c:pt idx="1657">
                  <c:v>6.9</c:v>
                </c:pt>
                <c:pt idx="1658">
                  <c:v>6.8</c:v>
                </c:pt>
                <c:pt idx="1659">
                  <c:v>7.5</c:v>
                </c:pt>
                <c:pt idx="1660">
                  <c:v>3.7</c:v>
                </c:pt>
                <c:pt idx="1661">
                  <c:v>6.1</c:v>
                </c:pt>
                <c:pt idx="1662">
                  <c:v>5.9</c:v>
                </c:pt>
                <c:pt idx="1663">
                  <c:v>6.7</c:v>
                </c:pt>
                <c:pt idx="1664">
                  <c:v>8.5</c:v>
                </c:pt>
                <c:pt idx="1665">
                  <c:v>6.9</c:v>
                </c:pt>
                <c:pt idx="1666">
                  <c:v>5.5</c:v>
                </c:pt>
                <c:pt idx="1667">
                  <c:v>7.1</c:v>
                </c:pt>
                <c:pt idx="1668">
                  <c:v>7.1</c:v>
                </c:pt>
                <c:pt idx="1669">
                  <c:v>5.9</c:v>
                </c:pt>
                <c:pt idx="1670">
                  <c:v>7.3</c:v>
                </c:pt>
                <c:pt idx="1671">
                  <c:v>3.4</c:v>
                </c:pt>
                <c:pt idx="1672">
                  <c:v>6.8</c:v>
                </c:pt>
                <c:pt idx="1673">
                  <c:v>6.9</c:v>
                </c:pt>
                <c:pt idx="1674">
                  <c:v>7</c:v>
                </c:pt>
                <c:pt idx="1675">
                  <c:v>5.5</c:v>
                </c:pt>
                <c:pt idx="1676">
                  <c:v>5.0999999999999996</c:v>
                </c:pt>
                <c:pt idx="1677">
                  <c:v>6.2</c:v>
                </c:pt>
                <c:pt idx="1678">
                  <c:v>5.9</c:v>
                </c:pt>
                <c:pt idx="1679">
                  <c:v>5.2</c:v>
                </c:pt>
                <c:pt idx="1680">
                  <c:v>6.2</c:v>
                </c:pt>
                <c:pt idx="1681">
                  <c:v>5.5</c:v>
                </c:pt>
                <c:pt idx="1682">
                  <c:v>7.4</c:v>
                </c:pt>
                <c:pt idx="1683">
                  <c:v>4.4000000000000004</c:v>
                </c:pt>
                <c:pt idx="1684">
                  <c:v>6.3</c:v>
                </c:pt>
                <c:pt idx="1685">
                  <c:v>6.1</c:v>
                </c:pt>
                <c:pt idx="1686">
                  <c:v>5.3</c:v>
                </c:pt>
                <c:pt idx="1687">
                  <c:v>5.4</c:v>
                </c:pt>
                <c:pt idx="1688">
                  <c:v>6.7</c:v>
                </c:pt>
                <c:pt idx="1689">
                  <c:v>5.9</c:v>
                </c:pt>
                <c:pt idx="1690">
                  <c:v>7.3</c:v>
                </c:pt>
                <c:pt idx="1691">
                  <c:v>5.5</c:v>
                </c:pt>
                <c:pt idx="1692">
                  <c:v>5.8</c:v>
                </c:pt>
                <c:pt idx="1693">
                  <c:v>4.5999999999999996</c:v>
                </c:pt>
                <c:pt idx="1694">
                  <c:v>6.7</c:v>
                </c:pt>
                <c:pt idx="1695">
                  <c:v>5.0999999999999996</c:v>
                </c:pt>
                <c:pt idx="1696">
                  <c:v>5.6</c:v>
                </c:pt>
                <c:pt idx="1697">
                  <c:v>7</c:v>
                </c:pt>
                <c:pt idx="1698">
                  <c:v>6.4</c:v>
                </c:pt>
                <c:pt idx="1699">
                  <c:v>6.7</c:v>
                </c:pt>
                <c:pt idx="1700">
                  <c:v>4.0999999999999996</c:v>
                </c:pt>
                <c:pt idx="1701">
                  <c:v>5.5</c:v>
                </c:pt>
                <c:pt idx="1702">
                  <c:v>2.7</c:v>
                </c:pt>
                <c:pt idx="1703">
                  <c:v>6.4</c:v>
                </c:pt>
                <c:pt idx="1704">
                  <c:v>4.8</c:v>
                </c:pt>
                <c:pt idx="1705">
                  <c:v>6.1</c:v>
                </c:pt>
                <c:pt idx="1706">
                  <c:v>4.8</c:v>
                </c:pt>
                <c:pt idx="1707">
                  <c:v>7</c:v>
                </c:pt>
                <c:pt idx="1708">
                  <c:v>6.8</c:v>
                </c:pt>
                <c:pt idx="1709">
                  <c:v>7.3</c:v>
                </c:pt>
                <c:pt idx="1710">
                  <c:v>8.1999999999999993</c:v>
                </c:pt>
                <c:pt idx="1711">
                  <c:v>5.6</c:v>
                </c:pt>
                <c:pt idx="1712">
                  <c:v>6.1</c:v>
                </c:pt>
                <c:pt idx="1713">
                  <c:v>7.9</c:v>
                </c:pt>
                <c:pt idx="1714">
                  <c:v>8.4</c:v>
                </c:pt>
                <c:pt idx="1715">
                  <c:v>6.5</c:v>
                </c:pt>
                <c:pt idx="1716">
                  <c:v>7.1</c:v>
                </c:pt>
                <c:pt idx="1717">
                  <c:v>6.6</c:v>
                </c:pt>
                <c:pt idx="1718">
                  <c:v>4</c:v>
                </c:pt>
                <c:pt idx="1719">
                  <c:v>7</c:v>
                </c:pt>
                <c:pt idx="1720">
                  <c:v>5.6</c:v>
                </c:pt>
                <c:pt idx="1721">
                  <c:v>4.8</c:v>
                </c:pt>
                <c:pt idx="1722">
                  <c:v>7.5</c:v>
                </c:pt>
                <c:pt idx="1723">
                  <c:v>6</c:v>
                </c:pt>
                <c:pt idx="1724">
                  <c:v>7.2</c:v>
                </c:pt>
                <c:pt idx="1725">
                  <c:v>5.6</c:v>
                </c:pt>
                <c:pt idx="1726">
                  <c:v>6.8</c:v>
                </c:pt>
                <c:pt idx="1727">
                  <c:v>4.9000000000000004</c:v>
                </c:pt>
                <c:pt idx="1728">
                  <c:v>7.1</c:v>
                </c:pt>
                <c:pt idx="1729">
                  <c:v>2</c:v>
                </c:pt>
                <c:pt idx="1730">
                  <c:v>5.7</c:v>
                </c:pt>
                <c:pt idx="1731">
                  <c:v>4.0999999999999996</c:v>
                </c:pt>
                <c:pt idx="1732">
                  <c:v>6.7</c:v>
                </c:pt>
                <c:pt idx="1733">
                  <c:v>7.5</c:v>
                </c:pt>
                <c:pt idx="1734">
                  <c:v>6.5</c:v>
                </c:pt>
                <c:pt idx="1735">
                  <c:v>7.9</c:v>
                </c:pt>
                <c:pt idx="1736">
                  <c:v>7.6</c:v>
                </c:pt>
                <c:pt idx="1737">
                  <c:v>6.4</c:v>
                </c:pt>
                <c:pt idx="1738">
                  <c:v>5.8</c:v>
                </c:pt>
                <c:pt idx="1739">
                  <c:v>7.7</c:v>
                </c:pt>
                <c:pt idx="1740">
                  <c:v>7.1</c:v>
                </c:pt>
                <c:pt idx="1741">
                  <c:v>5.3</c:v>
                </c:pt>
                <c:pt idx="1742">
                  <c:v>5.3</c:v>
                </c:pt>
                <c:pt idx="1743">
                  <c:v>7.5</c:v>
                </c:pt>
                <c:pt idx="1744">
                  <c:v>6.9</c:v>
                </c:pt>
                <c:pt idx="1745">
                  <c:v>4.9000000000000004</c:v>
                </c:pt>
                <c:pt idx="1746">
                  <c:v>7.1</c:v>
                </c:pt>
                <c:pt idx="1747">
                  <c:v>8</c:v>
                </c:pt>
                <c:pt idx="1748">
                  <c:v>7.9</c:v>
                </c:pt>
                <c:pt idx="1749">
                  <c:v>7.6</c:v>
                </c:pt>
                <c:pt idx="1750">
                  <c:v>5.9</c:v>
                </c:pt>
                <c:pt idx="1751">
                  <c:v>6.3</c:v>
                </c:pt>
                <c:pt idx="1752">
                  <c:v>7.1</c:v>
                </c:pt>
                <c:pt idx="1753">
                  <c:v>6.4</c:v>
                </c:pt>
                <c:pt idx="1754">
                  <c:v>8.1999999999999993</c:v>
                </c:pt>
                <c:pt idx="1755">
                  <c:v>6.9</c:v>
                </c:pt>
                <c:pt idx="1756">
                  <c:v>7.8</c:v>
                </c:pt>
                <c:pt idx="1757">
                  <c:v>6.7</c:v>
                </c:pt>
                <c:pt idx="1758">
                  <c:v>7.5</c:v>
                </c:pt>
                <c:pt idx="1759">
                  <c:v>7.4</c:v>
                </c:pt>
                <c:pt idx="1760">
                  <c:v>5.2</c:v>
                </c:pt>
                <c:pt idx="1761">
                  <c:v>6.5</c:v>
                </c:pt>
                <c:pt idx="1762">
                  <c:v>7.6</c:v>
                </c:pt>
                <c:pt idx="1763">
                  <c:v>7.3</c:v>
                </c:pt>
                <c:pt idx="1764">
                  <c:v>6.6</c:v>
                </c:pt>
                <c:pt idx="1765">
                  <c:v>6.8</c:v>
                </c:pt>
                <c:pt idx="1766">
                  <c:v>6.9</c:v>
                </c:pt>
                <c:pt idx="1767">
                  <c:v>5.8</c:v>
                </c:pt>
                <c:pt idx="1768">
                  <c:v>6.6</c:v>
                </c:pt>
                <c:pt idx="1769">
                  <c:v>6.7</c:v>
                </c:pt>
                <c:pt idx="1770">
                  <c:v>6.7</c:v>
                </c:pt>
                <c:pt idx="1771">
                  <c:v>6.3</c:v>
                </c:pt>
                <c:pt idx="1772">
                  <c:v>7.7</c:v>
                </c:pt>
                <c:pt idx="1773">
                  <c:v>6.1</c:v>
                </c:pt>
                <c:pt idx="1774">
                  <c:v>4.9000000000000004</c:v>
                </c:pt>
                <c:pt idx="1775">
                  <c:v>6.2</c:v>
                </c:pt>
                <c:pt idx="1776">
                  <c:v>7.8</c:v>
                </c:pt>
                <c:pt idx="1777">
                  <c:v>8.1999999999999993</c:v>
                </c:pt>
                <c:pt idx="1778">
                  <c:v>6.9</c:v>
                </c:pt>
                <c:pt idx="1779">
                  <c:v>6.2</c:v>
                </c:pt>
                <c:pt idx="1780">
                  <c:v>6.9</c:v>
                </c:pt>
                <c:pt idx="1781">
                  <c:v>4.8</c:v>
                </c:pt>
                <c:pt idx="1782">
                  <c:v>8</c:v>
                </c:pt>
                <c:pt idx="1783">
                  <c:v>5.3</c:v>
                </c:pt>
                <c:pt idx="1784">
                  <c:v>6.7</c:v>
                </c:pt>
                <c:pt idx="1785">
                  <c:v>5.4</c:v>
                </c:pt>
                <c:pt idx="1786">
                  <c:v>5.4</c:v>
                </c:pt>
                <c:pt idx="1787">
                  <c:v>4.9000000000000004</c:v>
                </c:pt>
                <c:pt idx="1788">
                  <c:v>6.1</c:v>
                </c:pt>
                <c:pt idx="1789">
                  <c:v>5.8</c:v>
                </c:pt>
                <c:pt idx="1790">
                  <c:v>7</c:v>
                </c:pt>
                <c:pt idx="1791">
                  <c:v>6.5</c:v>
                </c:pt>
                <c:pt idx="1792">
                  <c:v>6.6</c:v>
                </c:pt>
                <c:pt idx="1793">
                  <c:v>6.1</c:v>
                </c:pt>
                <c:pt idx="1794">
                  <c:v>5.7</c:v>
                </c:pt>
                <c:pt idx="1795">
                  <c:v>6.6</c:v>
                </c:pt>
                <c:pt idx="1796">
                  <c:v>7</c:v>
                </c:pt>
                <c:pt idx="1797">
                  <c:v>7.4</c:v>
                </c:pt>
                <c:pt idx="1798">
                  <c:v>5.3</c:v>
                </c:pt>
                <c:pt idx="1799">
                  <c:v>7.4</c:v>
                </c:pt>
                <c:pt idx="1800">
                  <c:v>7.4</c:v>
                </c:pt>
                <c:pt idx="1801">
                  <c:v>6.8</c:v>
                </c:pt>
                <c:pt idx="1802">
                  <c:v>7.9</c:v>
                </c:pt>
                <c:pt idx="1803">
                  <c:v>7.2</c:v>
                </c:pt>
                <c:pt idx="1804">
                  <c:v>6</c:v>
                </c:pt>
                <c:pt idx="1805">
                  <c:v>7.8</c:v>
                </c:pt>
                <c:pt idx="1806">
                  <c:v>6.6</c:v>
                </c:pt>
                <c:pt idx="1807">
                  <c:v>7.9</c:v>
                </c:pt>
                <c:pt idx="1808">
                  <c:v>6.2</c:v>
                </c:pt>
                <c:pt idx="1809">
                  <c:v>5.7</c:v>
                </c:pt>
                <c:pt idx="1810">
                  <c:v>7.1</c:v>
                </c:pt>
                <c:pt idx="1811">
                  <c:v>5.6</c:v>
                </c:pt>
                <c:pt idx="1812">
                  <c:v>7.8</c:v>
                </c:pt>
                <c:pt idx="1813">
                  <c:v>7.9</c:v>
                </c:pt>
                <c:pt idx="1814">
                  <c:v>6.9</c:v>
                </c:pt>
                <c:pt idx="1815">
                  <c:v>7.4</c:v>
                </c:pt>
                <c:pt idx="1816">
                  <c:v>7.7</c:v>
                </c:pt>
                <c:pt idx="1817">
                  <c:v>6.9</c:v>
                </c:pt>
                <c:pt idx="1818">
                  <c:v>8.6999999999999993</c:v>
                </c:pt>
                <c:pt idx="1819">
                  <c:v>6.7</c:v>
                </c:pt>
                <c:pt idx="1820">
                  <c:v>6</c:v>
                </c:pt>
                <c:pt idx="1821">
                  <c:v>6.2</c:v>
                </c:pt>
                <c:pt idx="1822">
                  <c:v>5.9</c:v>
                </c:pt>
                <c:pt idx="1823">
                  <c:v>6.8</c:v>
                </c:pt>
                <c:pt idx="1824">
                  <c:v>3.6</c:v>
                </c:pt>
                <c:pt idx="1825">
                  <c:v>6.7</c:v>
                </c:pt>
                <c:pt idx="1826">
                  <c:v>6.3</c:v>
                </c:pt>
                <c:pt idx="1827">
                  <c:v>6.4</c:v>
                </c:pt>
                <c:pt idx="1828">
                  <c:v>6.4</c:v>
                </c:pt>
                <c:pt idx="1829">
                  <c:v>5.7</c:v>
                </c:pt>
                <c:pt idx="1830">
                  <c:v>6.2</c:v>
                </c:pt>
                <c:pt idx="1831">
                  <c:v>6.6</c:v>
                </c:pt>
                <c:pt idx="1832">
                  <c:v>5.2</c:v>
                </c:pt>
                <c:pt idx="1833">
                  <c:v>6.1</c:v>
                </c:pt>
                <c:pt idx="1834">
                  <c:v>7.1</c:v>
                </c:pt>
                <c:pt idx="1835">
                  <c:v>7.2</c:v>
                </c:pt>
                <c:pt idx="1836">
                  <c:v>6.5</c:v>
                </c:pt>
                <c:pt idx="1837">
                  <c:v>6</c:v>
                </c:pt>
                <c:pt idx="1838">
                  <c:v>7</c:v>
                </c:pt>
                <c:pt idx="1839">
                  <c:v>7</c:v>
                </c:pt>
                <c:pt idx="1840">
                  <c:v>7.5</c:v>
                </c:pt>
                <c:pt idx="1841">
                  <c:v>6.6</c:v>
                </c:pt>
                <c:pt idx="1842">
                  <c:v>8.8000000000000007</c:v>
                </c:pt>
                <c:pt idx="1843">
                  <c:v>7.4</c:v>
                </c:pt>
                <c:pt idx="1844">
                  <c:v>6.5</c:v>
                </c:pt>
                <c:pt idx="1845">
                  <c:v>6.2</c:v>
                </c:pt>
                <c:pt idx="1846">
                  <c:v>7.8</c:v>
                </c:pt>
                <c:pt idx="1847">
                  <c:v>5.2</c:v>
                </c:pt>
                <c:pt idx="1848">
                  <c:v>6.5</c:v>
                </c:pt>
                <c:pt idx="1849">
                  <c:v>6.5</c:v>
                </c:pt>
                <c:pt idx="1850">
                  <c:v>5.2</c:v>
                </c:pt>
                <c:pt idx="1851">
                  <c:v>7.2</c:v>
                </c:pt>
                <c:pt idx="1852">
                  <c:v>7.1</c:v>
                </c:pt>
                <c:pt idx="1853">
                  <c:v>4.5</c:v>
                </c:pt>
                <c:pt idx="1854">
                  <c:v>5.7</c:v>
                </c:pt>
                <c:pt idx="1855">
                  <c:v>6</c:v>
                </c:pt>
                <c:pt idx="1856">
                  <c:v>6.4</c:v>
                </c:pt>
                <c:pt idx="1857">
                  <c:v>5.2</c:v>
                </c:pt>
                <c:pt idx="1858">
                  <c:v>4.3</c:v>
                </c:pt>
                <c:pt idx="1859">
                  <c:v>6.1</c:v>
                </c:pt>
                <c:pt idx="1860">
                  <c:v>6.3</c:v>
                </c:pt>
                <c:pt idx="1861">
                  <c:v>6.8</c:v>
                </c:pt>
                <c:pt idx="1862">
                  <c:v>4</c:v>
                </c:pt>
                <c:pt idx="1863">
                  <c:v>5.2</c:v>
                </c:pt>
                <c:pt idx="1864">
                  <c:v>6.5</c:v>
                </c:pt>
                <c:pt idx="1865">
                  <c:v>7.5</c:v>
                </c:pt>
                <c:pt idx="1866">
                  <c:v>7.1</c:v>
                </c:pt>
                <c:pt idx="1867">
                  <c:v>6.9</c:v>
                </c:pt>
                <c:pt idx="1868">
                  <c:v>8</c:v>
                </c:pt>
                <c:pt idx="1869">
                  <c:v>8.1999999999999993</c:v>
                </c:pt>
                <c:pt idx="1870">
                  <c:v>6.4</c:v>
                </c:pt>
                <c:pt idx="1871">
                  <c:v>7.9</c:v>
                </c:pt>
                <c:pt idx="1872">
                  <c:v>6.7</c:v>
                </c:pt>
                <c:pt idx="1873">
                  <c:v>6.1</c:v>
                </c:pt>
                <c:pt idx="1874">
                  <c:v>8.9</c:v>
                </c:pt>
                <c:pt idx="1875">
                  <c:v>8.1</c:v>
                </c:pt>
                <c:pt idx="1876">
                  <c:v>6.2</c:v>
                </c:pt>
                <c:pt idx="1877">
                  <c:v>4.9000000000000004</c:v>
                </c:pt>
                <c:pt idx="1878">
                  <c:v>5.4</c:v>
                </c:pt>
                <c:pt idx="1879">
                  <c:v>5.8</c:v>
                </c:pt>
                <c:pt idx="1880">
                  <c:v>4.7</c:v>
                </c:pt>
                <c:pt idx="1881">
                  <c:v>6</c:v>
                </c:pt>
                <c:pt idx="1882">
                  <c:v>7</c:v>
                </c:pt>
                <c:pt idx="1883">
                  <c:v>6</c:v>
                </c:pt>
                <c:pt idx="1884">
                  <c:v>7.9</c:v>
                </c:pt>
                <c:pt idx="1885">
                  <c:v>8.1</c:v>
                </c:pt>
                <c:pt idx="1886">
                  <c:v>6.2</c:v>
                </c:pt>
                <c:pt idx="1887">
                  <c:v>6.7</c:v>
                </c:pt>
                <c:pt idx="1888">
                  <c:v>7.3</c:v>
                </c:pt>
                <c:pt idx="1889">
                  <c:v>4.5999999999999996</c:v>
                </c:pt>
                <c:pt idx="1890">
                  <c:v>6.1</c:v>
                </c:pt>
                <c:pt idx="1891">
                  <c:v>6.2</c:v>
                </c:pt>
                <c:pt idx="1892">
                  <c:v>7.8</c:v>
                </c:pt>
                <c:pt idx="1893">
                  <c:v>6.1</c:v>
                </c:pt>
                <c:pt idx="1894">
                  <c:v>7.6</c:v>
                </c:pt>
                <c:pt idx="1895">
                  <c:v>5.8</c:v>
                </c:pt>
                <c:pt idx="1896">
                  <c:v>6.5</c:v>
                </c:pt>
                <c:pt idx="1897">
                  <c:v>7.2</c:v>
                </c:pt>
                <c:pt idx="1898">
                  <c:v>7.8</c:v>
                </c:pt>
                <c:pt idx="1899">
                  <c:v>4.7</c:v>
                </c:pt>
                <c:pt idx="1900">
                  <c:v>6.8</c:v>
                </c:pt>
                <c:pt idx="1901">
                  <c:v>5.9</c:v>
                </c:pt>
                <c:pt idx="1902">
                  <c:v>7.2</c:v>
                </c:pt>
                <c:pt idx="1903">
                  <c:v>8.6999999999999993</c:v>
                </c:pt>
                <c:pt idx="1904">
                  <c:v>5</c:v>
                </c:pt>
                <c:pt idx="1905">
                  <c:v>6.6</c:v>
                </c:pt>
                <c:pt idx="1906">
                  <c:v>8.3000000000000007</c:v>
                </c:pt>
                <c:pt idx="1907">
                  <c:v>6.7</c:v>
                </c:pt>
                <c:pt idx="1908">
                  <c:v>7.8</c:v>
                </c:pt>
                <c:pt idx="1909">
                  <c:v>6.5</c:v>
                </c:pt>
                <c:pt idx="1910">
                  <c:v>6.1</c:v>
                </c:pt>
                <c:pt idx="1911">
                  <c:v>8.1</c:v>
                </c:pt>
                <c:pt idx="1912">
                  <c:v>5.2</c:v>
                </c:pt>
                <c:pt idx="1913">
                  <c:v>5.6</c:v>
                </c:pt>
                <c:pt idx="1914">
                  <c:v>5.8</c:v>
                </c:pt>
                <c:pt idx="1915">
                  <c:v>6.6</c:v>
                </c:pt>
                <c:pt idx="1916">
                  <c:v>6.6</c:v>
                </c:pt>
                <c:pt idx="1917">
                  <c:v>5.5</c:v>
                </c:pt>
                <c:pt idx="1918">
                  <c:v>5.5</c:v>
                </c:pt>
                <c:pt idx="1919">
                  <c:v>7</c:v>
                </c:pt>
                <c:pt idx="1920">
                  <c:v>6.5</c:v>
                </c:pt>
                <c:pt idx="1921">
                  <c:v>5.8</c:v>
                </c:pt>
                <c:pt idx="1922">
                  <c:v>5.6</c:v>
                </c:pt>
                <c:pt idx="1923">
                  <c:v>5.6</c:v>
                </c:pt>
                <c:pt idx="1924">
                  <c:v>5.8</c:v>
                </c:pt>
                <c:pt idx="1925">
                  <c:v>7.6</c:v>
                </c:pt>
                <c:pt idx="1926">
                  <c:v>6.4</c:v>
                </c:pt>
                <c:pt idx="1927">
                  <c:v>6.3</c:v>
                </c:pt>
                <c:pt idx="1928">
                  <c:v>4.5999999999999996</c:v>
                </c:pt>
                <c:pt idx="1929">
                  <c:v>6.5</c:v>
                </c:pt>
                <c:pt idx="1930">
                  <c:v>7.5</c:v>
                </c:pt>
                <c:pt idx="1931">
                  <c:v>7.5</c:v>
                </c:pt>
                <c:pt idx="1932">
                  <c:v>5.3</c:v>
                </c:pt>
                <c:pt idx="1933">
                  <c:v>7.5</c:v>
                </c:pt>
                <c:pt idx="1934">
                  <c:v>3.3</c:v>
                </c:pt>
                <c:pt idx="1935">
                  <c:v>5.7</c:v>
                </c:pt>
                <c:pt idx="1936">
                  <c:v>3.5</c:v>
                </c:pt>
                <c:pt idx="1937">
                  <c:v>9.3000000000000007</c:v>
                </c:pt>
                <c:pt idx="1938">
                  <c:v>4.8</c:v>
                </c:pt>
                <c:pt idx="1939">
                  <c:v>6.9</c:v>
                </c:pt>
                <c:pt idx="1940">
                  <c:v>6</c:v>
                </c:pt>
                <c:pt idx="1941">
                  <c:v>7.3</c:v>
                </c:pt>
                <c:pt idx="1942">
                  <c:v>6</c:v>
                </c:pt>
                <c:pt idx="1943">
                  <c:v>6.6</c:v>
                </c:pt>
                <c:pt idx="1944">
                  <c:v>7.5</c:v>
                </c:pt>
                <c:pt idx="1945">
                  <c:v>6.9</c:v>
                </c:pt>
                <c:pt idx="1946">
                  <c:v>6.8</c:v>
                </c:pt>
                <c:pt idx="1947">
                  <c:v>8.3000000000000007</c:v>
                </c:pt>
                <c:pt idx="1948">
                  <c:v>6.3</c:v>
                </c:pt>
                <c:pt idx="1949">
                  <c:v>6.4</c:v>
                </c:pt>
                <c:pt idx="1950">
                  <c:v>5.6</c:v>
                </c:pt>
                <c:pt idx="1951">
                  <c:v>6.3</c:v>
                </c:pt>
                <c:pt idx="1952">
                  <c:v>7.3</c:v>
                </c:pt>
                <c:pt idx="1953">
                  <c:v>6.6</c:v>
                </c:pt>
                <c:pt idx="1954">
                  <c:v>4.5999999999999996</c:v>
                </c:pt>
                <c:pt idx="1955">
                  <c:v>5.0999999999999996</c:v>
                </c:pt>
                <c:pt idx="1956">
                  <c:v>5.6</c:v>
                </c:pt>
                <c:pt idx="1957">
                  <c:v>5.3</c:v>
                </c:pt>
                <c:pt idx="1958">
                  <c:v>7.5</c:v>
                </c:pt>
                <c:pt idx="1959">
                  <c:v>5.6</c:v>
                </c:pt>
                <c:pt idx="1960">
                  <c:v>5.9</c:v>
                </c:pt>
                <c:pt idx="1961">
                  <c:v>4.7</c:v>
                </c:pt>
                <c:pt idx="1962">
                  <c:v>4.8</c:v>
                </c:pt>
                <c:pt idx="1963">
                  <c:v>6.8</c:v>
                </c:pt>
                <c:pt idx="1964">
                  <c:v>5.4</c:v>
                </c:pt>
                <c:pt idx="1965">
                  <c:v>5.0999999999999996</c:v>
                </c:pt>
                <c:pt idx="1966">
                  <c:v>7</c:v>
                </c:pt>
                <c:pt idx="1967">
                  <c:v>6.7</c:v>
                </c:pt>
                <c:pt idx="1968">
                  <c:v>4</c:v>
                </c:pt>
                <c:pt idx="1969">
                  <c:v>7.3</c:v>
                </c:pt>
                <c:pt idx="1970">
                  <c:v>6.8</c:v>
                </c:pt>
                <c:pt idx="1971">
                  <c:v>6.1</c:v>
                </c:pt>
                <c:pt idx="1972">
                  <c:v>7.2</c:v>
                </c:pt>
                <c:pt idx="1973">
                  <c:v>7</c:v>
                </c:pt>
                <c:pt idx="1974">
                  <c:v>7.1</c:v>
                </c:pt>
                <c:pt idx="1975">
                  <c:v>6.9</c:v>
                </c:pt>
                <c:pt idx="1976">
                  <c:v>7.3</c:v>
                </c:pt>
                <c:pt idx="1977">
                  <c:v>6.3</c:v>
                </c:pt>
                <c:pt idx="1978">
                  <c:v>8.1999999999999993</c:v>
                </c:pt>
                <c:pt idx="1979">
                  <c:v>7.1</c:v>
                </c:pt>
                <c:pt idx="1980">
                  <c:v>7.7</c:v>
                </c:pt>
                <c:pt idx="1981">
                  <c:v>6.5</c:v>
                </c:pt>
                <c:pt idx="1982">
                  <c:v>4.9000000000000004</c:v>
                </c:pt>
                <c:pt idx="1983">
                  <c:v>6.4</c:v>
                </c:pt>
                <c:pt idx="1984">
                  <c:v>5.9</c:v>
                </c:pt>
                <c:pt idx="1985">
                  <c:v>6.2</c:v>
                </c:pt>
                <c:pt idx="1986">
                  <c:v>5.8</c:v>
                </c:pt>
                <c:pt idx="1987">
                  <c:v>6.7</c:v>
                </c:pt>
                <c:pt idx="1988">
                  <c:v>5.9</c:v>
                </c:pt>
                <c:pt idx="1989">
                  <c:v>7.3</c:v>
                </c:pt>
                <c:pt idx="1990">
                  <c:v>4.8</c:v>
                </c:pt>
                <c:pt idx="1991">
                  <c:v>4.0999999999999996</c:v>
                </c:pt>
                <c:pt idx="1992">
                  <c:v>4.9000000000000004</c:v>
                </c:pt>
                <c:pt idx="1993">
                  <c:v>7.9</c:v>
                </c:pt>
                <c:pt idx="1994">
                  <c:v>5.6</c:v>
                </c:pt>
                <c:pt idx="1995">
                  <c:v>5.2</c:v>
                </c:pt>
                <c:pt idx="1996">
                  <c:v>4.0999999999999996</c:v>
                </c:pt>
                <c:pt idx="1997">
                  <c:v>6.6</c:v>
                </c:pt>
                <c:pt idx="1998">
                  <c:v>2.9</c:v>
                </c:pt>
                <c:pt idx="1999">
                  <c:v>7.2</c:v>
                </c:pt>
                <c:pt idx="2000">
                  <c:v>6.5</c:v>
                </c:pt>
                <c:pt idx="2001">
                  <c:v>6.8</c:v>
                </c:pt>
                <c:pt idx="2002">
                  <c:v>7.2</c:v>
                </c:pt>
                <c:pt idx="2003">
                  <c:v>6.8</c:v>
                </c:pt>
                <c:pt idx="2004">
                  <c:v>7.8</c:v>
                </c:pt>
                <c:pt idx="2005">
                  <c:v>6.7</c:v>
                </c:pt>
                <c:pt idx="2006">
                  <c:v>6.1</c:v>
                </c:pt>
                <c:pt idx="2007">
                  <c:v>7.1</c:v>
                </c:pt>
                <c:pt idx="2008">
                  <c:v>5.7</c:v>
                </c:pt>
                <c:pt idx="2009">
                  <c:v>2.9</c:v>
                </c:pt>
                <c:pt idx="2010">
                  <c:v>5.2</c:v>
                </c:pt>
                <c:pt idx="2011">
                  <c:v>5.3</c:v>
                </c:pt>
                <c:pt idx="2012">
                  <c:v>6.2</c:v>
                </c:pt>
                <c:pt idx="2013">
                  <c:v>7.3</c:v>
                </c:pt>
                <c:pt idx="2014">
                  <c:v>6.5</c:v>
                </c:pt>
                <c:pt idx="2015">
                  <c:v>4.0999999999999996</c:v>
                </c:pt>
                <c:pt idx="2016">
                  <c:v>7.7</c:v>
                </c:pt>
                <c:pt idx="2017">
                  <c:v>6.1</c:v>
                </c:pt>
                <c:pt idx="2018">
                  <c:v>7.3</c:v>
                </c:pt>
                <c:pt idx="2019">
                  <c:v>7.2</c:v>
                </c:pt>
                <c:pt idx="2020">
                  <c:v>5.3</c:v>
                </c:pt>
                <c:pt idx="2021">
                  <c:v>6.1</c:v>
                </c:pt>
                <c:pt idx="2022">
                  <c:v>5.8</c:v>
                </c:pt>
                <c:pt idx="2023">
                  <c:v>5.7</c:v>
                </c:pt>
                <c:pt idx="2024">
                  <c:v>6.7</c:v>
                </c:pt>
                <c:pt idx="2025">
                  <c:v>6.5</c:v>
                </c:pt>
                <c:pt idx="2026">
                  <c:v>7.2</c:v>
                </c:pt>
                <c:pt idx="2027">
                  <c:v>7.6</c:v>
                </c:pt>
                <c:pt idx="2028">
                  <c:v>4.5999999999999996</c:v>
                </c:pt>
                <c:pt idx="2029">
                  <c:v>6.9</c:v>
                </c:pt>
                <c:pt idx="2030">
                  <c:v>6.6</c:v>
                </c:pt>
                <c:pt idx="2031">
                  <c:v>6.3</c:v>
                </c:pt>
                <c:pt idx="2032">
                  <c:v>6.2</c:v>
                </c:pt>
                <c:pt idx="2033">
                  <c:v>5.3</c:v>
                </c:pt>
                <c:pt idx="2034">
                  <c:v>7.3</c:v>
                </c:pt>
                <c:pt idx="2035">
                  <c:v>5.6</c:v>
                </c:pt>
                <c:pt idx="2036">
                  <c:v>6.2</c:v>
                </c:pt>
                <c:pt idx="2037">
                  <c:v>5.2</c:v>
                </c:pt>
                <c:pt idx="2038">
                  <c:v>5.3</c:v>
                </c:pt>
                <c:pt idx="2039">
                  <c:v>5.4</c:v>
                </c:pt>
                <c:pt idx="2040">
                  <c:v>4.9000000000000004</c:v>
                </c:pt>
                <c:pt idx="2041">
                  <c:v>5.5</c:v>
                </c:pt>
                <c:pt idx="2042">
                  <c:v>6.7</c:v>
                </c:pt>
                <c:pt idx="2043">
                  <c:v>3.9</c:v>
                </c:pt>
                <c:pt idx="2044">
                  <c:v>7.2</c:v>
                </c:pt>
                <c:pt idx="2045">
                  <c:v>5.0999999999999996</c:v>
                </c:pt>
                <c:pt idx="2046">
                  <c:v>6.5</c:v>
                </c:pt>
                <c:pt idx="2047">
                  <c:v>8.1999999999999993</c:v>
                </c:pt>
                <c:pt idx="2048">
                  <c:v>7.7</c:v>
                </c:pt>
                <c:pt idx="2049">
                  <c:v>7.2</c:v>
                </c:pt>
                <c:pt idx="2050">
                  <c:v>6.1</c:v>
                </c:pt>
                <c:pt idx="2051">
                  <c:v>8.8000000000000007</c:v>
                </c:pt>
                <c:pt idx="2052">
                  <c:v>6.8</c:v>
                </c:pt>
                <c:pt idx="2053">
                  <c:v>6.8</c:v>
                </c:pt>
                <c:pt idx="2054">
                  <c:v>6.7</c:v>
                </c:pt>
                <c:pt idx="2055">
                  <c:v>7.1</c:v>
                </c:pt>
                <c:pt idx="2056">
                  <c:v>7.1</c:v>
                </c:pt>
                <c:pt idx="2057">
                  <c:v>6.1</c:v>
                </c:pt>
                <c:pt idx="2058">
                  <c:v>8</c:v>
                </c:pt>
                <c:pt idx="2059">
                  <c:v>7.5</c:v>
                </c:pt>
                <c:pt idx="2060">
                  <c:v>6.6</c:v>
                </c:pt>
                <c:pt idx="2061">
                  <c:v>5.4</c:v>
                </c:pt>
                <c:pt idx="2062">
                  <c:v>6.1</c:v>
                </c:pt>
                <c:pt idx="2063">
                  <c:v>6.1</c:v>
                </c:pt>
                <c:pt idx="2064">
                  <c:v>5.6</c:v>
                </c:pt>
                <c:pt idx="2065">
                  <c:v>5.8</c:v>
                </c:pt>
                <c:pt idx="2066">
                  <c:v>2.8</c:v>
                </c:pt>
                <c:pt idx="2067">
                  <c:v>6.7</c:v>
                </c:pt>
                <c:pt idx="2068">
                  <c:v>5.0999999999999996</c:v>
                </c:pt>
                <c:pt idx="2069">
                  <c:v>7.2</c:v>
                </c:pt>
                <c:pt idx="2070">
                  <c:v>6</c:v>
                </c:pt>
                <c:pt idx="2071">
                  <c:v>7.2</c:v>
                </c:pt>
                <c:pt idx="2072">
                  <c:v>6.7</c:v>
                </c:pt>
                <c:pt idx="2073">
                  <c:v>6.3</c:v>
                </c:pt>
                <c:pt idx="2074">
                  <c:v>6.2</c:v>
                </c:pt>
                <c:pt idx="2075">
                  <c:v>6.8</c:v>
                </c:pt>
                <c:pt idx="2076">
                  <c:v>6.2</c:v>
                </c:pt>
                <c:pt idx="2077">
                  <c:v>6.9</c:v>
                </c:pt>
                <c:pt idx="2078">
                  <c:v>6.8</c:v>
                </c:pt>
                <c:pt idx="2079">
                  <c:v>7.1</c:v>
                </c:pt>
                <c:pt idx="2080">
                  <c:v>7.1</c:v>
                </c:pt>
                <c:pt idx="2081">
                  <c:v>7</c:v>
                </c:pt>
                <c:pt idx="2082">
                  <c:v>7.1</c:v>
                </c:pt>
                <c:pt idx="2083">
                  <c:v>6.4</c:v>
                </c:pt>
                <c:pt idx="2084">
                  <c:v>7</c:v>
                </c:pt>
                <c:pt idx="2085">
                  <c:v>6.2</c:v>
                </c:pt>
                <c:pt idx="2086">
                  <c:v>7.5</c:v>
                </c:pt>
                <c:pt idx="2087">
                  <c:v>4.8</c:v>
                </c:pt>
                <c:pt idx="2088">
                  <c:v>8.1</c:v>
                </c:pt>
                <c:pt idx="2089">
                  <c:v>7.3</c:v>
                </c:pt>
                <c:pt idx="2090">
                  <c:v>5.8</c:v>
                </c:pt>
                <c:pt idx="2091">
                  <c:v>7.6</c:v>
                </c:pt>
                <c:pt idx="2092">
                  <c:v>5.6</c:v>
                </c:pt>
                <c:pt idx="2093">
                  <c:v>7</c:v>
                </c:pt>
                <c:pt idx="2094">
                  <c:v>6.6</c:v>
                </c:pt>
                <c:pt idx="2095">
                  <c:v>6.5</c:v>
                </c:pt>
                <c:pt idx="2096">
                  <c:v>7.4</c:v>
                </c:pt>
                <c:pt idx="2097">
                  <c:v>4.5999999999999996</c:v>
                </c:pt>
                <c:pt idx="2098">
                  <c:v>6.4</c:v>
                </c:pt>
                <c:pt idx="2099">
                  <c:v>6</c:v>
                </c:pt>
                <c:pt idx="2100">
                  <c:v>6.4</c:v>
                </c:pt>
                <c:pt idx="2101">
                  <c:v>5.9</c:v>
                </c:pt>
                <c:pt idx="2102">
                  <c:v>6.4</c:v>
                </c:pt>
                <c:pt idx="2103">
                  <c:v>6.6</c:v>
                </c:pt>
                <c:pt idx="2104">
                  <c:v>6.9</c:v>
                </c:pt>
                <c:pt idx="2105">
                  <c:v>6.9</c:v>
                </c:pt>
                <c:pt idx="2106">
                  <c:v>5.8</c:v>
                </c:pt>
                <c:pt idx="2107">
                  <c:v>6.4</c:v>
                </c:pt>
                <c:pt idx="2108">
                  <c:v>5.3</c:v>
                </c:pt>
                <c:pt idx="2109">
                  <c:v>6.5</c:v>
                </c:pt>
                <c:pt idx="2110">
                  <c:v>5.7</c:v>
                </c:pt>
                <c:pt idx="2111">
                  <c:v>6.7</c:v>
                </c:pt>
                <c:pt idx="2112">
                  <c:v>3.9</c:v>
                </c:pt>
                <c:pt idx="2113">
                  <c:v>4.0999999999999996</c:v>
                </c:pt>
                <c:pt idx="2114">
                  <c:v>6.2</c:v>
                </c:pt>
                <c:pt idx="2115">
                  <c:v>3.8</c:v>
                </c:pt>
                <c:pt idx="2116">
                  <c:v>5.0999999999999996</c:v>
                </c:pt>
                <c:pt idx="2117">
                  <c:v>6.4</c:v>
                </c:pt>
                <c:pt idx="2118">
                  <c:v>7.8</c:v>
                </c:pt>
                <c:pt idx="2119">
                  <c:v>7.8</c:v>
                </c:pt>
                <c:pt idx="2120">
                  <c:v>6.1</c:v>
                </c:pt>
                <c:pt idx="2121">
                  <c:v>5.8</c:v>
                </c:pt>
                <c:pt idx="2122">
                  <c:v>6.3</c:v>
                </c:pt>
                <c:pt idx="2123">
                  <c:v>7.7</c:v>
                </c:pt>
                <c:pt idx="2124">
                  <c:v>5.4</c:v>
                </c:pt>
                <c:pt idx="2125">
                  <c:v>7.3</c:v>
                </c:pt>
                <c:pt idx="2126">
                  <c:v>6.8</c:v>
                </c:pt>
                <c:pt idx="2127">
                  <c:v>7.3</c:v>
                </c:pt>
                <c:pt idx="2128">
                  <c:v>6.5</c:v>
                </c:pt>
                <c:pt idx="2129">
                  <c:v>7.2</c:v>
                </c:pt>
                <c:pt idx="2130">
                  <c:v>6.7</c:v>
                </c:pt>
                <c:pt idx="2131">
                  <c:v>6.3</c:v>
                </c:pt>
                <c:pt idx="2132">
                  <c:v>5.9</c:v>
                </c:pt>
                <c:pt idx="2133">
                  <c:v>7.8</c:v>
                </c:pt>
                <c:pt idx="2134">
                  <c:v>7.4</c:v>
                </c:pt>
                <c:pt idx="2135">
                  <c:v>4.8</c:v>
                </c:pt>
                <c:pt idx="2136">
                  <c:v>6.3</c:v>
                </c:pt>
                <c:pt idx="2137">
                  <c:v>7.8</c:v>
                </c:pt>
                <c:pt idx="2138">
                  <c:v>7.5</c:v>
                </c:pt>
                <c:pt idx="2139">
                  <c:v>6</c:v>
                </c:pt>
                <c:pt idx="2140">
                  <c:v>6.8</c:v>
                </c:pt>
                <c:pt idx="2141">
                  <c:v>6.6</c:v>
                </c:pt>
                <c:pt idx="2142">
                  <c:v>4.5999999999999996</c:v>
                </c:pt>
                <c:pt idx="2143">
                  <c:v>2.9</c:v>
                </c:pt>
                <c:pt idx="2144">
                  <c:v>7.1</c:v>
                </c:pt>
                <c:pt idx="2145">
                  <c:v>6.1</c:v>
                </c:pt>
                <c:pt idx="2146">
                  <c:v>6.7</c:v>
                </c:pt>
                <c:pt idx="2147">
                  <c:v>7.1</c:v>
                </c:pt>
                <c:pt idx="2148">
                  <c:v>5.8</c:v>
                </c:pt>
                <c:pt idx="2149">
                  <c:v>6.7</c:v>
                </c:pt>
                <c:pt idx="2150">
                  <c:v>5.8</c:v>
                </c:pt>
                <c:pt idx="2151">
                  <c:v>6.8</c:v>
                </c:pt>
                <c:pt idx="2152">
                  <c:v>8.5</c:v>
                </c:pt>
                <c:pt idx="2153">
                  <c:v>6.6</c:v>
                </c:pt>
                <c:pt idx="2154">
                  <c:v>7.7</c:v>
                </c:pt>
                <c:pt idx="2155">
                  <c:v>4.7</c:v>
                </c:pt>
                <c:pt idx="2156">
                  <c:v>6.4</c:v>
                </c:pt>
                <c:pt idx="2157">
                  <c:v>5.5</c:v>
                </c:pt>
                <c:pt idx="2158">
                  <c:v>8.6</c:v>
                </c:pt>
                <c:pt idx="2159">
                  <c:v>7</c:v>
                </c:pt>
                <c:pt idx="2160">
                  <c:v>7.1</c:v>
                </c:pt>
                <c:pt idx="2161">
                  <c:v>5.7</c:v>
                </c:pt>
                <c:pt idx="2162">
                  <c:v>3.7</c:v>
                </c:pt>
                <c:pt idx="2163">
                  <c:v>7.5</c:v>
                </c:pt>
                <c:pt idx="2164">
                  <c:v>4.5999999999999996</c:v>
                </c:pt>
                <c:pt idx="2165">
                  <c:v>4.9000000000000004</c:v>
                </c:pt>
                <c:pt idx="2166">
                  <c:v>6.9</c:v>
                </c:pt>
                <c:pt idx="2167">
                  <c:v>7.1</c:v>
                </c:pt>
                <c:pt idx="2168">
                  <c:v>5.8</c:v>
                </c:pt>
                <c:pt idx="2169">
                  <c:v>7</c:v>
                </c:pt>
                <c:pt idx="2170">
                  <c:v>5.4</c:v>
                </c:pt>
                <c:pt idx="2171">
                  <c:v>7.3</c:v>
                </c:pt>
                <c:pt idx="2172">
                  <c:v>7.1</c:v>
                </c:pt>
                <c:pt idx="2173">
                  <c:v>5.8</c:v>
                </c:pt>
                <c:pt idx="2174">
                  <c:v>8.1</c:v>
                </c:pt>
                <c:pt idx="2175">
                  <c:v>5.7</c:v>
                </c:pt>
                <c:pt idx="2176">
                  <c:v>4.4000000000000004</c:v>
                </c:pt>
                <c:pt idx="2177">
                  <c:v>7.9</c:v>
                </c:pt>
                <c:pt idx="2178">
                  <c:v>7.6</c:v>
                </c:pt>
                <c:pt idx="2179">
                  <c:v>4.8</c:v>
                </c:pt>
                <c:pt idx="2180">
                  <c:v>7.8</c:v>
                </c:pt>
                <c:pt idx="2181">
                  <c:v>6.7</c:v>
                </c:pt>
                <c:pt idx="2182">
                  <c:v>2.7</c:v>
                </c:pt>
                <c:pt idx="2183">
                  <c:v>5.8</c:v>
                </c:pt>
                <c:pt idx="2184">
                  <c:v>7.5</c:v>
                </c:pt>
                <c:pt idx="2185">
                  <c:v>5.4</c:v>
                </c:pt>
                <c:pt idx="2186">
                  <c:v>4.0999999999999996</c:v>
                </c:pt>
                <c:pt idx="2187">
                  <c:v>5.9</c:v>
                </c:pt>
                <c:pt idx="2188">
                  <c:v>6.3</c:v>
                </c:pt>
                <c:pt idx="2189">
                  <c:v>7</c:v>
                </c:pt>
                <c:pt idx="2190">
                  <c:v>6.8</c:v>
                </c:pt>
                <c:pt idx="2191">
                  <c:v>3.5</c:v>
                </c:pt>
                <c:pt idx="2192">
                  <c:v>2.2999999999999998</c:v>
                </c:pt>
                <c:pt idx="2193">
                  <c:v>6.9</c:v>
                </c:pt>
                <c:pt idx="2194">
                  <c:v>8.1</c:v>
                </c:pt>
                <c:pt idx="2195">
                  <c:v>6.1</c:v>
                </c:pt>
                <c:pt idx="2196">
                  <c:v>5</c:v>
                </c:pt>
                <c:pt idx="2197">
                  <c:v>5.5</c:v>
                </c:pt>
                <c:pt idx="2198">
                  <c:v>6.2</c:v>
                </c:pt>
                <c:pt idx="2199">
                  <c:v>6.2</c:v>
                </c:pt>
                <c:pt idx="2200">
                  <c:v>5.9</c:v>
                </c:pt>
                <c:pt idx="2201">
                  <c:v>6.3</c:v>
                </c:pt>
                <c:pt idx="2202">
                  <c:v>6.7</c:v>
                </c:pt>
                <c:pt idx="2203">
                  <c:v>3.5</c:v>
                </c:pt>
                <c:pt idx="2204">
                  <c:v>7.5</c:v>
                </c:pt>
                <c:pt idx="2205">
                  <c:v>6.6</c:v>
                </c:pt>
                <c:pt idx="2206">
                  <c:v>7.5</c:v>
                </c:pt>
                <c:pt idx="2207">
                  <c:v>7.2</c:v>
                </c:pt>
                <c:pt idx="2208">
                  <c:v>4.8</c:v>
                </c:pt>
                <c:pt idx="2209">
                  <c:v>6.6</c:v>
                </c:pt>
                <c:pt idx="2210">
                  <c:v>3.5</c:v>
                </c:pt>
                <c:pt idx="2211">
                  <c:v>6.7</c:v>
                </c:pt>
                <c:pt idx="2212">
                  <c:v>7.6</c:v>
                </c:pt>
                <c:pt idx="2213">
                  <c:v>6.3</c:v>
                </c:pt>
                <c:pt idx="2214">
                  <c:v>5.5</c:v>
                </c:pt>
                <c:pt idx="2215">
                  <c:v>6.3</c:v>
                </c:pt>
                <c:pt idx="2216">
                  <c:v>6.5</c:v>
                </c:pt>
                <c:pt idx="2217">
                  <c:v>5.6</c:v>
                </c:pt>
                <c:pt idx="2218">
                  <c:v>6.9</c:v>
                </c:pt>
                <c:pt idx="2219">
                  <c:v>7.6</c:v>
                </c:pt>
                <c:pt idx="2220">
                  <c:v>3.9</c:v>
                </c:pt>
                <c:pt idx="2221">
                  <c:v>6.1</c:v>
                </c:pt>
                <c:pt idx="2222">
                  <c:v>7.3</c:v>
                </c:pt>
                <c:pt idx="2223">
                  <c:v>8.3000000000000007</c:v>
                </c:pt>
                <c:pt idx="2224">
                  <c:v>5.8</c:v>
                </c:pt>
                <c:pt idx="2225">
                  <c:v>6.8</c:v>
                </c:pt>
                <c:pt idx="2226">
                  <c:v>7</c:v>
                </c:pt>
                <c:pt idx="2227">
                  <c:v>5.9</c:v>
                </c:pt>
                <c:pt idx="2228">
                  <c:v>6.5</c:v>
                </c:pt>
                <c:pt idx="2229">
                  <c:v>6.4</c:v>
                </c:pt>
                <c:pt idx="2230">
                  <c:v>5.8</c:v>
                </c:pt>
                <c:pt idx="2231">
                  <c:v>5.0999999999999996</c:v>
                </c:pt>
                <c:pt idx="2232">
                  <c:v>6.8</c:v>
                </c:pt>
                <c:pt idx="2233">
                  <c:v>5.3</c:v>
                </c:pt>
                <c:pt idx="2234">
                  <c:v>5.3</c:v>
                </c:pt>
                <c:pt idx="2235">
                  <c:v>6.4</c:v>
                </c:pt>
                <c:pt idx="2236">
                  <c:v>4.9000000000000004</c:v>
                </c:pt>
                <c:pt idx="2237">
                  <c:v>6.8</c:v>
                </c:pt>
                <c:pt idx="2238">
                  <c:v>7.1</c:v>
                </c:pt>
                <c:pt idx="2239">
                  <c:v>6.8</c:v>
                </c:pt>
                <c:pt idx="2240">
                  <c:v>6.1</c:v>
                </c:pt>
                <c:pt idx="2241">
                  <c:v>7</c:v>
                </c:pt>
                <c:pt idx="2242">
                  <c:v>8.5</c:v>
                </c:pt>
                <c:pt idx="2243">
                  <c:v>5.9</c:v>
                </c:pt>
                <c:pt idx="2244">
                  <c:v>6.3</c:v>
                </c:pt>
                <c:pt idx="2245">
                  <c:v>5.9</c:v>
                </c:pt>
                <c:pt idx="2246">
                  <c:v>5.4</c:v>
                </c:pt>
                <c:pt idx="2247">
                  <c:v>7</c:v>
                </c:pt>
                <c:pt idx="2248">
                  <c:v>6.9</c:v>
                </c:pt>
                <c:pt idx="2249">
                  <c:v>7.5</c:v>
                </c:pt>
                <c:pt idx="2250">
                  <c:v>8.1999999999999993</c:v>
                </c:pt>
                <c:pt idx="2251">
                  <c:v>5.9</c:v>
                </c:pt>
                <c:pt idx="2252">
                  <c:v>5</c:v>
                </c:pt>
                <c:pt idx="2253">
                  <c:v>7.3</c:v>
                </c:pt>
                <c:pt idx="2254">
                  <c:v>6.4</c:v>
                </c:pt>
                <c:pt idx="2255">
                  <c:v>6.6</c:v>
                </c:pt>
                <c:pt idx="2256">
                  <c:v>7.8</c:v>
                </c:pt>
                <c:pt idx="2257">
                  <c:v>6.7</c:v>
                </c:pt>
                <c:pt idx="2258">
                  <c:v>4</c:v>
                </c:pt>
                <c:pt idx="2259">
                  <c:v>7.6</c:v>
                </c:pt>
                <c:pt idx="2260">
                  <c:v>7.7</c:v>
                </c:pt>
                <c:pt idx="2261">
                  <c:v>5.8</c:v>
                </c:pt>
                <c:pt idx="2262">
                  <c:v>5.2</c:v>
                </c:pt>
                <c:pt idx="2263">
                  <c:v>5.6</c:v>
                </c:pt>
                <c:pt idx="2264">
                  <c:v>5.3</c:v>
                </c:pt>
                <c:pt idx="2265">
                  <c:v>7.4</c:v>
                </c:pt>
                <c:pt idx="2266">
                  <c:v>6.6</c:v>
                </c:pt>
                <c:pt idx="2267">
                  <c:v>6.2</c:v>
                </c:pt>
                <c:pt idx="2268">
                  <c:v>1.9</c:v>
                </c:pt>
                <c:pt idx="2269">
                  <c:v>5.7</c:v>
                </c:pt>
                <c:pt idx="2270">
                  <c:v>6.6</c:v>
                </c:pt>
                <c:pt idx="2271">
                  <c:v>6</c:v>
                </c:pt>
                <c:pt idx="2272">
                  <c:v>6.1</c:v>
                </c:pt>
                <c:pt idx="2273">
                  <c:v>4.8</c:v>
                </c:pt>
                <c:pt idx="2274">
                  <c:v>6.2</c:v>
                </c:pt>
                <c:pt idx="2275">
                  <c:v>7.5</c:v>
                </c:pt>
                <c:pt idx="2276">
                  <c:v>6.3</c:v>
                </c:pt>
                <c:pt idx="2277">
                  <c:v>7.1</c:v>
                </c:pt>
                <c:pt idx="2278">
                  <c:v>6.6</c:v>
                </c:pt>
                <c:pt idx="2279">
                  <c:v>6.1</c:v>
                </c:pt>
                <c:pt idx="2280">
                  <c:v>6.7</c:v>
                </c:pt>
                <c:pt idx="2281">
                  <c:v>5.6</c:v>
                </c:pt>
                <c:pt idx="2282">
                  <c:v>7.2</c:v>
                </c:pt>
                <c:pt idx="2283">
                  <c:v>4.3</c:v>
                </c:pt>
                <c:pt idx="2284">
                  <c:v>6.4</c:v>
                </c:pt>
                <c:pt idx="2285">
                  <c:v>7.1</c:v>
                </c:pt>
                <c:pt idx="2286">
                  <c:v>6.3</c:v>
                </c:pt>
                <c:pt idx="2287">
                  <c:v>7.4</c:v>
                </c:pt>
                <c:pt idx="2288">
                  <c:v>6.1</c:v>
                </c:pt>
                <c:pt idx="2289">
                  <c:v>6.6</c:v>
                </c:pt>
                <c:pt idx="2290">
                  <c:v>6</c:v>
                </c:pt>
                <c:pt idx="2291">
                  <c:v>6.8</c:v>
                </c:pt>
                <c:pt idx="2292">
                  <c:v>7.4</c:v>
                </c:pt>
                <c:pt idx="2293">
                  <c:v>6.8</c:v>
                </c:pt>
                <c:pt idx="2294">
                  <c:v>7.2</c:v>
                </c:pt>
                <c:pt idx="2295">
                  <c:v>1.9</c:v>
                </c:pt>
                <c:pt idx="2296">
                  <c:v>5.5</c:v>
                </c:pt>
                <c:pt idx="2297">
                  <c:v>4.5</c:v>
                </c:pt>
                <c:pt idx="2298">
                  <c:v>6.3</c:v>
                </c:pt>
                <c:pt idx="2299">
                  <c:v>7</c:v>
                </c:pt>
                <c:pt idx="2300">
                  <c:v>6.7</c:v>
                </c:pt>
                <c:pt idx="2301">
                  <c:v>2.8</c:v>
                </c:pt>
                <c:pt idx="2302">
                  <c:v>5</c:v>
                </c:pt>
                <c:pt idx="2303">
                  <c:v>7.5</c:v>
                </c:pt>
                <c:pt idx="2304">
                  <c:v>4.3</c:v>
                </c:pt>
                <c:pt idx="2305">
                  <c:v>5.6</c:v>
                </c:pt>
                <c:pt idx="2306">
                  <c:v>6.2</c:v>
                </c:pt>
                <c:pt idx="2307">
                  <c:v>5.3</c:v>
                </c:pt>
                <c:pt idx="2308">
                  <c:v>7.4</c:v>
                </c:pt>
                <c:pt idx="2309">
                  <c:v>7.4</c:v>
                </c:pt>
                <c:pt idx="2310">
                  <c:v>6.5</c:v>
                </c:pt>
                <c:pt idx="2311">
                  <c:v>7.1</c:v>
                </c:pt>
                <c:pt idx="2312">
                  <c:v>7.2</c:v>
                </c:pt>
                <c:pt idx="2313">
                  <c:v>2.2999999999999998</c:v>
                </c:pt>
                <c:pt idx="2314">
                  <c:v>6.4</c:v>
                </c:pt>
                <c:pt idx="2315">
                  <c:v>6.1</c:v>
                </c:pt>
                <c:pt idx="2316">
                  <c:v>7</c:v>
                </c:pt>
                <c:pt idx="2317">
                  <c:v>6.5</c:v>
                </c:pt>
                <c:pt idx="2318">
                  <c:v>7</c:v>
                </c:pt>
                <c:pt idx="2319">
                  <c:v>7</c:v>
                </c:pt>
                <c:pt idx="2320">
                  <c:v>4.9000000000000004</c:v>
                </c:pt>
                <c:pt idx="2321">
                  <c:v>6.9</c:v>
                </c:pt>
                <c:pt idx="2322">
                  <c:v>7.5</c:v>
                </c:pt>
                <c:pt idx="2323">
                  <c:v>8.4</c:v>
                </c:pt>
                <c:pt idx="2324">
                  <c:v>6.9</c:v>
                </c:pt>
                <c:pt idx="2325">
                  <c:v>4.5</c:v>
                </c:pt>
                <c:pt idx="2326">
                  <c:v>7.4</c:v>
                </c:pt>
                <c:pt idx="2327">
                  <c:v>7</c:v>
                </c:pt>
                <c:pt idx="2328">
                  <c:v>2.8</c:v>
                </c:pt>
                <c:pt idx="2329">
                  <c:v>7.5</c:v>
                </c:pt>
                <c:pt idx="2330">
                  <c:v>7.1</c:v>
                </c:pt>
                <c:pt idx="2331">
                  <c:v>6.4</c:v>
                </c:pt>
                <c:pt idx="2332">
                  <c:v>6.7</c:v>
                </c:pt>
                <c:pt idx="2333">
                  <c:v>5.3</c:v>
                </c:pt>
                <c:pt idx="2334">
                  <c:v>6.9</c:v>
                </c:pt>
                <c:pt idx="2335">
                  <c:v>6.2</c:v>
                </c:pt>
                <c:pt idx="2336">
                  <c:v>6.3</c:v>
                </c:pt>
                <c:pt idx="2337">
                  <c:v>6.4</c:v>
                </c:pt>
                <c:pt idx="2338">
                  <c:v>6.5</c:v>
                </c:pt>
                <c:pt idx="2339">
                  <c:v>6</c:v>
                </c:pt>
                <c:pt idx="2340">
                  <c:v>5.0999999999999996</c:v>
                </c:pt>
                <c:pt idx="2341">
                  <c:v>5.5</c:v>
                </c:pt>
                <c:pt idx="2342">
                  <c:v>7.2</c:v>
                </c:pt>
                <c:pt idx="2343">
                  <c:v>5.4</c:v>
                </c:pt>
                <c:pt idx="2344">
                  <c:v>5.7</c:v>
                </c:pt>
                <c:pt idx="2345">
                  <c:v>5.2</c:v>
                </c:pt>
                <c:pt idx="2346">
                  <c:v>6.2</c:v>
                </c:pt>
                <c:pt idx="2347">
                  <c:v>6.7</c:v>
                </c:pt>
                <c:pt idx="2348">
                  <c:v>5.8</c:v>
                </c:pt>
                <c:pt idx="2349">
                  <c:v>7</c:v>
                </c:pt>
                <c:pt idx="2350">
                  <c:v>4.8</c:v>
                </c:pt>
                <c:pt idx="2351">
                  <c:v>7.2</c:v>
                </c:pt>
                <c:pt idx="2352">
                  <c:v>5.6</c:v>
                </c:pt>
                <c:pt idx="2353">
                  <c:v>6.4</c:v>
                </c:pt>
                <c:pt idx="2354">
                  <c:v>7.5</c:v>
                </c:pt>
                <c:pt idx="2355">
                  <c:v>7.4</c:v>
                </c:pt>
                <c:pt idx="2356">
                  <c:v>8</c:v>
                </c:pt>
                <c:pt idx="2357">
                  <c:v>5.7</c:v>
                </c:pt>
                <c:pt idx="2358">
                  <c:v>6.8</c:v>
                </c:pt>
                <c:pt idx="2359">
                  <c:v>5.9</c:v>
                </c:pt>
                <c:pt idx="2360">
                  <c:v>7.2</c:v>
                </c:pt>
                <c:pt idx="2361">
                  <c:v>5.5</c:v>
                </c:pt>
                <c:pt idx="2362">
                  <c:v>8.4</c:v>
                </c:pt>
                <c:pt idx="2363">
                  <c:v>8.5</c:v>
                </c:pt>
                <c:pt idx="2364">
                  <c:v>5.6</c:v>
                </c:pt>
                <c:pt idx="2365">
                  <c:v>4.0999999999999996</c:v>
                </c:pt>
                <c:pt idx="2366">
                  <c:v>5</c:v>
                </c:pt>
                <c:pt idx="2367">
                  <c:v>6.1</c:v>
                </c:pt>
                <c:pt idx="2368">
                  <c:v>5.4</c:v>
                </c:pt>
                <c:pt idx="2369">
                  <c:v>7.1</c:v>
                </c:pt>
                <c:pt idx="2370">
                  <c:v>6.6</c:v>
                </c:pt>
                <c:pt idx="2371">
                  <c:v>3.6</c:v>
                </c:pt>
                <c:pt idx="2372">
                  <c:v>6.5</c:v>
                </c:pt>
                <c:pt idx="2373">
                  <c:v>8.6</c:v>
                </c:pt>
                <c:pt idx="2374">
                  <c:v>6.2</c:v>
                </c:pt>
                <c:pt idx="2375">
                  <c:v>7</c:v>
                </c:pt>
                <c:pt idx="2376">
                  <c:v>7.6</c:v>
                </c:pt>
                <c:pt idx="2377">
                  <c:v>6.5</c:v>
                </c:pt>
                <c:pt idx="2378">
                  <c:v>6.4</c:v>
                </c:pt>
                <c:pt idx="2379">
                  <c:v>6.7</c:v>
                </c:pt>
                <c:pt idx="2380">
                  <c:v>6.3</c:v>
                </c:pt>
                <c:pt idx="2381">
                  <c:v>6.4</c:v>
                </c:pt>
                <c:pt idx="2382">
                  <c:v>5.7</c:v>
                </c:pt>
                <c:pt idx="2383">
                  <c:v>6.3</c:v>
                </c:pt>
                <c:pt idx="2384">
                  <c:v>7.8</c:v>
                </c:pt>
                <c:pt idx="2385">
                  <c:v>6</c:v>
                </c:pt>
                <c:pt idx="2386">
                  <c:v>7.7</c:v>
                </c:pt>
                <c:pt idx="2387">
                  <c:v>6.2</c:v>
                </c:pt>
                <c:pt idx="2388">
                  <c:v>5.7</c:v>
                </c:pt>
                <c:pt idx="2389">
                  <c:v>7.7</c:v>
                </c:pt>
                <c:pt idx="2390">
                  <c:v>6.4</c:v>
                </c:pt>
                <c:pt idx="2391">
                  <c:v>6.4</c:v>
                </c:pt>
                <c:pt idx="2392">
                  <c:v>6.9</c:v>
                </c:pt>
                <c:pt idx="2393">
                  <c:v>7.3</c:v>
                </c:pt>
                <c:pt idx="2394">
                  <c:v>7.3</c:v>
                </c:pt>
                <c:pt idx="2395">
                  <c:v>6.2</c:v>
                </c:pt>
                <c:pt idx="2396">
                  <c:v>6.6</c:v>
                </c:pt>
                <c:pt idx="2397">
                  <c:v>6.7</c:v>
                </c:pt>
                <c:pt idx="2398">
                  <c:v>5.7</c:v>
                </c:pt>
                <c:pt idx="2399">
                  <c:v>3.1</c:v>
                </c:pt>
                <c:pt idx="2400">
                  <c:v>6.3</c:v>
                </c:pt>
                <c:pt idx="2401">
                  <c:v>5.7</c:v>
                </c:pt>
                <c:pt idx="2402">
                  <c:v>7.1</c:v>
                </c:pt>
                <c:pt idx="2403">
                  <c:v>7</c:v>
                </c:pt>
                <c:pt idx="2404">
                  <c:v>6.1</c:v>
                </c:pt>
                <c:pt idx="2405">
                  <c:v>6.6</c:v>
                </c:pt>
                <c:pt idx="2406">
                  <c:v>7.8</c:v>
                </c:pt>
                <c:pt idx="2407">
                  <c:v>8.3000000000000007</c:v>
                </c:pt>
                <c:pt idx="2408">
                  <c:v>3.9</c:v>
                </c:pt>
                <c:pt idx="2409">
                  <c:v>7</c:v>
                </c:pt>
                <c:pt idx="2410">
                  <c:v>6.7</c:v>
                </c:pt>
                <c:pt idx="2411">
                  <c:v>7.3</c:v>
                </c:pt>
                <c:pt idx="2412">
                  <c:v>7.5</c:v>
                </c:pt>
                <c:pt idx="2413">
                  <c:v>6.3</c:v>
                </c:pt>
                <c:pt idx="2414">
                  <c:v>7.8</c:v>
                </c:pt>
                <c:pt idx="2415">
                  <c:v>7.3</c:v>
                </c:pt>
                <c:pt idx="2416">
                  <c:v>7.6</c:v>
                </c:pt>
                <c:pt idx="2417">
                  <c:v>5.3</c:v>
                </c:pt>
                <c:pt idx="2418">
                  <c:v>7.9</c:v>
                </c:pt>
                <c:pt idx="2419">
                  <c:v>5.3</c:v>
                </c:pt>
                <c:pt idx="2420">
                  <c:v>6.8</c:v>
                </c:pt>
                <c:pt idx="2421">
                  <c:v>7.1</c:v>
                </c:pt>
                <c:pt idx="2422">
                  <c:v>7.2</c:v>
                </c:pt>
                <c:pt idx="2423">
                  <c:v>5.8</c:v>
                </c:pt>
                <c:pt idx="2424">
                  <c:v>5.8</c:v>
                </c:pt>
                <c:pt idx="2425">
                  <c:v>8.3000000000000007</c:v>
                </c:pt>
                <c:pt idx="2426">
                  <c:v>5.6</c:v>
                </c:pt>
                <c:pt idx="2427">
                  <c:v>6.8</c:v>
                </c:pt>
                <c:pt idx="2428">
                  <c:v>5</c:v>
                </c:pt>
                <c:pt idx="2429">
                  <c:v>7.6</c:v>
                </c:pt>
                <c:pt idx="2430">
                  <c:v>6.7</c:v>
                </c:pt>
                <c:pt idx="2431">
                  <c:v>6.7</c:v>
                </c:pt>
                <c:pt idx="2432">
                  <c:v>5.7</c:v>
                </c:pt>
                <c:pt idx="2433">
                  <c:v>5.2</c:v>
                </c:pt>
                <c:pt idx="2434">
                  <c:v>7.5</c:v>
                </c:pt>
                <c:pt idx="2435">
                  <c:v>7.2</c:v>
                </c:pt>
                <c:pt idx="2436">
                  <c:v>5.3</c:v>
                </c:pt>
                <c:pt idx="2437">
                  <c:v>6.5</c:v>
                </c:pt>
                <c:pt idx="2438">
                  <c:v>5</c:v>
                </c:pt>
                <c:pt idx="2439">
                  <c:v>6.1</c:v>
                </c:pt>
                <c:pt idx="2440">
                  <c:v>7.4</c:v>
                </c:pt>
                <c:pt idx="2441">
                  <c:v>4.4000000000000004</c:v>
                </c:pt>
                <c:pt idx="2442">
                  <c:v>7.5</c:v>
                </c:pt>
                <c:pt idx="2443">
                  <c:v>5.7</c:v>
                </c:pt>
                <c:pt idx="2444">
                  <c:v>5.5</c:v>
                </c:pt>
                <c:pt idx="2445">
                  <c:v>7.1</c:v>
                </c:pt>
                <c:pt idx="2446">
                  <c:v>5.9</c:v>
                </c:pt>
                <c:pt idx="2447">
                  <c:v>6.7</c:v>
                </c:pt>
                <c:pt idx="2448">
                  <c:v>7</c:v>
                </c:pt>
                <c:pt idx="2449">
                  <c:v>7.9</c:v>
                </c:pt>
                <c:pt idx="2450">
                  <c:v>6.9</c:v>
                </c:pt>
                <c:pt idx="2451">
                  <c:v>7.3</c:v>
                </c:pt>
                <c:pt idx="2452">
                  <c:v>7.3</c:v>
                </c:pt>
                <c:pt idx="2453">
                  <c:v>3.5</c:v>
                </c:pt>
                <c:pt idx="2454">
                  <c:v>7.8</c:v>
                </c:pt>
                <c:pt idx="2455">
                  <c:v>7.4</c:v>
                </c:pt>
                <c:pt idx="2456">
                  <c:v>6.7</c:v>
                </c:pt>
                <c:pt idx="2457">
                  <c:v>6.4</c:v>
                </c:pt>
                <c:pt idx="2458">
                  <c:v>7.1</c:v>
                </c:pt>
                <c:pt idx="2459">
                  <c:v>6.7</c:v>
                </c:pt>
                <c:pt idx="2460">
                  <c:v>7.8</c:v>
                </c:pt>
                <c:pt idx="2461">
                  <c:v>4</c:v>
                </c:pt>
                <c:pt idx="2462">
                  <c:v>5.9</c:v>
                </c:pt>
                <c:pt idx="2463">
                  <c:v>7.2</c:v>
                </c:pt>
                <c:pt idx="2464">
                  <c:v>7.2</c:v>
                </c:pt>
                <c:pt idx="2465">
                  <c:v>5.0999999999999996</c:v>
                </c:pt>
                <c:pt idx="2466">
                  <c:v>7.7</c:v>
                </c:pt>
                <c:pt idx="2467">
                  <c:v>5.5</c:v>
                </c:pt>
                <c:pt idx="2468">
                  <c:v>6.2</c:v>
                </c:pt>
                <c:pt idx="2469">
                  <c:v>7.2</c:v>
                </c:pt>
                <c:pt idx="2470">
                  <c:v>5.2</c:v>
                </c:pt>
                <c:pt idx="2471">
                  <c:v>6.7</c:v>
                </c:pt>
                <c:pt idx="2472">
                  <c:v>6.3</c:v>
                </c:pt>
                <c:pt idx="2473">
                  <c:v>5</c:v>
                </c:pt>
                <c:pt idx="2474">
                  <c:v>6.2</c:v>
                </c:pt>
                <c:pt idx="2475">
                  <c:v>7.6</c:v>
                </c:pt>
                <c:pt idx="2476">
                  <c:v>4.0999999999999996</c:v>
                </c:pt>
                <c:pt idx="2477">
                  <c:v>5.3</c:v>
                </c:pt>
                <c:pt idx="2478">
                  <c:v>6.2</c:v>
                </c:pt>
                <c:pt idx="2479">
                  <c:v>6.5</c:v>
                </c:pt>
                <c:pt idx="2480">
                  <c:v>8.1</c:v>
                </c:pt>
                <c:pt idx="2481">
                  <c:v>6.3</c:v>
                </c:pt>
                <c:pt idx="2482">
                  <c:v>4.4000000000000004</c:v>
                </c:pt>
                <c:pt idx="2483">
                  <c:v>4.5999999999999996</c:v>
                </c:pt>
                <c:pt idx="2484">
                  <c:v>6</c:v>
                </c:pt>
                <c:pt idx="2485">
                  <c:v>7.6</c:v>
                </c:pt>
                <c:pt idx="2486">
                  <c:v>8.4</c:v>
                </c:pt>
                <c:pt idx="2487">
                  <c:v>7.9</c:v>
                </c:pt>
                <c:pt idx="2488">
                  <c:v>5.6</c:v>
                </c:pt>
                <c:pt idx="2489">
                  <c:v>6.5</c:v>
                </c:pt>
                <c:pt idx="2490">
                  <c:v>7.5</c:v>
                </c:pt>
                <c:pt idx="2491">
                  <c:v>6.3</c:v>
                </c:pt>
                <c:pt idx="2492">
                  <c:v>7.9</c:v>
                </c:pt>
                <c:pt idx="2493">
                  <c:v>7.9</c:v>
                </c:pt>
                <c:pt idx="2494">
                  <c:v>5.0999999999999996</c:v>
                </c:pt>
                <c:pt idx="2495">
                  <c:v>6.7</c:v>
                </c:pt>
                <c:pt idx="2496">
                  <c:v>6.7</c:v>
                </c:pt>
                <c:pt idx="2497">
                  <c:v>5.6</c:v>
                </c:pt>
                <c:pt idx="2498">
                  <c:v>5.6</c:v>
                </c:pt>
                <c:pt idx="2499">
                  <c:v>6.8</c:v>
                </c:pt>
                <c:pt idx="2500">
                  <c:v>6.2</c:v>
                </c:pt>
                <c:pt idx="2501">
                  <c:v>5.6</c:v>
                </c:pt>
                <c:pt idx="2502">
                  <c:v>6.4</c:v>
                </c:pt>
                <c:pt idx="2503">
                  <c:v>5.6</c:v>
                </c:pt>
                <c:pt idx="2504">
                  <c:v>7.4</c:v>
                </c:pt>
                <c:pt idx="2505">
                  <c:v>4.9000000000000004</c:v>
                </c:pt>
                <c:pt idx="2506">
                  <c:v>6</c:v>
                </c:pt>
                <c:pt idx="2507">
                  <c:v>7.2</c:v>
                </c:pt>
                <c:pt idx="2508">
                  <c:v>4.9000000000000004</c:v>
                </c:pt>
                <c:pt idx="2509">
                  <c:v>7.5</c:v>
                </c:pt>
                <c:pt idx="2510">
                  <c:v>4.8</c:v>
                </c:pt>
                <c:pt idx="2511">
                  <c:v>3.1</c:v>
                </c:pt>
                <c:pt idx="2512">
                  <c:v>5.8</c:v>
                </c:pt>
                <c:pt idx="2513">
                  <c:v>6.7</c:v>
                </c:pt>
                <c:pt idx="2514">
                  <c:v>6.8</c:v>
                </c:pt>
                <c:pt idx="2515">
                  <c:v>6.5</c:v>
                </c:pt>
                <c:pt idx="2516">
                  <c:v>5.9</c:v>
                </c:pt>
                <c:pt idx="2517">
                  <c:v>5.5</c:v>
                </c:pt>
                <c:pt idx="2518">
                  <c:v>3.6</c:v>
                </c:pt>
                <c:pt idx="2519">
                  <c:v>3.3</c:v>
                </c:pt>
                <c:pt idx="2520">
                  <c:v>7.4</c:v>
                </c:pt>
                <c:pt idx="2521">
                  <c:v>6.7</c:v>
                </c:pt>
                <c:pt idx="2522">
                  <c:v>3</c:v>
                </c:pt>
                <c:pt idx="2523">
                  <c:v>7.6</c:v>
                </c:pt>
                <c:pt idx="2524">
                  <c:v>6.4</c:v>
                </c:pt>
                <c:pt idx="2525">
                  <c:v>6.9</c:v>
                </c:pt>
                <c:pt idx="2526">
                  <c:v>6.6</c:v>
                </c:pt>
                <c:pt idx="2527">
                  <c:v>5.5</c:v>
                </c:pt>
                <c:pt idx="2528">
                  <c:v>6.6</c:v>
                </c:pt>
                <c:pt idx="2529">
                  <c:v>5.2</c:v>
                </c:pt>
                <c:pt idx="2530">
                  <c:v>4.0999999999999996</c:v>
                </c:pt>
                <c:pt idx="2531">
                  <c:v>6.8</c:v>
                </c:pt>
                <c:pt idx="2532">
                  <c:v>6.5</c:v>
                </c:pt>
                <c:pt idx="2533">
                  <c:v>7.6</c:v>
                </c:pt>
                <c:pt idx="2534">
                  <c:v>7.4</c:v>
                </c:pt>
                <c:pt idx="2535">
                  <c:v>7.7</c:v>
                </c:pt>
                <c:pt idx="2536">
                  <c:v>7.1</c:v>
                </c:pt>
                <c:pt idx="2537">
                  <c:v>6.3</c:v>
                </c:pt>
                <c:pt idx="2538">
                  <c:v>7.6</c:v>
                </c:pt>
                <c:pt idx="2539">
                  <c:v>8</c:v>
                </c:pt>
                <c:pt idx="2540">
                  <c:v>7.3</c:v>
                </c:pt>
                <c:pt idx="2541">
                  <c:v>7.6</c:v>
                </c:pt>
                <c:pt idx="2542">
                  <c:v>7.8</c:v>
                </c:pt>
                <c:pt idx="2543">
                  <c:v>6.5</c:v>
                </c:pt>
                <c:pt idx="2544">
                  <c:v>6.4</c:v>
                </c:pt>
                <c:pt idx="2545">
                  <c:v>8</c:v>
                </c:pt>
                <c:pt idx="2546">
                  <c:v>4.8</c:v>
                </c:pt>
                <c:pt idx="2547">
                  <c:v>7.8</c:v>
                </c:pt>
                <c:pt idx="2548">
                  <c:v>5.9</c:v>
                </c:pt>
                <c:pt idx="2549">
                  <c:v>5.4</c:v>
                </c:pt>
                <c:pt idx="2550">
                  <c:v>3.3</c:v>
                </c:pt>
                <c:pt idx="2551">
                  <c:v>8.1999999999999993</c:v>
                </c:pt>
                <c:pt idx="2552">
                  <c:v>6.6</c:v>
                </c:pt>
                <c:pt idx="2553">
                  <c:v>5.4</c:v>
                </c:pt>
                <c:pt idx="2554">
                  <c:v>6.4</c:v>
                </c:pt>
                <c:pt idx="2555">
                  <c:v>4.8</c:v>
                </c:pt>
                <c:pt idx="2556">
                  <c:v>5.9</c:v>
                </c:pt>
                <c:pt idx="2557">
                  <c:v>5.5</c:v>
                </c:pt>
                <c:pt idx="2558">
                  <c:v>7.9</c:v>
                </c:pt>
                <c:pt idx="2559">
                  <c:v>4.9000000000000004</c:v>
                </c:pt>
                <c:pt idx="2560">
                  <c:v>7.2</c:v>
                </c:pt>
                <c:pt idx="2561">
                  <c:v>6.6</c:v>
                </c:pt>
                <c:pt idx="2562">
                  <c:v>6.7</c:v>
                </c:pt>
                <c:pt idx="2563">
                  <c:v>5.3</c:v>
                </c:pt>
                <c:pt idx="2564">
                  <c:v>7.2</c:v>
                </c:pt>
                <c:pt idx="2565">
                  <c:v>5.0999999999999996</c:v>
                </c:pt>
                <c:pt idx="2566">
                  <c:v>5.6</c:v>
                </c:pt>
                <c:pt idx="2567">
                  <c:v>7.6</c:v>
                </c:pt>
                <c:pt idx="2568">
                  <c:v>3.1</c:v>
                </c:pt>
                <c:pt idx="2569">
                  <c:v>7.2</c:v>
                </c:pt>
                <c:pt idx="2570">
                  <c:v>5.7</c:v>
                </c:pt>
                <c:pt idx="2571">
                  <c:v>5.2</c:v>
                </c:pt>
                <c:pt idx="2572">
                  <c:v>7.7</c:v>
                </c:pt>
                <c:pt idx="2573">
                  <c:v>7</c:v>
                </c:pt>
                <c:pt idx="2574">
                  <c:v>3.6</c:v>
                </c:pt>
                <c:pt idx="2575">
                  <c:v>4.9000000000000004</c:v>
                </c:pt>
                <c:pt idx="2576">
                  <c:v>6</c:v>
                </c:pt>
                <c:pt idx="2577">
                  <c:v>6.6</c:v>
                </c:pt>
                <c:pt idx="2578">
                  <c:v>6.8</c:v>
                </c:pt>
                <c:pt idx="2579">
                  <c:v>7.2</c:v>
                </c:pt>
                <c:pt idx="2580">
                  <c:v>7.2</c:v>
                </c:pt>
                <c:pt idx="2581">
                  <c:v>2.8</c:v>
                </c:pt>
                <c:pt idx="2582">
                  <c:v>6.6</c:v>
                </c:pt>
                <c:pt idx="2583">
                  <c:v>6.7</c:v>
                </c:pt>
                <c:pt idx="2584">
                  <c:v>7</c:v>
                </c:pt>
                <c:pt idx="2585">
                  <c:v>4.4000000000000004</c:v>
                </c:pt>
                <c:pt idx="2586">
                  <c:v>7.1</c:v>
                </c:pt>
                <c:pt idx="2587">
                  <c:v>6.2</c:v>
                </c:pt>
                <c:pt idx="2588">
                  <c:v>7.3</c:v>
                </c:pt>
                <c:pt idx="2589">
                  <c:v>5.0999999999999996</c:v>
                </c:pt>
                <c:pt idx="2590">
                  <c:v>8.1</c:v>
                </c:pt>
                <c:pt idx="2591">
                  <c:v>6.7</c:v>
                </c:pt>
                <c:pt idx="2592">
                  <c:v>6.6</c:v>
                </c:pt>
                <c:pt idx="2593">
                  <c:v>4.5</c:v>
                </c:pt>
                <c:pt idx="2594">
                  <c:v>8.1</c:v>
                </c:pt>
                <c:pt idx="2595">
                  <c:v>6.6</c:v>
                </c:pt>
                <c:pt idx="2596">
                  <c:v>6.5</c:v>
                </c:pt>
                <c:pt idx="2597">
                  <c:v>5.9</c:v>
                </c:pt>
                <c:pt idx="2598">
                  <c:v>6.6</c:v>
                </c:pt>
                <c:pt idx="2599">
                  <c:v>6.5</c:v>
                </c:pt>
                <c:pt idx="2600">
                  <c:v>7.3</c:v>
                </c:pt>
                <c:pt idx="2601">
                  <c:v>7.5</c:v>
                </c:pt>
                <c:pt idx="2602">
                  <c:v>5.9</c:v>
                </c:pt>
                <c:pt idx="2603">
                  <c:v>7.4</c:v>
                </c:pt>
                <c:pt idx="2604">
                  <c:v>6.9</c:v>
                </c:pt>
                <c:pt idx="2605">
                  <c:v>7.9</c:v>
                </c:pt>
                <c:pt idx="2606">
                  <c:v>8.4</c:v>
                </c:pt>
                <c:pt idx="2607">
                  <c:v>8</c:v>
                </c:pt>
                <c:pt idx="2608">
                  <c:v>6</c:v>
                </c:pt>
                <c:pt idx="2609">
                  <c:v>7.3</c:v>
                </c:pt>
                <c:pt idx="2610">
                  <c:v>6.8</c:v>
                </c:pt>
                <c:pt idx="2611">
                  <c:v>7.8</c:v>
                </c:pt>
                <c:pt idx="2612">
                  <c:v>5.7</c:v>
                </c:pt>
                <c:pt idx="2613">
                  <c:v>6.1</c:v>
                </c:pt>
                <c:pt idx="2614">
                  <c:v>8.1</c:v>
                </c:pt>
                <c:pt idx="2615">
                  <c:v>6.1</c:v>
                </c:pt>
                <c:pt idx="2616">
                  <c:v>7.5</c:v>
                </c:pt>
                <c:pt idx="2617">
                  <c:v>6.2</c:v>
                </c:pt>
                <c:pt idx="2618">
                  <c:v>6.2</c:v>
                </c:pt>
                <c:pt idx="2619">
                  <c:v>7.9</c:v>
                </c:pt>
                <c:pt idx="2620">
                  <c:v>7.4</c:v>
                </c:pt>
                <c:pt idx="2621">
                  <c:v>6.6</c:v>
                </c:pt>
                <c:pt idx="2622">
                  <c:v>7.3</c:v>
                </c:pt>
                <c:pt idx="2623">
                  <c:v>7.5</c:v>
                </c:pt>
                <c:pt idx="2624">
                  <c:v>5.6</c:v>
                </c:pt>
                <c:pt idx="2625">
                  <c:v>7.3</c:v>
                </c:pt>
                <c:pt idx="2626">
                  <c:v>6.4</c:v>
                </c:pt>
                <c:pt idx="2627">
                  <c:v>5</c:v>
                </c:pt>
                <c:pt idx="2628">
                  <c:v>5.4</c:v>
                </c:pt>
                <c:pt idx="2629">
                  <c:v>8.1999999999999993</c:v>
                </c:pt>
                <c:pt idx="2630">
                  <c:v>7.1</c:v>
                </c:pt>
                <c:pt idx="2631">
                  <c:v>5.3</c:v>
                </c:pt>
                <c:pt idx="2632">
                  <c:v>6.5</c:v>
                </c:pt>
                <c:pt idx="2633">
                  <c:v>6.2</c:v>
                </c:pt>
                <c:pt idx="2634">
                  <c:v>6.4</c:v>
                </c:pt>
                <c:pt idx="2635">
                  <c:v>7.2</c:v>
                </c:pt>
                <c:pt idx="2636">
                  <c:v>6.9</c:v>
                </c:pt>
                <c:pt idx="2637">
                  <c:v>5.7</c:v>
                </c:pt>
                <c:pt idx="2638">
                  <c:v>7.7</c:v>
                </c:pt>
                <c:pt idx="2639">
                  <c:v>5.4</c:v>
                </c:pt>
                <c:pt idx="2640">
                  <c:v>5.6</c:v>
                </c:pt>
                <c:pt idx="2641">
                  <c:v>7.7</c:v>
                </c:pt>
                <c:pt idx="2642">
                  <c:v>5.0999999999999996</c:v>
                </c:pt>
                <c:pt idx="2643">
                  <c:v>6.8</c:v>
                </c:pt>
                <c:pt idx="2644">
                  <c:v>8.4</c:v>
                </c:pt>
                <c:pt idx="2645">
                  <c:v>4.9000000000000004</c:v>
                </c:pt>
                <c:pt idx="2646">
                  <c:v>7.1</c:v>
                </c:pt>
                <c:pt idx="2647">
                  <c:v>6.6</c:v>
                </c:pt>
                <c:pt idx="2648">
                  <c:v>6.1</c:v>
                </c:pt>
                <c:pt idx="2649">
                  <c:v>4.0999999999999996</c:v>
                </c:pt>
                <c:pt idx="2650">
                  <c:v>5.8</c:v>
                </c:pt>
                <c:pt idx="2651">
                  <c:v>8.1</c:v>
                </c:pt>
                <c:pt idx="2652">
                  <c:v>7.6</c:v>
                </c:pt>
                <c:pt idx="2653">
                  <c:v>7.8</c:v>
                </c:pt>
                <c:pt idx="2654">
                  <c:v>4.5999999999999996</c:v>
                </c:pt>
                <c:pt idx="2655">
                  <c:v>6</c:v>
                </c:pt>
                <c:pt idx="2656">
                  <c:v>7</c:v>
                </c:pt>
                <c:pt idx="2657">
                  <c:v>6.7</c:v>
                </c:pt>
                <c:pt idx="2658">
                  <c:v>6.4</c:v>
                </c:pt>
                <c:pt idx="2659">
                  <c:v>7.2</c:v>
                </c:pt>
                <c:pt idx="2660">
                  <c:v>7.4</c:v>
                </c:pt>
                <c:pt idx="2661">
                  <c:v>4.8</c:v>
                </c:pt>
                <c:pt idx="2662">
                  <c:v>4</c:v>
                </c:pt>
                <c:pt idx="2663">
                  <c:v>6.2</c:v>
                </c:pt>
                <c:pt idx="2664">
                  <c:v>7.7</c:v>
                </c:pt>
                <c:pt idx="2665">
                  <c:v>6.7</c:v>
                </c:pt>
                <c:pt idx="2666">
                  <c:v>7.9</c:v>
                </c:pt>
                <c:pt idx="2667">
                  <c:v>7.9</c:v>
                </c:pt>
                <c:pt idx="2668">
                  <c:v>5.5</c:v>
                </c:pt>
                <c:pt idx="2669">
                  <c:v>6.2</c:v>
                </c:pt>
                <c:pt idx="2670">
                  <c:v>5.0999999999999996</c:v>
                </c:pt>
                <c:pt idx="2671">
                  <c:v>4.0999999999999996</c:v>
                </c:pt>
                <c:pt idx="2672">
                  <c:v>6.7</c:v>
                </c:pt>
                <c:pt idx="2673">
                  <c:v>4.7</c:v>
                </c:pt>
                <c:pt idx="2674">
                  <c:v>6.4</c:v>
                </c:pt>
                <c:pt idx="2675">
                  <c:v>6.3</c:v>
                </c:pt>
                <c:pt idx="2676">
                  <c:v>5.5</c:v>
                </c:pt>
                <c:pt idx="2677">
                  <c:v>7.3</c:v>
                </c:pt>
                <c:pt idx="2678">
                  <c:v>6.3</c:v>
                </c:pt>
                <c:pt idx="2679">
                  <c:v>4.9000000000000004</c:v>
                </c:pt>
                <c:pt idx="2680">
                  <c:v>7.6</c:v>
                </c:pt>
                <c:pt idx="2681">
                  <c:v>6</c:v>
                </c:pt>
                <c:pt idx="2682">
                  <c:v>6.2</c:v>
                </c:pt>
                <c:pt idx="2683">
                  <c:v>6.8</c:v>
                </c:pt>
                <c:pt idx="2684">
                  <c:v>4.5</c:v>
                </c:pt>
                <c:pt idx="2685">
                  <c:v>5.7</c:v>
                </c:pt>
                <c:pt idx="2686">
                  <c:v>8.4</c:v>
                </c:pt>
                <c:pt idx="2687">
                  <c:v>4.5999999999999996</c:v>
                </c:pt>
                <c:pt idx="2688">
                  <c:v>6.2</c:v>
                </c:pt>
                <c:pt idx="2689">
                  <c:v>7</c:v>
                </c:pt>
                <c:pt idx="2690">
                  <c:v>6.9</c:v>
                </c:pt>
                <c:pt idx="2691">
                  <c:v>6.1</c:v>
                </c:pt>
                <c:pt idx="2692">
                  <c:v>6.7</c:v>
                </c:pt>
                <c:pt idx="2693">
                  <c:v>5.6</c:v>
                </c:pt>
                <c:pt idx="2694">
                  <c:v>6.6</c:v>
                </c:pt>
                <c:pt idx="2695">
                  <c:v>6.4</c:v>
                </c:pt>
                <c:pt idx="2696">
                  <c:v>2.8</c:v>
                </c:pt>
                <c:pt idx="2697">
                  <c:v>5.4</c:v>
                </c:pt>
                <c:pt idx="2698">
                  <c:v>5</c:v>
                </c:pt>
                <c:pt idx="2699">
                  <c:v>5.0999999999999996</c:v>
                </c:pt>
                <c:pt idx="2700">
                  <c:v>8</c:v>
                </c:pt>
                <c:pt idx="2701">
                  <c:v>5.9</c:v>
                </c:pt>
                <c:pt idx="2702">
                  <c:v>7.5</c:v>
                </c:pt>
                <c:pt idx="2703">
                  <c:v>8.1999999999999993</c:v>
                </c:pt>
                <c:pt idx="2704">
                  <c:v>7</c:v>
                </c:pt>
                <c:pt idx="2705">
                  <c:v>6.6</c:v>
                </c:pt>
                <c:pt idx="2706">
                  <c:v>6.7</c:v>
                </c:pt>
                <c:pt idx="2707">
                  <c:v>5.5</c:v>
                </c:pt>
                <c:pt idx="2708">
                  <c:v>4.9000000000000004</c:v>
                </c:pt>
                <c:pt idx="2709">
                  <c:v>6.9</c:v>
                </c:pt>
                <c:pt idx="2710">
                  <c:v>7.4</c:v>
                </c:pt>
                <c:pt idx="2711">
                  <c:v>5.6</c:v>
                </c:pt>
                <c:pt idx="2712">
                  <c:v>8</c:v>
                </c:pt>
                <c:pt idx="2713">
                  <c:v>5.3</c:v>
                </c:pt>
                <c:pt idx="2714">
                  <c:v>6.2</c:v>
                </c:pt>
                <c:pt idx="2715">
                  <c:v>5.3</c:v>
                </c:pt>
                <c:pt idx="2716">
                  <c:v>6.6</c:v>
                </c:pt>
                <c:pt idx="2717">
                  <c:v>7.2</c:v>
                </c:pt>
                <c:pt idx="2718">
                  <c:v>4.5999999999999996</c:v>
                </c:pt>
                <c:pt idx="2719">
                  <c:v>7.5</c:v>
                </c:pt>
                <c:pt idx="2720">
                  <c:v>6.5</c:v>
                </c:pt>
                <c:pt idx="2721">
                  <c:v>7.6</c:v>
                </c:pt>
                <c:pt idx="2722">
                  <c:v>6.2</c:v>
                </c:pt>
                <c:pt idx="2723">
                  <c:v>8</c:v>
                </c:pt>
                <c:pt idx="2724">
                  <c:v>5.5</c:v>
                </c:pt>
                <c:pt idx="2725">
                  <c:v>6.3</c:v>
                </c:pt>
                <c:pt idx="2726">
                  <c:v>7.2</c:v>
                </c:pt>
                <c:pt idx="2727">
                  <c:v>7.9</c:v>
                </c:pt>
                <c:pt idx="2728">
                  <c:v>6.7</c:v>
                </c:pt>
                <c:pt idx="2729">
                  <c:v>5.3</c:v>
                </c:pt>
                <c:pt idx="2730">
                  <c:v>6.3</c:v>
                </c:pt>
                <c:pt idx="2731">
                  <c:v>6.5</c:v>
                </c:pt>
                <c:pt idx="2732">
                  <c:v>5.6</c:v>
                </c:pt>
                <c:pt idx="2733">
                  <c:v>7</c:v>
                </c:pt>
                <c:pt idx="2734">
                  <c:v>8.3000000000000007</c:v>
                </c:pt>
                <c:pt idx="2735">
                  <c:v>7.2</c:v>
                </c:pt>
                <c:pt idx="2736">
                  <c:v>6.8</c:v>
                </c:pt>
                <c:pt idx="2737">
                  <c:v>6.4</c:v>
                </c:pt>
                <c:pt idx="2738">
                  <c:v>6.9</c:v>
                </c:pt>
                <c:pt idx="2739">
                  <c:v>8</c:v>
                </c:pt>
                <c:pt idx="2740">
                  <c:v>6.2</c:v>
                </c:pt>
                <c:pt idx="2741">
                  <c:v>6.4</c:v>
                </c:pt>
                <c:pt idx="2742">
                  <c:v>5.6</c:v>
                </c:pt>
                <c:pt idx="2743">
                  <c:v>6.1</c:v>
                </c:pt>
                <c:pt idx="2744">
                  <c:v>6</c:v>
                </c:pt>
                <c:pt idx="2745">
                  <c:v>5.0999999999999996</c:v>
                </c:pt>
                <c:pt idx="2746">
                  <c:v>4.5</c:v>
                </c:pt>
                <c:pt idx="2747">
                  <c:v>5.9</c:v>
                </c:pt>
                <c:pt idx="2748">
                  <c:v>6</c:v>
                </c:pt>
                <c:pt idx="2749">
                  <c:v>5.8</c:v>
                </c:pt>
                <c:pt idx="2750">
                  <c:v>6.1</c:v>
                </c:pt>
                <c:pt idx="2751">
                  <c:v>4.9000000000000004</c:v>
                </c:pt>
                <c:pt idx="2752">
                  <c:v>5.7</c:v>
                </c:pt>
                <c:pt idx="2753">
                  <c:v>7.1</c:v>
                </c:pt>
                <c:pt idx="2754">
                  <c:v>6.6</c:v>
                </c:pt>
                <c:pt idx="2755">
                  <c:v>8.1</c:v>
                </c:pt>
                <c:pt idx="2756">
                  <c:v>5.7</c:v>
                </c:pt>
                <c:pt idx="2757">
                  <c:v>6.8</c:v>
                </c:pt>
                <c:pt idx="2758">
                  <c:v>7.5</c:v>
                </c:pt>
                <c:pt idx="2759">
                  <c:v>6.2</c:v>
                </c:pt>
                <c:pt idx="2760">
                  <c:v>8.3000000000000007</c:v>
                </c:pt>
                <c:pt idx="2761">
                  <c:v>7.4</c:v>
                </c:pt>
                <c:pt idx="2762">
                  <c:v>8</c:v>
                </c:pt>
                <c:pt idx="2763">
                  <c:v>6.9</c:v>
                </c:pt>
                <c:pt idx="2764">
                  <c:v>6.9</c:v>
                </c:pt>
                <c:pt idx="2765">
                  <c:v>9.5</c:v>
                </c:pt>
                <c:pt idx="2766">
                  <c:v>5.5</c:v>
                </c:pt>
                <c:pt idx="2767">
                  <c:v>5.7</c:v>
                </c:pt>
                <c:pt idx="2768">
                  <c:v>7.2</c:v>
                </c:pt>
                <c:pt idx="2769">
                  <c:v>6.9</c:v>
                </c:pt>
                <c:pt idx="2770">
                  <c:v>5.5</c:v>
                </c:pt>
                <c:pt idx="2771">
                  <c:v>5.9</c:v>
                </c:pt>
                <c:pt idx="2772">
                  <c:v>7.7</c:v>
                </c:pt>
                <c:pt idx="2773">
                  <c:v>5.2</c:v>
                </c:pt>
                <c:pt idx="2774">
                  <c:v>7.1</c:v>
                </c:pt>
                <c:pt idx="2775">
                  <c:v>6.6</c:v>
                </c:pt>
                <c:pt idx="2776">
                  <c:v>5.5</c:v>
                </c:pt>
                <c:pt idx="2777">
                  <c:v>7.7</c:v>
                </c:pt>
                <c:pt idx="2778">
                  <c:v>5.4</c:v>
                </c:pt>
                <c:pt idx="2779">
                  <c:v>6.7</c:v>
                </c:pt>
                <c:pt idx="2780">
                  <c:v>5</c:v>
                </c:pt>
                <c:pt idx="2781">
                  <c:v>6.4</c:v>
                </c:pt>
                <c:pt idx="2782">
                  <c:v>6.6</c:v>
                </c:pt>
                <c:pt idx="2783">
                  <c:v>5.9</c:v>
                </c:pt>
                <c:pt idx="2784">
                  <c:v>5.7</c:v>
                </c:pt>
                <c:pt idx="2785">
                  <c:v>4.5</c:v>
                </c:pt>
                <c:pt idx="2786">
                  <c:v>3.7</c:v>
                </c:pt>
                <c:pt idx="2787">
                  <c:v>5</c:v>
                </c:pt>
                <c:pt idx="2788">
                  <c:v>4.5999999999999996</c:v>
                </c:pt>
                <c:pt idx="2789">
                  <c:v>6.5</c:v>
                </c:pt>
                <c:pt idx="2790">
                  <c:v>4.9000000000000004</c:v>
                </c:pt>
                <c:pt idx="2791">
                  <c:v>6</c:v>
                </c:pt>
                <c:pt idx="2792">
                  <c:v>6.9</c:v>
                </c:pt>
                <c:pt idx="2793">
                  <c:v>5.7</c:v>
                </c:pt>
                <c:pt idx="2794">
                  <c:v>6.7</c:v>
                </c:pt>
                <c:pt idx="2795">
                  <c:v>6.9</c:v>
                </c:pt>
                <c:pt idx="2796">
                  <c:v>5.5</c:v>
                </c:pt>
                <c:pt idx="2797">
                  <c:v>4.4000000000000004</c:v>
                </c:pt>
                <c:pt idx="2798">
                  <c:v>5.4</c:v>
                </c:pt>
                <c:pt idx="2799">
                  <c:v>7</c:v>
                </c:pt>
                <c:pt idx="2800">
                  <c:v>5.4</c:v>
                </c:pt>
                <c:pt idx="2801">
                  <c:v>5.4</c:v>
                </c:pt>
                <c:pt idx="2802">
                  <c:v>8</c:v>
                </c:pt>
                <c:pt idx="2803">
                  <c:v>7.6</c:v>
                </c:pt>
                <c:pt idx="2804">
                  <c:v>5.9</c:v>
                </c:pt>
                <c:pt idx="2805">
                  <c:v>6.6</c:v>
                </c:pt>
                <c:pt idx="2806">
                  <c:v>6.7</c:v>
                </c:pt>
                <c:pt idx="2807">
                  <c:v>3.9</c:v>
                </c:pt>
                <c:pt idx="2808">
                  <c:v>5.7</c:v>
                </c:pt>
                <c:pt idx="2809">
                  <c:v>6.7</c:v>
                </c:pt>
                <c:pt idx="2810">
                  <c:v>6.5</c:v>
                </c:pt>
                <c:pt idx="2811">
                  <c:v>6.8</c:v>
                </c:pt>
                <c:pt idx="2812">
                  <c:v>6.3</c:v>
                </c:pt>
                <c:pt idx="2813">
                  <c:v>7.3</c:v>
                </c:pt>
                <c:pt idx="2814">
                  <c:v>6.9</c:v>
                </c:pt>
                <c:pt idx="2815">
                  <c:v>7</c:v>
                </c:pt>
                <c:pt idx="2816">
                  <c:v>6.5</c:v>
                </c:pt>
                <c:pt idx="2817">
                  <c:v>3.6</c:v>
                </c:pt>
                <c:pt idx="2818">
                  <c:v>7.7</c:v>
                </c:pt>
                <c:pt idx="2819">
                  <c:v>7.7</c:v>
                </c:pt>
                <c:pt idx="2820">
                  <c:v>5.9</c:v>
                </c:pt>
                <c:pt idx="2821">
                  <c:v>6.8</c:v>
                </c:pt>
                <c:pt idx="2822">
                  <c:v>7.4</c:v>
                </c:pt>
                <c:pt idx="2823">
                  <c:v>5.0999999999999996</c:v>
                </c:pt>
                <c:pt idx="2824">
                  <c:v>9.1</c:v>
                </c:pt>
                <c:pt idx="2825">
                  <c:v>7.4</c:v>
                </c:pt>
                <c:pt idx="2826">
                  <c:v>7.2</c:v>
                </c:pt>
                <c:pt idx="2827">
                  <c:v>6</c:v>
                </c:pt>
                <c:pt idx="2828">
                  <c:v>7.4</c:v>
                </c:pt>
                <c:pt idx="2829">
                  <c:v>8.3000000000000007</c:v>
                </c:pt>
                <c:pt idx="2830">
                  <c:v>8.1</c:v>
                </c:pt>
                <c:pt idx="2831">
                  <c:v>6.3</c:v>
                </c:pt>
                <c:pt idx="2832">
                  <c:v>7.3</c:v>
                </c:pt>
                <c:pt idx="2833">
                  <c:v>3.6</c:v>
                </c:pt>
                <c:pt idx="2834">
                  <c:v>1.6</c:v>
                </c:pt>
                <c:pt idx="2835">
                  <c:v>8</c:v>
                </c:pt>
                <c:pt idx="2836">
                  <c:v>6.2</c:v>
                </c:pt>
                <c:pt idx="2837">
                  <c:v>9</c:v>
                </c:pt>
                <c:pt idx="2838">
                  <c:v>6.1</c:v>
                </c:pt>
                <c:pt idx="2839">
                  <c:v>5.7</c:v>
                </c:pt>
                <c:pt idx="2840">
                  <c:v>6.8</c:v>
                </c:pt>
                <c:pt idx="2841">
                  <c:v>5.5</c:v>
                </c:pt>
                <c:pt idx="2842">
                  <c:v>6.8</c:v>
                </c:pt>
                <c:pt idx="2843">
                  <c:v>7.3</c:v>
                </c:pt>
                <c:pt idx="2844">
                  <c:v>6.1</c:v>
                </c:pt>
                <c:pt idx="2845">
                  <c:v>7.2</c:v>
                </c:pt>
                <c:pt idx="2846">
                  <c:v>5.9</c:v>
                </c:pt>
                <c:pt idx="2847">
                  <c:v>6.1</c:v>
                </c:pt>
                <c:pt idx="2848">
                  <c:v>6.8</c:v>
                </c:pt>
                <c:pt idx="2849">
                  <c:v>7.7</c:v>
                </c:pt>
                <c:pt idx="2850">
                  <c:v>4.9000000000000004</c:v>
                </c:pt>
                <c:pt idx="2851">
                  <c:v>6.1</c:v>
                </c:pt>
                <c:pt idx="2852">
                  <c:v>2.5</c:v>
                </c:pt>
                <c:pt idx="2853">
                  <c:v>6.1</c:v>
                </c:pt>
                <c:pt idx="2854">
                  <c:v>5.9</c:v>
                </c:pt>
                <c:pt idx="2855">
                  <c:v>5.7</c:v>
                </c:pt>
                <c:pt idx="2856">
                  <c:v>5.6</c:v>
                </c:pt>
                <c:pt idx="2857">
                  <c:v>7.2</c:v>
                </c:pt>
                <c:pt idx="2858">
                  <c:v>7.7</c:v>
                </c:pt>
                <c:pt idx="2859">
                  <c:v>7.8</c:v>
                </c:pt>
                <c:pt idx="2860">
                  <c:v>6.1</c:v>
                </c:pt>
                <c:pt idx="2861">
                  <c:v>5.8</c:v>
                </c:pt>
                <c:pt idx="2862">
                  <c:v>6.5</c:v>
                </c:pt>
                <c:pt idx="2863">
                  <c:v>7.9</c:v>
                </c:pt>
                <c:pt idx="2864">
                  <c:v>6.3</c:v>
                </c:pt>
                <c:pt idx="2865">
                  <c:v>3.8</c:v>
                </c:pt>
                <c:pt idx="2866">
                  <c:v>8.3000000000000007</c:v>
                </c:pt>
                <c:pt idx="2867">
                  <c:v>6.4</c:v>
                </c:pt>
                <c:pt idx="2868">
                  <c:v>6.7</c:v>
                </c:pt>
                <c:pt idx="2869">
                  <c:v>6.1</c:v>
                </c:pt>
                <c:pt idx="2870">
                  <c:v>8.1</c:v>
                </c:pt>
                <c:pt idx="2871">
                  <c:v>6</c:v>
                </c:pt>
                <c:pt idx="2872">
                  <c:v>5.8</c:v>
                </c:pt>
                <c:pt idx="2873">
                  <c:v>5.6</c:v>
                </c:pt>
                <c:pt idx="2874">
                  <c:v>6.1</c:v>
                </c:pt>
                <c:pt idx="2875">
                  <c:v>5.9</c:v>
                </c:pt>
                <c:pt idx="2876">
                  <c:v>7.3</c:v>
                </c:pt>
                <c:pt idx="2877">
                  <c:v>6.8</c:v>
                </c:pt>
                <c:pt idx="2878">
                  <c:v>5.7</c:v>
                </c:pt>
                <c:pt idx="2879">
                  <c:v>7.3</c:v>
                </c:pt>
                <c:pt idx="2880">
                  <c:v>6.3</c:v>
                </c:pt>
                <c:pt idx="2881">
                  <c:v>5.9</c:v>
                </c:pt>
                <c:pt idx="2882">
                  <c:v>7.1</c:v>
                </c:pt>
                <c:pt idx="2883">
                  <c:v>7.1</c:v>
                </c:pt>
                <c:pt idx="2884">
                  <c:v>8</c:v>
                </c:pt>
                <c:pt idx="2885">
                  <c:v>5.0999999999999996</c:v>
                </c:pt>
                <c:pt idx="2886">
                  <c:v>7.1</c:v>
                </c:pt>
                <c:pt idx="2887">
                  <c:v>6.5</c:v>
                </c:pt>
                <c:pt idx="2888">
                  <c:v>4.5</c:v>
                </c:pt>
                <c:pt idx="2889">
                  <c:v>6.6</c:v>
                </c:pt>
                <c:pt idx="2890">
                  <c:v>4.3</c:v>
                </c:pt>
                <c:pt idx="2891">
                  <c:v>6.7</c:v>
                </c:pt>
                <c:pt idx="2892">
                  <c:v>6.8</c:v>
                </c:pt>
                <c:pt idx="2893">
                  <c:v>5.4</c:v>
                </c:pt>
                <c:pt idx="2894">
                  <c:v>6.6</c:v>
                </c:pt>
                <c:pt idx="2895">
                  <c:v>7.4</c:v>
                </c:pt>
                <c:pt idx="2896">
                  <c:v>7.3</c:v>
                </c:pt>
                <c:pt idx="2897">
                  <c:v>6.9</c:v>
                </c:pt>
                <c:pt idx="2898">
                  <c:v>8</c:v>
                </c:pt>
                <c:pt idx="2899">
                  <c:v>6.4</c:v>
                </c:pt>
                <c:pt idx="2900">
                  <c:v>7.8</c:v>
                </c:pt>
                <c:pt idx="2901">
                  <c:v>6.1</c:v>
                </c:pt>
                <c:pt idx="2902">
                  <c:v>6.1</c:v>
                </c:pt>
                <c:pt idx="2903">
                  <c:v>5.0999999999999996</c:v>
                </c:pt>
                <c:pt idx="2904">
                  <c:v>7.8</c:v>
                </c:pt>
                <c:pt idx="2905">
                  <c:v>7.4</c:v>
                </c:pt>
                <c:pt idx="2906">
                  <c:v>7.8</c:v>
                </c:pt>
                <c:pt idx="2907">
                  <c:v>8</c:v>
                </c:pt>
                <c:pt idx="2908">
                  <c:v>6.7</c:v>
                </c:pt>
                <c:pt idx="2909">
                  <c:v>6.6</c:v>
                </c:pt>
                <c:pt idx="2910">
                  <c:v>6.4</c:v>
                </c:pt>
                <c:pt idx="2911">
                  <c:v>6.7</c:v>
                </c:pt>
                <c:pt idx="2912">
                  <c:v>6.2</c:v>
                </c:pt>
                <c:pt idx="2913">
                  <c:v>7.3</c:v>
                </c:pt>
                <c:pt idx="2914">
                  <c:v>8.1</c:v>
                </c:pt>
                <c:pt idx="2915">
                  <c:v>7</c:v>
                </c:pt>
                <c:pt idx="2916">
                  <c:v>8</c:v>
                </c:pt>
                <c:pt idx="2917">
                  <c:v>8</c:v>
                </c:pt>
                <c:pt idx="2918">
                  <c:v>7</c:v>
                </c:pt>
                <c:pt idx="2919">
                  <c:v>7.9</c:v>
                </c:pt>
                <c:pt idx="2920">
                  <c:v>5.9</c:v>
                </c:pt>
                <c:pt idx="2921">
                  <c:v>6.6</c:v>
                </c:pt>
                <c:pt idx="2922">
                  <c:v>6.3</c:v>
                </c:pt>
                <c:pt idx="2923">
                  <c:v>7.7</c:v>
                </c:pt>
                <c:pt idx="2924">
                  <c:v>6.9</c:v>
                </c:pt>
                <c:pt idx="2925">
                  <c:v>7.1</c:v>
                </c:pt>
                <c:pt idx="2926">
                  <c:v>7.4</c:v>
                </c:pt>
                <c:pt idx="2927">
                  <c:v>6.5</c:v>
                </c:pt>
                <c:pt idx="2928">
                  <c:v>6.5</c:v>
                </c:pt>
                <c:pt idx="2929">
                  <c:v>6.8</c:v>
                </c:pt>
                <c:pt idx="2930">
                  <c:v>7.5</c:v>
                </c:pt>
                <c:pt idx="2931">
                  <c:v>6.6</c:v>
                </c:pt>
                <c:pt idx="2932">
                  <c:v>7.1</c:v>
                </c:pt>
                <c:pt idx="2933">
                  <c:v>6.6</c:v>
                </c:pt>
                <c:pt idx="2934">
                  <c:v>7</c:v>
                </c:pt>
                <c:pt idx="2935">
                  <c:v>3.3</c:v>
                </c:pt>
                <c:pt idx="2936">
                  <c:v>6.7</c:v>
                </c:pt>
                <c:pt idx="2937">
                  <c:v>8</c:v>
                </c:pt>
                <c:pt idx="2938">
                  <c:v>6.8</c:v>
                </c:pt>
                <c:pt idx="2939">
                  <c:v>6</c:v>
                </c:pt>
                <c:pt idx="2940">
                  <c:v>5.4</c:v>
                </c:pt>
                <c:pt idx="2941">
                  <c:v>4.3</c:v>
                </c:pt>
                <c:pt idx="2942">
                  <c:v>6.2</c:v>
                </c:pt>
                <c:pt idx="2943">
                  <c:v>7.7</c:v>
                </c:pt>
                <c:pt idx="2944">
                  <c:v>8</c:v>
                </c:pt>
                <c:pt idx="2945">
                  <c:v>7.4</c:v>
                </c:pt>
                <c:pt idx="2946">
                  <c:v>5.9</c:v>
                </c:pt>
                <c:pt idx="2947">
                  <c:v>7.8</c:v>
                </c:pt>
                <c:pt idx="2948">
                  <c:v>7.4</c:v>
                </c:pt>
                <c:pt idx="2949">
                  <c:v>6.5</c:v>
                </c:pt>
                <c:pt idx="2950">
                  <c:v>5.4</c:v>
                </c:pt>
                <c:pt idx="2951">
                  <c:v>7</c:v>
                </c:pt>
                <c:pt idx="2952">
                  <c:v>8.6</c:v>
                </c:pt>
                <c:pt idx="2953">
                  <c:v>7.6</c:v>
                </c:pt>
                <c:pt idx="2954">
                  <c:v>6.9</c:v>
                </c:pt>
                <c:pt idx="2955">
                  <c:v>7</c:v>
                </c:pt>
                <c:pt idx="2956">
                  <c:v>5.3</c:v>
                </c:pt>
                <c:pt idx="2957">
                  <c:v>6.4</c:v>
                </c:pt>
                <c:pt idx="2958">
                  <c:v>4.5</c:v>
                </c:pt>
                <c:pt idx="2959">
                  <c:v>7.8</c:v>
                </c:pt>
                <c:pt idx="2960">
                  <c:v>6.7</c:v>
                </c:pt>
                <c:pt idx="2961">
                  <c:v>5.3</c:v>
                </c:pt>
                <c:pt idx="2962">
                  <c:v>6.3</c:v>
                </c:pt>
                <c:pt idx="2963">
                  <c:v>7</c:v>
                </c:pt>
                <c:pt idx="2964">
                  <c:v>5.3</c:v>
                </c:pt>
                <c:pt idx="2965">
                  <c:v>6.6</c:v>
                </c:pt>
                <c:pt idx="2966">
                  <c:v>5.8</c:v>
                </c:pt>
                <c:pt idx="2967">
                  <c:v>6.7</c:v>
                </c:pt>
                <c:pt idx="2968">
                  <c:v>6.6</c:v>
                </c:pt>
                <c:pt idx="2969">
                  <c:v>7</c:v>
                </c:pt>
                <c:pt idx="2970">
                  <c:v>8.4</c:v>
                </c:pt>
                <c:pt idx="2971">
                  <c:v>6</c:v>
                </c:pt>
                <c:pt idx="2972">
                  <c:v>5.4</c:v>
                </c:pt>
                <c:pt idx="2973">
                  <c:v>7.8</c:v>
                </c:pt>
                <c:pt idx="2974">
                  <c:v>7.6</c:v>
                </c:pt>
                <c:pt idx="2975">
                  <c:v>6.6</c:v>
                </c:pt>
                <c:pt idx="2976">
                  <c:v>6.4</c:v>
                </c:pt>
                <c:pt idx="2977">
                  <c:v>7</c:v>
                </c:pt>
                <c:pt idx="2978">
                  <c:v>5.7</c:v>
                </c:pt>
                <c:pt idx="2979">
                  <c:v>5.9</c:v>
                </c:pt>
                <c:pt idx="2980">
                  <c:v>6.3</c:v>
                </c:pt>
                <c:pt idx="2981">
                  <c:v>6.3</c:v>
                </c:pt>
                <c:pt idx="2982">
                  <c:v>6.2</c:v>
                </c:pt>
                <c:pt idx="2983">
                  <c:v>2.1</c:v>
                </c:pt>
                <c:pt idx="2984">
                  <c:v>5</c:v>
                </c:pt>
                <c:pt idx="2985">
                  <c:v>5.3</c:v>
                </c:pt>
                <c:pt idx="2986">
                  <c:v>7.1</c:v>
                </c:pt>
                <c:pt idx="2987">
                  <c:v>7</c:v>
                </c:pt>
                <c:pt idx="2988">
                  <c:v>7</c:v>
                </c:pt>
                <c:pt idx="2989">
                  <c:v>5.7</c:v>
                </c:pt>
                <c:pt idx="2990">
                  <c:v>7.1</c:v>
                </c:pt>
                <c:pt idx="2991">
                  <c:v>7</c:v>
                </c:pt>
                <c:pt idx="2992">
                  <c:v>7.7</c:v>
                </c:pt>
                <c:pt idx="2993">
                  <c:v>7.1</c:v>
                </c:pt>
                <c:pt idx="2994">
                  <c:v>6.8</c:v>
                </c:pt>
                <c:pt idx="2995">
                  <c:v>7.5</c:v>
                </c:pt>
                <c:pt idx="2996">
                  <c:v>6.3</c:v>
                </c:pt>
                <c:pt idx="2997">
                  <c:v>7.3</c:v>
                </c:pt>
                <c:pt idx="2998">
                  <c:v>6.8</c:v>
                </c:pt>
                <c:pt idx="2999">
                  <c:v>7.2</c:v>
                </c:pt>
                <c:pt idx="3000">
                  <c:v>6.4</c:v>
                </c:pt>
                <c:pt idx="3001">
                  <c:v>6</c:v>
                </c:pt>
                <c:pt idx="3002">
                  <c:v>6.4</c:v>
                </c:pt>
                <c:pt idx="3003">
                  <c:v>5.0999999999999996</c:v>
                </c:pt>
                <c:pt idx="3004">
                  <c:v>7.5</c:v>
                </c:pt>
                <c:pt idx="3005">
                  <c:v>7.1</c:v>
                </c:pt>
                <c:pt idx="3006">
                  <c:v>4.5999999999999996</c:v>
                </c:pt>
                <c:pt idx="3007">
                  <c:v>5.7</c:v>
                </c:pt>
                <c:pt idx="3008">
                  <c:v>6.8</c:v>
                </c:pt>
                <c:pt idx="3009">
                  <c:v>7.7</c:v>
                </c:pt>
                <c:pt idx="3010">
                  <c:v>6.7</c:v>
                </c:pt>
                <c:pt idx="3011">
                  <c:v>3.2</c:v>
                </c:pt>
                <c:pt idx="3012">
                  <c:v>6.1</c:v>
                </c:pt>
                <c:pt idx="3013">
                  <c:v>5.6</c:v>
                </c:pt>
                <c:pt idx="3014">
                  <c:v>6.9</c:v>
                </c:pt>
                <c:pt idx="3015">
                  <c:v>7.5</c:v>
                </c:pt>
                <c:pt idx="3016">
                  <c:v>5.8</c:v>
                </c:pt>
                <c:pt idx="3017">
                  <c:v>8.3000000000000007</c:v>
                </c:pt>
                <c:pt idx="3018">
                  <c:v>2.8</c:v>
                </c:pt>
                <c:pt idx="3019">
                  <c:v>6.6</c:v>
                </c:pt>
                <c:pt idx="3020">
                  <c:v>7.5</c:v>
                </c:pt>
                <c:pt idx="3021">
                  <c:v>6</c:v>
                </c:pt>
                <c:pt idx="3022">
                  <c:v>6.2</c:v>
                </c:pt>
                <c:pt idx="3023">
                  <c:v>7.2</c:v>
                </c:pt>
                <c:pt idx="3024">
                  <c:v>8.6999999999999993</c:v>
                </c:pt>
                <c:pt idx="3025">
                  <c:v>6</c:v>
                </c:pt>
                <c:pt idx="3026">
                  <c:v>8</c:v>
                </c:pt>
                <c:pt idx="3027">
                  <c:v>7.2</c:v>
                </c:pt>
                <c:pt idx="3028">
                  <c:v>4.5</c:v>
                </c:pt>
                <c:pt idx="3029">
                  <c:v>7.9</c:v>
                </c:pt>
                <c:pt idx="3030">
                  <c:v>7.1</c:v>
                </c:pt>
                <c:pt idx="3031">
                  <c:v>7.5</c:v>
                </c:pt>
                <c:pt idx="3032">
                  <c:v>6.8</c:v>
                </c:pt>
                <c:pt idx="3033">
                  <c:v>4.3</c:v>
                </c:pt>
                <c:pt idx="3034">
                  <c:v>7.2</c:v>
                </c:pt>
                <c:pt idx="3035">
                  <c:v>5.8</c:v>
                </c:pt>
                <c:pt idx="3036">
                  <c:v>7.1</c:v>
                </c:pt>
                <c:pt idx="3037">
                  <c:v>7.4</c:v>
                </c:pt>
                <c:pt idx="3038">
                  <c:v>7.6</c:v>
                </c:pt>
                <c:pt idx="3039">
                  <c:v>6.9</c:v>
                </c:pt>
                <c:pt idx="3040">
                  <c:v>6</c:v>
                </c:pt>
                <c:pt idx="3041">
                  <c:v>6.9</c:v>
                </c:pt>
                <c:pt idx="3042">
                  <c:v>7.3</c:v>
                </c:pt>
                <c:pt idx="3043">
                  <c:v>4.5999999999999996</c:v>
                </c:pt>
                <c:pt idx="3044">
                  <c:v>6</c:v>
                </c:pt>
                <c:pt idx="3045">
                  <c:v>6.4</c:v>
                </c:pt>
                <c:pt idx="3046">
                  <c:v>5.5</c:v>
                </c:pt>
                <c:pt idx="3047">
                  <c:v>7.5</c:v>
                </c:pt>
                <c:pt idx="3048">
                  <c:v>8.1</c:v>
                </c:pt>
                <c:pt idx="3049">
                  <c:v>6.3</c:v>
                </c:pt>
                <c:pt idx="3050">
                  <c:v>5.0999999999999996</c:v>
                </c:pt>
                <c:pt idx="3051">
                  <c:v>6.8</c:v>
                </c:pt>
                <c:pt idx="3052">
                  <c:v>5.3</c:v>
                </c:pt>
                <c:pt idx="3053">
                  <c:v>7.3</c:v>
                </c:pt>
                <c:pt idx="3054">
                  <c:v>7.3</c:v>
                </c:pt>
                <c:pt idx="3055">
                  <c:v>7.1</c:v>
                </c:pt>
                <c:pt idx="3056">
                  <c:v>7.6</c:v>
                </c:pt>
                <c:pt idx="3057">
                  <c:v>5.3</c:v>
                </c:pt>
                <c:pt idx="3058">
                  <c:v>7.8</c:v>
                </c:pt>
                <c:pt idx="3059">
                  <c:v>7.7</c:v>
                </c:pt>
                <c:pt idx="3060">
                  <c:v>7.7</c:v>
                </c:pt>
                <c:pt idx="3061">
                  <c:v>5.4</c:v>
                </c:pt>
                <c:pt idx="3062">
                  <c:v>6.2</c:v>
                </c:pt>
                <c:pt idx="3063">
                  <c:v>7.4</c:v>
                </c:pt>
                <c:pt idx="3064">
                  <c:v>6.2</c:v>
                </c:pt>
                <c:pt idx="3065">
                  <c:v>5.0999999999999996</c:v>
                </c:pt>
                <c:pt idx="3066">
                  <c:v>6.9</c:v>
                </c:pt>
                <c:pt idx="3067">
                  <c:v>6.3</c:v>
                </c:pt>
                <c:pt idx="3068">
                  <c:v>6.8</c:v>
                </c:pt>
                <c:pt idx="3069">
                  <c:v>7.4</c:v>
                </c:pt>
                <c:pt idx="3070">
                  <c:v>5.7</c:v>
                </c:pt>
                <c:pt idx="3071">
                  <c:v>5.8</c:v>
                </c:pt>
                <c:pt idx="3072">
                  <c:v>6.2</c:v>
                </c:pt>
                <c:pt idx="3073">
                  <c:v>4.3</c:v>
                </c:pt>
                <c:pt idx="3074">
                  <c:v>6.4</c:v>
                </c:pt>
                <c:pt idx="3075">
                  <c:v>6</c:v>
                </c:pt>
                <c:pt idx="3076">
                  <c:v>6.9</c:v>
                </c:pt>
                <c:pt idx="3077">
                  <c:v>5.5</c:v>
                </c:pt>
                <c:pt idx="3078">
                  <c:v>5.4</c:v>
                </c:pt>
                <c:pt idx="3079">
                  <c:v>8.3000000000000007</c:v>
                </c:pt>
                <c:pt idx="3080">
                  <c:v>7.9</c:v>
                </c:pt>
                <c:pt idx="3081">
                  <c:v>6.5</c:v>
                </c:pt>
                <c:pt idx="3082">
                  <c:v>6.3</c:v>
                </c:pt>
                <c:pt idx="3083">
                  <c:v>6.4</c:v>
                </c:pt>
                <c:pt idx="3084">
                  <c:v>7.9</c:v>
                </c:pt>
                <c:pt idx="3085">
                  <c:v>5.3</c:v>
                </c:pt>
                <c:pt idx="3086">
                  <c:v>5.8</c:v>
                </c:pt>
                <c:pt idx="3087">
                  <c:v>6.6</c:v>
                </c:pt>
                <c:pt idx="3088">
                  <c:v>7.4</c:v>
                </c:pt>
                <c:pt idx="3089">
                  <c:v>8.3000000000000007</c:v>
                </c:pt>
                <c:pt idx="3090">
                  <c:v>5.3</c:v>
                </c:pt>
                <c:pt idx="3091">
                  <c:v>6.2</c:v>
                </c:pt>
                <c:pt idx="3092">
                  <c:v>6.9</c:v>
                </c:pt>
                <c:pt idx="3093">
                  <c:v>5.9</c:v>
                </c:pt>
                <c:pt idx="3094">
                  <c:v>6.1</c:v>
                </c:pt>
                <c:pt idx="3095">
                  <c:v>5.8</c:v>
                </c:pt>
                <c:pt idx="3096">
                  <c:v>7.3</c:v>
                </c:pt>
                <c:pt idx="3097">
                  <c:v>5.9</c:v>
                </c:pt>
                <c:pt idx="3098">
                  <c:v>5.5</c:v>
                </c:pt>
                <c:pt idx="3099">
                  <c:v>5</c:v>
                </c:pt>
                <c:pt idx="3100">
                  <c:v>7</c:v>
                </c:pt>
                <c:pt idx="3101">
                  <c:v>7.8</c:v>
                </c:pt>
                <c:pt idx="3102">
                  <c:v>6.4</c:v>
                </c:pt>
                <c:pt idx="3103">
                  <c:v>5.9</c:v>
                </c:pt>
                <c:pt idx="3104">
                  <c:v>7</c:v>
                </c:pt>
                <c:pt idx="3105">
                  <c:v>6.1</c:v>
                </c:pt>
                <c:pt idx="3106">
                  <c:v>6.9</c:v>
                </c:pt>
                <c:pt idx="3107">
                  <c:v>7.5</c:v>
                </c:pt>
                <c:pt idx="3108">
                  <c:v>7.3</c:v>
                </c:pt>
                <c:pt idx="3109">
                  <c:v>6.5</c:v>
                </c:pt>
                <c:pt idx="3110">
                  <c:v>6.2</c:v>
                </c:pt>
                <c:pt idx="3111">
                  <c:v>6.7</c:v>
                </c:pt>
                <c:pt idx="3112">
                  <c:v>6</c:v>
                </c:pt>
                <c:pt idx="3113">
                  <c:v>6.3</c:v>
                </c:pt>
                <c:pt idx="3114">
                  <c:v>5.8</c:v>
                </c:pt>
                <c:pt idx="3115">
                  <c:v>6.1</c:v>
                </c:pt>
                <c:pt idx="3116">
                  <c:v>6.9</c:v>
                </c:pt>
                <c:pt idx="3117">
                  <c:v>8.3000000000000007</c:v>
                </c:pt>
                <c:pt idx="3118">
                  <c:v>5.4</c:v>
                </c:pt>
                <c:pt idx="3119">
                  <c:v>6.7</c:v>
                </c:pt>
                <c:pt idx="3120">
                  <c:v>7.4</c:v>
                </c:pt>
                <c:pt idx="3121">
                  <c:v>5.6</c:v>
                </c:pt>
                <c:pt idx="3122">
                  <c:v>6.5</c:v>
                </c:pt>
                <c:pt idx="3123">
                  <c:v>6.5</c:v>
                </c:pt>
                <c:pt idx="3124">
                  <c:v>5.8</c:v>
                </c:pt>
                <c:pt idx="3125">
                  <c:v>5</c:v>
                </c:pt>
                <c:pt idx="3126">
                  <c:v>5.5</c:v>
                </c:pt>
                <c:pt idx="3127">
                  <c:v>6.5</c:v>
                </c:pt>
                <c:pt idx="3128">
                  <c:v>7.2</c:v>
                </c:pt>
                <c:pt idx="3129">
                  <c:v>7.3</c:v>
                </c:pt>
                <c:pt idx="3130">
                  <c:v>7.2</c:v>
                </c:pt>
                <c:pt idx="3131">
                  <c:v>5.2</c:v>
                </c:pt>
                <c:pt idx="3132">
                  <c:v>5.7</c:v>
                </c:pt>
                <c:pt idx="3133">
                  <c:v>4.7</c:v>
                </c:pt>
                <c:pt idx="3134">
                  <c:v>5.9</c:v>
                </c:pt>
                <c:pt idx="3135">
                  <c:v>6.8</c:v>
                </c:pt>
                <c:pt idx="3136">
                  <c:v>5.9</c:v>
                </c:pt>
                <c:pt idx="3137">
                  <c:v>5.3</c:v>
                </c:pt>
                <c:pt idx="3138">
                  <c:v>6</c:v>
                </c:pt>
                <c:pt idx="3139">
                  <c:v>7.7</c:v>
                </c:pt>
                <c:pt idx="3140">
                  <c:v>4.4000000000000004</c:v>
                </c:pt>
                <c:pt idx="3141">
                  <c:v>6.6</c:v>
                </c:pt>
                <c:pt idx="3142">
                  <c:v>6.7</c:v>
                </c:pt>
                <c:pt idx="3143">
                  <c:v>5.5</c:v>
                </c:pt>
                <c:pt idx="3144">
                  <c:v>6.5</c:v>
                </c:pt>
                <c:pt idx="3145">
                  <c:v>6.2</c:v>
                </c:pt>
                <c:pt idx="3146">
                  <c:v>7.1</c:v>
                </c:pt>
                <c:pt idx="3147">
                  <c:v>6.1</c:v>
                </c:pt>
                <c:pt idx="3148">
                  <c:v>7.1</c:v>
                </c:pt>
                <c:pt idx="3149">
                  <c:v>6</c:v>
                </c:pt>
                <c:pt idx="3150">
                  <c:v>7.4</c:v>
                </c:pt>
                <c:pt idx="3151">
                  <c:v>5.9</c:v>
                </c:pt>
                <c:pt idx="3152">
                  <c:v>4.0999999999999996</c:v>
                </c:pt>
                <c:pt idx="3153">
                  <c:v>5.8</c:v>
                </c:pt>
                <c:pt idx="3154">
                  <c:v>5.9</c:v>
                </c:pt>
                <c:pt idx="3155">
                  <c:v>7</c:v>
                </c:pt>
                <c:pt idx="3156">
                  <c:v>6.8</c:v>
                </c:pt>
                <c:pt idx="3157">
                  <c:v>7.4</c:v>
                </c:pt>
                <c:pt idx="3158">
                  <c:v>7.1</c:v>
                </c:pt>
                <c:pt idx="3159">
                  <c:v>7</c:v>
                </c:pt>
                <c:pt idx="3160">
                  <c:v>5.8</c:v>
                </c:pt>
                <c:pt idx="3161">
                  <c:v>7.8</c:v>
                </c:pt>
                <c:pt idx="3162">
                  <c:v>6.5</c:v>
                </c:pt>
                <c:pt idx="3163">
                  <c:v>7</c:v>
                </c:pt>
                <c:pt idx="3164">
                  <c:v>6.3</c:v>
                </c:pt>
                <c:pt idx="3165">
                  <c:v>5.3</c:v>
                </c:pt>
                <c:pt idx="3166">
                  <c:v>6.8</c:v>
                </c:pt>
                <c:pt idx="3167">
                  <c:v>5.5</c:v>
                </c:pt>
                <c:pt idx="3168">
                  <c:v>7.4</c:v>
                </c:pt>
                <c:pt idx="3169">
                  <c:v>4.3</c:v>
                </c:pt>
                <c:pt idx="3170">
                  <c:v>6</c:v>
                </c:pt>
                <c:pt idx="3171">
                  <c:v>5.2</c:v>
                </c:pt>
                <c:pt idx="3172">
                  <c:v>6.7</c:v>
                </c:pt>
                <c:pt idx="3173">
                  <c:v>6.3</c:v>
                </c:pt>
                <c:pt idx="3174">
                  <c:v>7.9</c:v>
                </c:pt>
                <c:pt idx="3175">
                  <c:v>8.6</c:v>
                </c:pt>
                <c:pt idx="3176">
                  <c:v>6.1</c:v>
                </c:pt>
                <c:pt idx="3177">
                  <c:v>5.8</c:v>
                </c:pt>
                <c:pt idx="3178">
                  <c:v>7.7</c:v>
                </c:pt>
                <c:pt idx="3179">
                  <c:v>8</c:v>
                </c:pt>
                <c:pt idx="3180">
                  <c:v>5.6</c:v>
                </c:pt>
                <c:pt idx="3181">
                  <c:v>6.7</c:v>
                </c:pt>
                <c:pt idx="3182">
                  <c:v>6.6</c:v>
                </c:pt>
                <c:pt idx="3183">
                  <c:v>4.2</c:v>
                </c:pt>
                <c:pt idx="3184">
                  <c:v>6.6</c:v>
                </c:pt>
                <c:pt idx="3185">
                  <c:v>4.0999999999999996</c:v>
                </c:pt>
                <c:pt idx="3186">
                  <c:v>7.3</c:v>
                </c:pt>
                <c:pt idx="3187">
                  <c:v>7.1</c:v>
                </c:pt>
                <c:pt idx="3188">
                  <c:v>6.5</c:v>
                </c:pt>
                <c:pt idx="3189">
                  <c:v>7</c:v>
                </c:pt>
                <c:pt idx="3190">
                  <c:v>5.5</c:v>
                </c:pt>
                <c:pt idx="3191">
                  <c:v>6.6</c:v>
                </c:pt>
                <c:pt idx="3192">
                  <c:v>7.1</c:v>
                </c:pt>
                <c:pt idx="3193">
                  <c:v>7.9</c:v>
                </c:pt>
                <c:pt idx="3194">
                  <c:v>7.1</c:v>
                </c:pt>
                <c:pt idx="3195">
                  <c:v>5.6</c:v>
                </c:pt>
                <c:pt idx="3196">
                  <c:v>7.3</c:v>
                </c:pt>
                <c:pt idx="3197">
                  <c:v>3.3</c:v>
                </c:pt>
                <c:pt idx="3198">
                  <c:v>6.5</c:v>
                </c:pt>
                <c:pt idx="3199">
                  <c:v>4.8</c:v>
                </c:pt>
                <c:pt idx="3200">
                  <c:v>5.2</c:v>
                </c:pt>
                <c:pt idx="3201">
                  <c:v>6.3</c:v>
                </c:pt>
                <c:pt idx="3202">
                  <c:v>7.2</c:v>
                </c:pt>
                <c:pt idx="3203">
                  <c:v>6.8</c:v>
                </c:pt>
                <c:pt idx="3204">
                  <c:v>5.7</c:v>
                </c:pt>
                <c:pt idx="3205">
                  <c:v>7.2</c:v>
                </c:pt>
                <c:pt idx="3206">
                  <c:v>6.9</c:v>
                </c:pt>
                <c:pt idx="3207">
                  <c:v>9.1</c:v>
                </c:pt>
                <c:pt idx="3208">
                  <c:v>6.3</c:v>
                </c:pt>
                <c:pt idx="3209">
                  <c:v>6.2</c:v>
                </c:pt>
                <c:pt idx="3210">
                  <c:v>6.7</c:v>
                </c:pt>
                <c:pt idx="3211">
                  <c:v>6.5</c:v>
                </c:pt>
                <c:pt idx="3212">
                  <c:v>7.2</c:v>
                </c:pt>
                <c:pt idx="3213">
                  <c:v>5.3</c:v>
                </c:pt>
                <c:pt idx="3214">
                  <c:v>6.7</c:v>
                </c:pt>
                <c:pt idx="3215">
                  <c:v>6.2</c:v>
                </c:pt>
                <c:pt idx="3216">
                  <c:v>3.6</c:v>
                </c:pt>
                <c:pt idx="3217">
                  <c:v>5.7</c:v>
                </c:pt>
                <c:pt idx="3218">
                  <c:v>7.3</c:v>
                </c:pt>
                <c:pt idx="3219">
                  <c:v>5</c:v>
                </c:pt>
                <c:pt idx="3220">
                  <c:v>6.6</c:v>
                </c:pt>
                <c:pt idx="3221">
                  <c:v>6.6</c:v>
                </c:pt>
                <c:pt idx="3222">
                  <c:v>6.8</c:v>
                </c:pt>
                <c:pt idx="3223">
                  <c:v>6.2</c:v>
                </c:pt>
                <c:pt idx="3224">
                  <c:v>7.3</c:v>
                </c:pt>
                <c:pt idx="3225">
                  <c:v>6.2</c:v>
                </c:pt>
                <c:pt idx="3226">
                  <c:v>6.9</c:v>
                </c:pt>
                <c:pt idx="3227">
                  <c:v>6.6</c:v>
                </c:pt>
                <c:pt idx="3228">
                  <c:v>6.3</c:v>
                </c:pt>
                <c:pt idx="3229">
                  <c:v>7</c:v>
                </c:pt>
                <c:pt idx="3230">
                  <c:v>3.3</c:v>
                </c:pt>
                <c:pt idx="3231">
                  <c:v>6.7</c:v>
                </c:pt>
                <c:pt idx="3232">
                  <c:v>6.2</c:v>
                </c:pt>
                <c:pt idx="3233">
                  <c:v>6.5</c:v>
                </c:pt>
                <c:pt idx="3234">
                  <c:v>3.5</c:v>
                </c:pt>
                <c:pt idx="3235">
                  <c:v>5.5</c:v>
                </c:pt>
                <c:pt idx="3236">
                  <c:v>5.9</c:v>
                </c:pt>
                <c:pt idx="3237">
                  <c:v>4.7</c:v>
                </c:pt>
                <c:pt idx="3238">
                  <c:v>4.2</c:v>
                </c:pt>
                <c:pt idx="3239">
                  <c:v>5.2</c:v>
                </c:pt>
                <c:pt idx="3240">
                  <c:v>5.2</c:v>
                </c:pt>
                <c:pt idx="3241">
                  <c:v>3.9</c:v>
                </c:pt>
                <c:pt idx="3242">
                  <c:v>6.1</c:v>
                </c:pt>
                <c:pt idx="3243">
                  <c:v>5.8</c:v>
                </c:pt>
                <c:pt idx="3244">
                  <c:v>6.7</c:v>
                </c:pt>
                <c:pt idx="3245">
                  <c:v>5.7</c:v>
                </c:pt>
                <c:pt idx="3246">
                  <c:v>4.5</c:v>
                </c:pt>
                <c:pt idx="3247">
                  <c:v>6.9</c:v>
                </c:pt>
                <c:pt idx="3248">
                  <c:v>4.8</c:v>
                </c:pt>
                <c:pt idx="3249">
                  <c:v>6.3</c:v>
                </c:pt>
                <c:pt idx="3250">
                  <c:v>6.9</c:v>
                </c:pt>
                <c:pt idx="3251">
                  <c:v>5.4</c:v>
                </c:pt>
                <c:pt idx="3252">
                  <c:v>3.8</c:v>
                </c:pt>
                <c:pt idx="3253">
                  <c:v>7</c:v>
                </c:pt>
                <c:pt idx="3254">
                  <c:v>5.2</c:v>
                </c:pt>
                <c:pt idx="3255">
                  <c:v>7.3</c:v>
                </c:pt>
                <c:pt idx="3256">
                  <c:v>4.5999999999999996</c:v>
                </c:pt>
                <c:pt idx="3257">
                  <c:v>6.5</c:v>
                </c:pt>
                <c:pt idx="3258">
                  <c:v>6.8</c:v>
                </c:pt>
                <c:pt idx="3259">
                  <c:v>6.7</c:v>
                </c:pt>
                <c:pt idx="3260">
                  <c:v>6.1</c:v>
                </c:pt>
                <c:pt idx="3261">
                  <c:v>5.2</c:v>
                </c:pt>
                <c:pt idx="3262">
                  <c:v>6.9</c:v>
                </c:pt>
                <c:pt idx="3263">
                  <c:v>6</c:v>
                </c:pt>
                <c:pt idx="3264">
                  <c:v>7.9</c:v>
                </c:pt>
                <c:pt idx="3265">
                  <c:v>4.5</c:v>
                </c:pt>
                <c:pt idx="3266">
                  <c:v>5.0999999999999996</c:v>
                </c:pt>
                <c:pt idx="3267">
                  <c:v>7.6</c:v>
                </c:pt>
                <c:pt idx="3268">
                  <c:v>7.6</c:v>
                </c:pt>
                <c:pt idx="3269">
                  <c:v>6.7</c:v>
                </c:pt>
                <c:pt idx="3270">
                  <c:v>6.1</c:v>
                </c:pt>
                <c:pt idx="3271">
                  <c:v>7.5</c:v>
                </c:pt>
                <c:pt idx="3272">
                  <c:v>5.3</c:v>
                </c:pt>
                <c:pt idx="3273">
                  <c:v>6</c:v>
                </c:pt>
                <c:pt idx="3274">
                  <c:v>7.1</c:v>
                </c:pt>
                <c:pt idx="3275">
                  <c:v>7.5</c:v>
                </c:pt>
                <c:pt idx="3276">
                  <c:v>6.9</c:v>
                </c:pt>
                <c:pt idx="3277">
                  <c:v>8.5</c:v>
                </c:pt>
                <c:pt idx="3278">
                  <c:v>7.5</c:v>
                </c:pt>
                <c:pt idx="3279">
                  <c:v>6.6</c:v>
                </c:pt>
                <c:pt idx="3280">
                  <c:v>8</c:v>
                </c:pt>
                <c:pt idx="3281">
                  <c:v>7</c:v>
                </c:pt>
                <c:pt idx="3282">
                  <c:v>5.8</c:v>
                </c:pt>
                <c:pt idx="3283">
                  <c:v>7.3</c:v>
                </c:pt>
                <c:pt idx="3284">
                  <c:v>6.8</c:v>
                </c:pt>
                <c:pt idx="3285">
                  <c:v>6.7</c:v>
                </c:pt>
                <c:pt idx="3286">
                  <c:v>6.5</c:v>
                </c:pt>
                <c:pt idx="3287">
                  <c:v>8</c:v>
                </c:pt>
                <c:pt idx="3288">
                  <c:v>6.5</c:v>
                </c:pt>
                <c:pt idx="3289">
                  <c:v>4.9000000000000004</c:v>
                </c:pt>
                <c:pt idx="3290">
                  <c:v>7.1</c:v>
                </c:pt>
                <c:pt idx="3291">
                  <c:v>7</c:v>
                </c:pt>
                <c:pt idx="3292">
                  <c:v>7</c:v>
                </c:pt>
                <c:pt idx="3293">
                  <c:v>7.5</c:v>
                </c:pt>
                <c:pt idx="3294">
                  <c:v>4.5</c:v>
                </c:pt>
                <c:pt idx="3295">
                  <c:v>5.5</c:v>
                </c:pt>
                <c:pt idx="3296">
                  <c:v>7.7</c:v>
                </c:pt>
                <c:pt idx="3297">
                  <c:v>7.2</c:v>
                </c:pt>
                <c:pt idx="3298">
                  <c:v>4.8</c:v>
                </c:pt>
                <c:pt idx="3299">
                  <c:v>6.7</c:v>
                </c:pt>
                <c:pt idx="3300">
                  <c:v>7</c:v>
                </c:pt>
                <c:pt idx="3301">
                  <c:v>6.5</c:v>
                </c:pt>
                <c:pt idx="3302">
                  <c:v>7.4</c:v>
                </c:pt>
                <c:pt idx="3303">
                  <c:v>3.5</c:v>
                </c:pt>
                <c:pt idx="3304">
                  <c:v>5.7</c:v>
                </c:pt>
                <c:pt idx="3305">
                  <c:v>6.2</c:v>
                </c:pt>
                <c:pt idx="3306">
                  <c:v>5.7</c:v>
                </c:pt>
                <c:pt idx="3307">
                  <c:v>6.4</c:v>
                </c:pt>
                <c:pt idx="3308">
                  <c:v>7</c:v>
                </c:pt>
                <c:pt idx="3309">
                  <c:v>7.7</c:v>
                </c:pt>
                <c:pt idx="3310">
                  <c:v>5.4</c:v>
                </c:pt>
                <c:pt idx="3311">
                  <c:v>6.6</c:v>
                </c:pt>
                <c:pt idx="3312">
                  <c:v>6.1</c:v>
                </c:pt>
                <c:pt idx="3313">
                  <c:v>6.1</c:v>
                </c:pt>
                <c:pt idx="3314">
                  <c:v>7.6</c:v>
                </c:pt>
                <c:pt idx="3315">
                  <c:v>6.2</c:v>
                </c:pt>
                <c:pt idx="3316">
                  <c:v>6.6</c:v>
                </c:pt>
                <c:pt idx="3317">
                  <c:v>6.1</c:v>
                </c:pt>
                <c:pt idx="3318">
                  <c:v>7.3</c:v>
                </c:pt>
                <c:pt idx="3319">
                  <c:v>4.2</c:v>
                </c:pt>
                <c:pt idx="3320">
                  <c:v>7.1</c:v>
                </c:pt>
                <c:pt idx="3321">
                  <c:v>6</c:v>
                </c:pt>
                <c:pt idx="3322">
                  <c:v>6.5</c:v>
                </c:pt>
                <c:pt idx="3323">
                  <c:v>6.5</c:v>
                </c:pt>
                <c:pt idx="3324">
                  <c:v>5.7</c:v>
                </c:pt>
                <c:pt idx="3325">
                  <c:v>6.1</c:v>
                </c:pt>
                <c:pt idx="3326">
                  <c:v>7.1</c:v>
                </c:pt>
                <c:pt idx="3327">
                  <c:v>7.3</c:v>
                </c:pt>
                <c:pt idx="3328">
                  <c:v>6.5</c:v>
                </c:pt>
                <c:pt idx="3329">
                  <c:v>7.9</c:v>
                </c:pt>
                <c:pt idx="3330">
                  <c:v>5.7</c:v>
                </c:pt>
                <c:pt idx="3331">
                  <c:v>7.2</c:v>
                </c:pt>
                <c:pt idx="3332">
                  <c:v>7.3</c:v>
                </c:pt>
                <c:pt idx="3333">
                  <c:v>6.9</c:v>
                </c:pt>
                <c:pt idx="3334">
                  <c:v>5</c:v>
                </c:pt>
                <c:pt idx="3335">
                  <c:v>5.9</c:v>
                </c:pt>
                <c:pt idx="3336">
                  <c:v>6.7</c:v>
                </c:pt>
                <c:pt idx="3337">
                  <c:v>7.3</c:v>
                </c:pt>
                <c:pt idx="3338">
                  <c:v>7.6</c:v>
                </c:pt>
                <c:pt idx="3339">
                  <c:v>6.5</c:v>
                </c:pt>
                <c:pt idx="3340">
                  <c:v>2.1</c:v>
                </c:pt>
                <c:pt idx="3341">
                  <c:v>5.3</c:v>
                </c:pt>
                <c:pt idx="3342">
                  <c:v>7.2</c:v>
                </c:pt>
                <c:pt idx="3343">
                  <c:v>7</c:v>
                </c:pt>
                <c:pt idx="3344">
                  <c:v>8</c:v>
                </c:pt>
                <c:pt idx="3345">
                  <c:v>6.5</c:v>
                </c:pt>
                <c:pt idx="3346">
                  <c:v>6.9</c:v>
                </c:pt>
                <c:pt idx="3347">
                  <c:v>7.1</c:v>
                </c:pt>
                <c:pt idx="3348">
                  <c:v>7.3</c:v>
                </c:pt>
                <c:pt idx="3349">
                  <c:v>7.5</c:v>
                </c:pt>
                <c:pt idx="3350">
                  <c:v>6.9</c:v>
                </c:pt>
                <c:pt idx="3351">
                  <c:v>7.2</c:v>
                </c:pt>
                <c:pt idx="3352">
                  <c:v>7.2</c:v>
                </c:pt>
                <c:pt idx="3353">
                  <c:v>6.7</c:v>
                </c:pt>
                <c:pt idx="3354">
                  <c:v>6</c:v>
                </c:pt>
                <c:pt idx="3355">
                  <c:v>8.9</c:v>
                </c:pt>
                <c:pt idx="3356">
                  <c:v>7.7</c:v>
                </c:pt>
                <c:pt idx="3357">
                  <c:v>7.9</c:v>
                </c:pt>
                <c:pt idx="3358">
                  <c:v>5.6</c:v>
                </c:pt>
                <c:pt idx="3359">
                  <c:v>8</c:v>
                </c:pt>
                <c:pt idx="3360">
                  <c:v>6.2</c:v>
                </c:pt>
                <c:pt idx="3361">
                  <c:v>7.9</c:v>
                </c:pt>
                <c:pt idx="3362">
                  <c:v>8.1</c:v>
                </c:pt>
                <c:pt idx="3363">
                  <c:v>7.6</c:v>
                </c:pt>
                <c:pt idx="3364">
                  <c:v>3.5</c:v>
                </c:pt>
                <c:pt idx="3365">
                  <c:v>7.6</c:v>
                </c:pt>
                <c:pt idx="3366">
                  <c:v>6.5</c:v>
                </c:pt>
                <c:pt idx="3367">
                  <c:v>5.6</c:v>
                </c:pt>
                <c:pt idx="3368">
                  <c:v>7.7</c:v>
                </c:pt>
                <c:pt idx="3369">
                  <c:v>5.2</c:v>
                </c:pt>
                <c:pt idx="3370">
                  <c:v>6.9</c:v>
                </c:pt>
                <c:pt idx="3371">
                  <c:v>6.1</c:v>
                </c:pt>
                <c:pt idx="3372">
                  <c:v>5</c:v>
                </c:pt>
                <c:pt idx="3373">
                  <c:v>7.8</c:v>
                </c:pt>
                <c:pt idx="3374">
                  <c:v>7.4</c:v>
                </c:pt>
                <c:pt idx="3375">
                  <c:v>6.8</c:v>
                </c:pt>
                <c:pt idx="3376">
                  <c:v>7.1</c:v>
                </c:pt>
                <c:pt idx="3377">
                  <c:v>6.4</c:v>
                </c:pt>
                <c:pt idx="3378">
                  <c:v>5.7</c:v>
                </c:pt>
                <c:pt idx="3379">
                  <c:v>7.5</c:v>
                </c:pt>
                <c:pt idx="3380">
                  <c:v>6.7</c:v>
                </c:pt>
                <c:pt idx="3381">
                  <c:v>5.6</c:v>
                </c:pt>
                <c:pt idx="3382">
                  <c:v>7</c:v>
                </c:pt>
                <c:pt idx="3383">
                  <c:v>7.6</c:v>
                </c:pt>
                <c:pt idx="3384">
                  <c:v>6.5</c:v>
                </c:pt>
                <c:pt idx="3385">
                  <c:v>7</c:v>
                </c:pt>
                <c:pt idx="3386">
                  <c:v>6.3</c:v>
                </c:pt>
                <c:pt idx="3387">
                  <c:v>6.4</c:v>
                </c:pt>
                <c:pt idx="3388">
                  <c:v>7.1</c:v>
                </c:pt>
                <c:pt idx="3389">
                  <c:v>7.1</c:v>
                </c:pt>
                <c:pt idx="3390">
                  <c:v>6.5</c:v>
                </c:pt>
                <c:pt idx="3391">
                  <c:v>6.9</c:v>
                </c:pt>
                <c:pt idx="3392">
                  <c:v>5.4</c:v>
                </c:pt>
                <c:pt idx="3393">
                  <c:v>4.9000000000000004</c:v>
                </c:pt>
                <c:pt idx="3394">
                  <c:v>5.0999999999999996</c:v>
                </c:pt>
                <c:pt idx="3395">
                  <c:v>5.3</c:v>
                </c:pt>
                <c:pt idx="3396">
                  <c:v>7.5</c:v>
                </c:pt>
                <c:pt idx="3397">
                  <c:v>8.3000000000000007</c:v>
                </c:pt>
                <c:pt idx="3398">
                  <c:v>7.3</c:v>
                </c:pt>
                <c:pt idx="3399">
                  <c:v>7.3</c:v>
                </c:pt>
                <c:pt idx="3400">
                  <c:v>7.1</c:v>
                </c:pt>
                <c:pt idx="3401">
                  <c:v>6</c:v>
                </c:pt>
                <c:pt idx="3402">
                  <c:v>6.6</c:v>
                </c:pt>
                <c:pt idx="3403">
                  <c:v>7.2</c:v>
                </c:pt>
                <c:pt idx="3404">
                  <c:v>7.2</c:v>
                </c:pt>
                <c:pt idx="3405">
                  <c:v>6.9</c:v>
                </c:pt>
                <c:pt idx="3406">
                  <c:v>6.8</c:v>
                </c:pt>
                <c:pt idx="3407">
                  <c:v>4</c:v>
                </c:pt>
                <c:pt idx="3408">
                  <c:v>7.7</c:v>
                </c:pt>
                <c:pt idx="3409">
                  <c:v>7.4</c:v>
                </c:pt>
                <c:pt idx="3410">
                  <c:v>6.5</c:v>
                </c:pt>
                <c:pt idx="3411">
                  <c:v>6.4</c:v>
                </c:pt>
                <c:pt idx="3412">
                  <c:v>7.2</c:v>
                </c:pt>
                <c:pt idx="3413">
                  <c:v>5.6</c:v>
                </c:pt>
                <c:pt idx="3414">
                  <c:v>6.3</c:v>
                </c:pt>
                <c:pt idx="3415">
                  <c:v>6.8</c:v>
                </c:pt>
                <c:pt idx="3416">
                  <c:v>5.5</c:v>
                </c:pt>
                <c:pt idx="3417">
                  <c:v>6.9</c:v>
                </c:pt>
                <c:pt idx="3418">
                  <c:v>6</c:v>
                </c:pt>
                <c:pt idx="3419">
                  <c:v>7.7</c:v>
                </c:pt>
                <c:pt idx="3420">
                  <c:v>6.4</c:v>
                </c:pt>
                <c:pt idx="3421">
                  <c:v>6.6</c:v>
                </c:pt>
                <c:pt idx="3422">
                  <c:v>5.3</c:v>
                </c:pt>
                <c:pt idx="3423">
                  <c:v>8.1</c:v>
                </c:pt>
                <c:pt idx="3424">
                  <c:v>5.9</c:v>
                </c:pt>
                <c:pt idx="3425">
                  <c:v>7.7</c:v>
                </c:pt>
                <c:pt idx="3426">
                  <c:v>4.5999999999999996</c:v>
                </c:pt>
                <c:pt idx="3427">
                  <c:v>5.0999999999999996</c:v>
                </c:pt>
                <c:pt idx="3428">
                  <c:v>6.9</c:v>
                </c:pt>
                <c:pt idx="3429">
                  <c:v>8</c:v>
                </c:pt>
                <c:pt idx="3430">
                  <c:v>6.8</c:v>
                </c:pt>
                <c:pt idx="3431">
                  <c:v>5.4</c:v>
                </c:pt>
                <c:pt idx="3432">
                  <c:v>6.5</c:v>
                </c:pt>
                <c:pt idx="3433">
                  <c:v>4.2</c:v>
                </c:pt>
                <c:pt idx="3434">
                  <c:v>7.4</c:v>
                </c:pt>
                <c:pt idx="3435">
                  <c:v>6.9</c:v>
                </c:pt>
                <c:pt idx="3436">
                  <c:v>6.7</c:v>
                </c:pt>
                <c:pt idx="3437">
                  <c:v>7.3</c:v>
                </c:pt>
                <c:pt idx="3438">
                  <c:v>7.6</c:v>
                </c:pt>
                <c:pt idx="3439">
                  <c:v>5.4</c:v>
                </c:pt>
                <c:pt idx="3440">
                  <c:v>7.3</c:v>
                </c:pt>
                <c:pt idx="3441">
                  <c:v>6.4</c:v>
                </c:pt>
                <c:pt idx="3442">
                  <c:v>6</c:v>
                </c:pt>
                <c:pt idx="3443">
                  <c:v>7.2</c:v>
                </c:pt>
                <c:pt idx="3444">
                  <c:v>6</c:v>
                </c:pt>
                <c:pt idx="3445">
                  <c:v>3.1</c:v>
                </c:pt>
                <c:pt idx="3446">
                  <c:v>6.9</c:v>
                </c:pt>
                <c:pt idx="3447">
                  <c:v>6.2</c:v>
                </c:pt>
                <c:pt idx="3448">
                  <c:v>5.5</c:v>
                </c:pt>
                <c:pt idx="3449">
                  <c:v>6.9</c:v>
                </c:pt>
                <c:pt idx="3450">
                  <c:v>6.3</c:v>
                </c:pt>
                <c:pt idx="3451">
                  <c:v>4.8</c:v>
                </c:pt>
                <c:pt idx="3452">
                  <c:v>7.9</c:v>
                </c:pt>
                <c:pt idx="3453">
                  <c:v>6.7</c:v>
                </c:pt>
                <c:pt idx="3454">
                  <c:v>5.6</c:v>
                </c:pt>
                <c:pt idx="3455">
                  <c:v>5.4</c:v>
                </c:pt>
                <c:pt idx="3456">
                  <c:v>8</c:v>
                </c:pt>
                <c:pt idx="3457">
                  <c:v>5.7</c:v>
                </c:pt>
                <c:pt idx="3458">
                  <c:v>7.6</c:v>
                </c:pt>
                <c:pt idx="3459">
                  <c:v>7</c:v>
                </c:pt>
                <c:pt idx="3460">
                  <c:v>7.2</c:v>
                </c:pt>
                <c:pt idx="3461">
                  <c:v>6.2</c:v>
                </c:pt>
                <c:pt idx="3462">
                  <c:v>3.5</c:v>
                </c:pt>
                <c:pt idx="3463">
                  <c:v>7.5</c:v>
                </c:pt>
                <c:pt idx="3464">
                  <c:v>5.0999999999999996</c:v>
                </c:pt>
                <c:pt idx="3465">
                  <c:v>6.7</c:v>
                </c:pt>
                <c:pt idx="3466">
                  <c:v>9.1999999999999993</c:v>
                </c:pt>
                <c:pt idx="3467">
                  <c:v>6.1</c:v>
                </c:pt>
                <c:pt idx="3468">
                  <c:v>7.7</c:v>
                </c:pt>
                <c:pt idx="3469">
                  <c:v>7.6</c:v>
                </c:pt>
                <c:pt idx="3470">
                  <c:v>6.1</c:v>
                </c:pt>
                <c:pt idx="3471">
                  <c:v>4.9000000000000004</c:v>
                </c:pt>
                <c:pt idx="3472">
                  <c:v>6.8</c:v>
                </c:pt>
                <c:pt idx="3473">
                  <c:v>7</c:v>
                </c:pt>
                <c:pt idx="3474">
                  <c:v>7.2</c:v>
                </c:pt>
                <c:pt idx="3475">
                  <c:v>5.7</c:v>
                </c:pt>
                <c:pt idx="3476">
                  <c:v>7.3</c:v>
                </c:pt>
                <c:pt idx="3477">
                  <c:v>7.5</c:v>
                </c:pt>
                <c:pt idx="3478">
                  <c:v>7.4</c:v>
                </c:pt>
                <c:pt idx="3479">
                  <c:v>7.2</c:v>
                </c:pt>
                <c:pt idx="3480">
                  <c:v>6.5</c:v>
                </c:pt>
                <c:pt idx="3481">
                  <c:v>9</c:v>
                </c:pt>
                <c:pt idx="3482">
                  <c:v>6.8</c:v>
                </c:pt>
                <c:pt idx="3483">
                  <c:v>6.8</c:v>
                </c:pt>
                <c:pt idx="3484">
                  <c:v>5.2</c:v>
                </c:pt>
                <c:pt idx="3485">
                  <c:v>7.2</c:v>
                </c:pt>
                <c:pt idx="3486">
                  <c:v>7.5</c:v>
                </c:pt>
                <c:pt idx="3487">
                  <c:v>4</c:v>
                </c:pt>
                <c:pt idx="3488">
                  <c:v>6.8</c:v>
                </c:pt>
                <c:pt idx="3489">
                  <c:v>6.9</c:v>
                </c:pt>
                <c:pt idx="3490">
                  <c:v>8.1999999999999993</c:v>
                </c:pt>
                <c:pt idx="3491">
                  <c:v>7.3</c:v>
                </c:pt>
                <c:pt idx="3492">
                  <c:v>6.1</c:v>
                </c:pt>
                <c:pt idx="3493">
                  <c:v>7.8</c:v>
                </c:pt>
                <c:pt idx="3494">
                  <c:v>6</c:v>
                </c:pt>
                <c:pt idx="3495">
                  <c:v>4.0999999999999996</c:v>
                </c:pt>
                <c:pt idx="3496">
                  <c:v>7</c:v>
                </c:pt>
                <c:pt idx="3497">
                  <c:v>7.1</c:v>
                </c:pt>
                <c:pt idx="3498">
                  <c:v>6.2</c:v>
                </c:pt>
                <c:pt idx="3499">
                  <c:v>6.9</c:v>
                </c:pt>
                <c:pt idx="3500">
                  <c:v>7.6</c:v>
                </c:pt>
                <c:pt idx="3501">
                  <c:v>7.6</c:v>
                </c:pt>
                <c:pt idx="3502">
                  <c:v>6.4</c:v>
                </c:pt>
                <c:pt idx="3503">
                  <c:v>6.2</c:v>
                </c:pt>
                <c:pt idx="3504">
                  <c:v>7.5</c:v>
                </c:pt>
                <c:pt idx="3505">
                  <c:v>2</c:v>
                </c:pt>
                <c:pt idx="3506">
                  <c:v>6.2</c:v>
                </c:pt>
                <c:pt idx="3507">
                  <c:v>7.7</c:v>
                </c:pt>
                <c:pt idx="3508">
                  <c:v>6.5</c:v>
                </c:pt>
                <c:pt idx="3509">
                  <c:v>7.4</c:v>
                </c:pt>
                <c:pt idx="3510">
                  <c:v>7.9</c:v>
                </c:pt>
                <c:pt idx="3511">
                  <c:v>6.8</c:v>
                </c:pt>
                <c:pt idx="3512">
                  <c:v>6.3</c:v>
                </c:pt>
                <c:pt idx="3513">
                  <c:v>6.3</c:v>
                </c:pt>
                <c:pt idx="3514">
                  <c:v>6.6</c:v>
                </c:pt>
                <c:pt idx="3515">
                  <c:v>6.4</c:v>
                </c:pt>
                <c:pt idx="3516">
                  <c:v>7.5</c:v>
                </c:pt>
                <c:pt idx="3517">
                  <c:v>5.8</c:v>
                </c:pt>
                <c:pt idx="3518">
                  <c:v>6.5</c:v>
                </c:pt>
                <c:pt idx="3519">
                  <c:v>4.8</c:v>
                </c:pt>
                <c:pt idx="3520">
                  <c:v>7.2</c:v>
                </c:pt>
                <c:pt idx="3521">
                  <c:v>6.3</c:v>
                </c:pt>
                <c:pt idx="3522">
                  <c:v>7</c:v>
                </c:pt>
                <c:pt idx="3523">
                  <c:v>6.3</c:v>
                </c:pt>
                <c:pt idx="3524">
                  <c:v>5.3</c:v>
                </c:pt>
                <c:pt idx="3525">
                  <c:v>2.2999999999999998</c:v>
                </c:pt>
                <c:pt idx="3526">
                  <c:v>7.1</c:v>
                </c:pt>
                <c:pt idx="3527">
                  <c:v>6.2</c:v>
                </c:pt>
                <c:pt idx="3528">
                  <c:v>6.2</c:v>
                </c:pt>
                <c:pt idx="3529">
                  <c:v>6.7</c:v>
                </c:pt>
                <c:pt idx="3530">
                  <c:v>6.5</c:v>
                </c:pt>
                <c:pt idx="3531">
                  <c:v>5.9</c:v>
                </c:pt>
                <c:pt idx="3532">
                  <c:v>6.7</c:v>
                </c:pt>
                <c:pt idx="3533">
                  <c:v>6</c:v>
                </c:pt>
                <c:pt idx="3534">
                  <c:v>6.9</c:v>
                </c:pt>
                <c:pt idx="3535">
                  <c:v>7.9</c:v>
                </c:pt>
                <c:pt idx="3536">
                  <c:v>5.3</c:v>
                </c:pt>
                <c:pt idx="3537">
                  <c:v>4.8</c:v>
                </c:pt>
                <c:pt idx="3538">
                  <c:v>5.3</c:v>
                </c:pt>
                <c:pt idx="3539">
                  <c:v>6</c:v>
                </c:pt>
                <c:pt idx="3540">
                  <c:v>7.3</c:v>
                </c:pt>
                <c:pt idx="3541">
                  <c:v>7.4</c:v>
                </c:pt>
                <c:pt idx="3542">
                  <c:v>7.7</c:v>
                </c:pt>
                <c:pt idx="3543">
                  <c:v>4.8</c:v>
                </c:pt>
                <c:pt idx="3544">
                  <c:v>7.2</c:v>
                </c:pt>
                <c:pt idx="3545">
                  <c:v>5.8</c:v>
                </c:pt>
                <c:pt idx="3546">
                  <c:v>7.3</c:v>
                </c:pt>
                <c:pt idx="3547">
                  <c:v>7</c:v>
                </c:pt>
                <c:pt idx="3548">
                  <c:v>6.4</c:v>
                </c:pt>
                <c:pt idx="3549">
                  <c:v>5.6</c:v>
                </c:pt>
                <c:pt idx="3550">
                  <c:v>8.1999999999999993</c:v>
                </c:pt>
                <c:pt idx="3551">
                  <c:v>6.5</c:v>
                </c:pt>
                <c:pt idx="3552">
                  <c:v>6.4</c:v>
                </c:pt>
                <c:pt idx="3553">
                  <c:v>8.1</c:v>
                </c:pt>
                <c:pt idx="3554">
                  <c:v>5.4</c:v>
                </c:pt>
                <c:pt idx="3555">
                  <c:v>6.3</c:v>
                </c:pt>
                <c:pt idx="3556">
                  <c:v>7.8</c:v>
                </c:pt>
                <c:pt idx="3557">
                  <c:v>6.8</c:v>
                </c:pt>
                <c:pt idx="3558">
                  <c:v>7.2</c:v>
                </c:pt>
                <c:pt idx="3559">
                  <c:v>7.1</c:v>
                </c:pt>
                <c:pt idx="3560">
                  <c:v>6.2</c:v>
                </c:pt>
                <c:pt idx="3561">
                  <c:v>7.3</c:v>
                </c:pt>
                <c:pt idx="3562">
                  <c:v>5.9</c:v>
                </c:pt>
                <c:pt idx="3563">
                  <c:v>7.2</c:v>
                </c:pt>
                <c:pt idx="3564">
                  <c:v>3.6</c:v>
                </c:pt>
                <c:pt idx="3565">
                  <c:v>7.7</c:v>
                </c:pt>
                <c:pt idx="3566">
                  <c:v>7.3</c:v>
                </c:pt>
                <c:pt idx="3567">
                  <c:v>7.4</c:v>
                </c:pt>
                <c:pt idx="3568">
                  <c:v>6.6</c:v>
                </c:pt>
                <c:pt idx="3569">
                  <c:v>6.9</c:v>
                </c:pt>
                <c:pt idx="3570">
                  <c:v>6.8</c:v>
                </c:pt>
                <c:pt idx="3571">
                  <c:v>7.3</c:v>
                </c:pt>
                <c:pt idx="3572">
                  <c:v>7.2</c:v>
                </c:pt>
                <c:pt idx="3573">
                  <c:v>6.5</c:v>
                </c:pt>
                <c:pt idx="3574">
                  <c:v>7.7</c:v>
                </c:pt>
                <c:pt idx="3575">
                  <c:v>8.1</c:v>
                </c:pt>
                <c:pt idx="3576">
                  <c:v>7.7</c:v>
                </c:pt>
                <c:pt idx="3577">
                  <c:v>7.6</c:v>
                </c:pt>
                <c:pt idx="3578">
                  <c:v>7.3</c:v>
                </c:pt>
                <c:pt idx="3579">
                  <c:v>8.6999999999999993</c:v>
                </c:pt>
                <c:pt idx="3580">
                  <c:v>7.2</c:v>
                </c:pt>
                <c:pt idx="3581">
                  <c:v>7.2</c:v>
                </c:pt>
                <c:pt idx="3582">
                  <c:v>8.1</c:v>
                </c:pt>
                <c:pt idx="3583">
                  <c:v>7.5</c:v>
                </c:pt>
                <c:pt idx="3584">
                  <c:v>8.1</c:v>
                </c:pt>
                <c:pt idx="3585">
                  <c:v>7.8</c:v>
                </c:pt>
                <c:pt idx="3586">
                  <c:v>7.8</c:v>
                </c:pt>
                <c:pt idx="3587">
                  <c:v>5.8</c:v>
                </c:pt>
                <c:pt idx="3588">
                  <c:v>7.6</c:v>
                </c:pt>
                <c:pt idx="3589">
                  <c:v>7.4</c:v>
                </c:pt>
                <c:pt idx="3590">
                  <c:v>6.3</c:v>
                </c:pt>
                <c:pt idx="3591">
                  <c:v>6.9</c:v>
                </c:pt>
                <c:pt idx="3592">
                  <c:v>8.6</c:v>
                </c:pt>
                <c:pt idx="3593">
                  <c:v>5.0999999999999996</c:v>
                </c:pt>
                <c:pt idx="3594">
                  <c:v>6.4</c:v>
                </c:pt>
                <c:pt idx="3595">
                  <c:v>7.9</c:v>
                </c:pt>
                <c:pt idx="3596">
                  <c:v>6.9</c:v>
                </c:pt>
                <c:pt idx="3597">
                  <c:v>7.5</c:v>
                </c:pt>
                <c:pt idx="3598">
                  <c:v>7.2</c:v>
                </c:pt>
                <c:pt idx="3599">
                  <c:v>5.8</c:v>
                </c:pt>
                <c:pt idx="3600">
                  <c:v>2.9</c:v>
                </c:pt>
                <c:pt idx="3601">
                  <c:v>6.2</c:v>
                </c:pt>
                <c:pt idx="3602">
                  <c:v>7.3</c:v>
                </c:pt>
                <c:pt idx="3603">
                  <c:v>6.2</c:v>
                </c:pt>
                <c:pt idx="3604">
                  <c:v>8.1999999999999993</c:v>
                </c:pt>
                <c:pt idx="3605">
                  <c:v>6.8</c:v>
                </c:pt>
                <c:pt idx="3606">
                  <c:v>6.1</c:v>
                </c:pt>
                <c:pt idx="3607">
                  <c:v>7.7</c:v>
                </c:pt>
                <c:pt idx="3608">
                  <c:v>5.2</c:v>
                </c:pt>
                <c:pt idx="3609">
                  <c:v>6.8</c:v>
                </c:pt>
                <c:pt idx="3610">
                  <c:v>6.5</c:v>
                </c:pt>
                <c:pt idx="3611">
                  <c:v>7</c:v>
                </c:pt>
                <c:pt idx="3612">
                  <c:v>5.9</c:v>
                </c:pt>
                <c:pt idx="3613">
                  <c:v>7.1</c:v>
                </c:pt>
                <c:pt idx="3614">
                  <c:v>5.5</c:v>
                </c:pt>
                <c:pt idx="3615">
                  <c:v>7.4</c:v>
                </c:pt>
                <c:pt idx="3616">
                  <c:v>7.3</c:v>
                </c:pt>
                <c:pt idx="3617">
                  <c:v>4.5999999999999996</c:v>
                </c:pt>
                <c:pt idx="3618">
                  <c:v>7.2</c:v>
                </c:pt>
                <c:pt idx="3619">
                  <c:v>7</c:v>
                </c:pt>
                <c:pt idx="3620">
                  <c:v>5.0999999999999996</c:v>
                </c:pt>
                <c:pt idx="3621">
                  <c:v>6.7</c:v>
                </c:pt>
                <c:pt idx="3622">
                  <c:v>5.3</c:v>
                </c:pt>
                <c:pt idx="3623">
                  <c:v>8.4</c:v>
                </c:pt>
                <c:pt idx="3624">
                  <c:v>7.8</c:v>
                </c:pt>
                <c:pt idx="3625">
                  <c:v>6.7</c:v>
                </c:pt>
                <c:pt idx="3626">
                  <c:v>5.4</c:v>
                </c:pt>
                <c:pt idx="3627">
                  <c:v>7.2</c:v>
                </c:pt>
                <c:pt idx="3628">
                  <c:v>5.8</c:v>
                </c:pt>
                <c:pt idx="3629">
                  <c:v>6.4</c:v>
                </c:pt>
                <c:pt idx="3630">
                  <c:v>8</c:v>
                </c:pt>
                <c:pt idx="3631">
                  <c:v>7</c:v>
                </c:pt>
                <c:pt idx="3632">
                  <c:v>7</c:v>
                </c:pt>
                <c:pt idx="3633">
                  <c:v>6.7</c:v>
                </c:pt>
                <c:pt idx="3634">
                  <c:v>3.8</c:v>
                </c:pt>
                <c:pt idx="3635">
                  <c:v>5.7</c:v>
                </c:pt>
                <c:pt idx="3636">
                  <c:v>6.6</c:v>
                </c:pt>
                <c:pt idx="3637">
                  <c:v>6.7</c:v>
                </c:pt>
                <c:pt idx="3638">
                  <c:v>6.1</c:v>
                </c:pt>
                <c:pt idx="3639">
                  <c:v>6.2</c:v>
                </c:pt>
                <c:pt idx="3640">
                  <c:v>6.2</c:v>
                </c:pt>
                <c:pt idx="3641">
                  <c:v>7.4</c:v>
                </c:pt>
                <c:pt idx="3642">
                  <c:v>4.7</c:v>
                </c:pt>
                <c:pt idx="3643">
                  <c:v>8.3000000000000007</c:v>
                </c:pt>
                <c:pt idx="3644">
                  <c:v>7.2</c:v>
                </c:pt>
                <c:pt idx="3645">
                  <c:v>5.8</c:v>
                </c:pt>
                <c:pt idx="3646">
                  <c:v>5.9</c:v>
                </c:pt>
                <c:pt idx="3647">
                  <c:v>6.3</c:v>
                </c:pt>
                <c:pt idx="3648">
                  <c:v>7.2</c:v>
                </c:pt>
                <c:pt idx="3649">
                  <c:v>5.4</c:v>
                </c:pt>
                <c:pt idx="3650">
                  <c:v>8.1999999999999993</c:v>
                </c:pt>
                <c:pt idx="3651">
                  <c:v>7.3</c:v>
                </c:pt>
                <c:pt idx="3652">
                  <c:v>7.3</c:v>
                </c:pt>
                <c:pt idx="3653">
                  <c:v>5.8</c:v>
                </c:pt>
                <c:pt idx="3654">
                  <c:v>6.1</c:v>
                </c:pt>
                <c:pt idx="3655">
                  <c:v>7.1</c:v>
                </c:pt>
                <c:pt idx="3656">
                  <c:v>6.5</c:v>
                </c:pt>
                <c:pt idx="3657">
                  <c:v>7.9</c:v>
                </c:pt>
                <c:pt idx="3658">
                  <c:v>5.4</c:v>
                </c:pt>
                <c:pt idx="3659">
                  <c:v>7.1</c:v>
                </c:pt>
                <c:pt idx="3660">
                  <c:v>6.4</c:v>
                </c:pt>
                <c:pt idx="3661">
                  <c:v>8.4</c:v>
                </c:pt>
                <c:pt idx="3662">
                  <c:v>6.7</c:v>
                </c:pt>
                <c:pt idx="3663">
                  <c:v>6.9</c:v>
                </c:pt>
                <c:pt idx="3664">
                  <c:v>2.1</c:v>
                </c:pt>
                <c:pt idx="3665">
                  <c:v>4.3</c:v>
                </c:pt>
                <c:pt idx="3666">
                  <c:v>6.6</c:v>
                </c:pt>
                <c:pt idx="3667">
                  <c:v>3.4</c:v>
                </c:pt>
                <c:pt idx="3668">
                  <c:v>8.3000000000000007</c:v>
                </c:pt>
                <c:pt idx="3669">
                  <c:v>7.2</c:v>
                </c:pt>
                <c:pt idx="3670">
                  <c:v>5.6</c:v>
                </c:pt>
                <c:pt idx="3671">
                  <c:v>7.7</c:v>
                </c:pt>
                <c:pt idx="3672">
                  <c:v>6.6</c:v>
                </c:pt>
                <c:pt idx="3673">
                  <c:v>7.6</c:v>
                </c:pt>
                <c:pt idx="3674">
                  <c:v>7.4</c:v>
                </c:pt>
                <c:pt idx="3675">
                  <c:v>7.1</c:v>
                </c:pt>
                <c:pt idx="3676">
                  <c:v>3.4</c:v>
                </c:pt>
                <c:pt idx="3677">
                  <c:v>7.9</c:v>
                </c:pt>
                <c:pt idx="3678">
                  <c:v>6.7</c:v>
                </c:pt>
                <c:pt idx="3679">
                  <c:v>6.6</c:v>
                </c:pt>
                <c:pt idx="3680">
                  <c:v>7.9</c:v>
                </c:pt>
                <c:pt idx="3681">
                  <c:v>4.9000000000000004</c:v>
                </c:pt>
                <c:pt idx="3682">
                  <c:v>7.2</c:v>
                </c:pt>
                <c:pt idx="3683">
                  <c:v>7.4</c:v>
                </c:pt>
                <c:pt idx="3684">
                  <c:v>6.1</c:v>
                </c:pt>
                <c:pt idx="3685">
                  <c:v>8.4</c:v>
                </c:pt>
                <c:pt idx="3686">
                  <c:v>6.2</c:v>
                </c:pt>
                <c:pt idx="3687">
                  <c:v>5.3</c:v>
                </c:pt>
                <c:pt idx="3688">
                  <c:v>5</c:v>
                </c:pt>
                <c:pt idx="3689">
                  <c:v>7.7</c:v>
                </c:pt>
                <c:pt idx="3690">
                  <c:v>7.6</c:v>
                </c:pt>
                <c:pt idx="3691">
                  <c:v>6.3</c:v>
                </c:pt>
                <c:pt idx="3692">
                  <c:v>7.6</c:v>
                </c:pt>
                <c:pt idx="3693">
                  <c:v>5.6</c:v>
                </c:pt>
                <c:pt idx="3694">
                  <c:v>7.3</c:v>
                </c:pt>
                <c:pt idx="3695">
                  <c:v>6.2</c:v>
                </c:pt>
                <c:pt idx="3696">
                  <c:v>6.6</c:v>
                </c:pt>
                <c:pt idx="3697">
                  <c:v>6.6</c:v>
                </c:pt>
                <c:pt idx="3698">
                  <c:v>7.3</c:v>
                </c:pt>
                <c:pt idx="3699">
                  <c:v>6.6</c:v>
                </c:pt>
                <c:pt idx="3700">
                  <c:v>6.9</c:v>
                </c:pt>
                <c:pt idx="3701">
                  <c:v>5.8</c:v>
                </c:pt>
                <c:pt idx="3702">
                  <c:v>4.4000000000000004</c:v>
                </c:pt>
                <c:pt idx="3703">
                  <c:v>6.6</c:v>
                </c:pt>
                <c:pt idx="3704">
                  <c:v>7.1</c:v>
                </c:pt>
                <c:pt idx="3705">
                  <c:v>7.6</c:v>
                </c:pt>
                <c:pt idx="3706">
                  <c:v>4.5999999999999996</c:v>
                </c:pt>
                <c:pt idx="3707">
                  <c:v>6.8</c:v>
                </c:pt>
                <c:pt idx="3708">
                  <c:v>7.1</c:v>
                </c:pt>
                <c:pt idx="3709">
                  <c:v>4.9000000000000004</c:v>
                </c:pt>
                <c:pt idx="3710">
                  <c:v>7.3</c:v>
                </c:pt>
                <c:pt idx="3711">
                  <c:v>7.2</c:v>
                </c:pt>
                <c:pt idx="3712">
                  <c:v>5</c:v>
                </c:pt>
                <c:pt idx="3713">
                  <c:v>8.1999999999999993</c:v>
                </c:pt>
                <c:pt idx="3714">
                  <c:v>8</c:v>
                </c:pt>
                <c:pt idx="3715">
                  <c:v>5.2</c:v>
                </c:pt>
                <c:pt idx="3716">
                  <c:v>8.5</c:v>
                </c:pt>
                <c:pt idx="3717">
                  <c:v>6.5</c:v>
                </c:pt>
                <c:pt idx="3718">
                  <c:v>7.4</c:v>
                </c:pt>
                <c:pt idx="3719">
                  <c:v>7.7</c:v>
                </c:pt>
                <c:pt idx="3720">
                  <c:v>7.4</c:v>
                </c:pt>
                <c:pt idx="3721">
                  <c:v>5.0999999999999996</c:v>
                </c:pt>
                <c:pt idx="3722">
                  <c:v>7.3</c:v>
                </c:pt>
                <c:pt idx="3723">
                  <c:v>5</c:v>
                </c:pt>
                <c:pt idx="3724">
                  <c:v>7.2</c:v>
                </c:pt>
                <c:pt idx="3725">
                  <c:v>6.7</c:v>
                </c:pt>
                <c:pt idx="3726">
                  <c:v>6.4</c:v>
                </c:pt>
                <c:pt idx="3727">
                  <c:v>7.1</c:v>
                </c:pt>
                <c:pt idx="3728">
                  <c:v>5.6</c:v>
                </c:pt>
                <c:pt idx="3729">
                  <c:v>6.2</c:v>
                </c:pt>
                <c:pt idx="3730">
                  <c:v>6.1</c:v>
                </c:pt>
                <c:pt idx="3731">
                  <c:v>5.2</c:v>
                </c:pt>
                <c:pt idx="3732">
                  <c:v>7.3</c:v>
                </c:pt>
                <c:pt idx="3733">
                  <c:v>7.5</c:v>
                </c:pt>
                <c:pt idx="3734">
                  <c:v>6.6</c:v>
                </c:pt>
                <c:pt idx="3735">
                  <c:v>6.4</c:v>
                </c:pt>
                <c:pt idx="3736">
                  <c:v>4.5</c:v>
                </c:pt>
                <c:pt idx="3737">
                  <c:v>6.6</c:v>
                </c:pt>
                <c:pt idx="3738">
                  <c:v>5.3</c:v>
                </c:pt>
                <c:pt idx="3739">
                  <c:v>4.9000000000000004</c:v>
                </c:pt>
                <c:pt idx="3740">
                  <c:v>7.7</c:v>
                </c:pt>
                <c:pt idx="3741">
                  <c:v>8</c:v>
                </c:pt>
                <c:pt idx="3742">
                  <c:v>3.8</c:v>
                </c:pt>
                <c:pt idx="3743">
                  <c:v>7.6</c:v>
                </c:pt>
                <c:pt idx="3744">
                  <c:v>5.9</c:v>
                </c:pt>
                <c:pt idx="3745">
                  <c:v>6.2</c:v>
                </c:pt>
                <c:pt idx="3746">
                  <c:v>7.2</c:v>
                </c:pt>
                <c:pt idx="3747">
                  <c:v>6.3</c:v>
                </c:pt>
                <c:pt idx="3748">
                  <c:v>5.2</c:v>
                </c:pt>
                <c:pt idx="3749">
                  <c:v>6.9</c:v>
                </c:pt>
                <c:pt idx="3750">
                  <c:v>6.8</c:v>
                </c:pt>
                <c:pt idx="3751">
                  <c:v>6.2</c:v>
                </c:pt>
                <c:pt idx="3752">
                  <c:v>6.2</c:v>
                </c:pt>
                <c:pt idx="3753">
                  <c:v>3.5</c:v>
                </c:pt>
                <c:pt idx="3754">
                  <c:v>6.1</c:v>
                </c:pt>
                <c:pt idx="3755">
                  <c:v>6.6</c:v>
                </c:pt>
                <c:pt idx="3756">
                  <c:v>4.5</c:v>
                </c:pt>
                <c:pt idx="3757">
                  <c:v>5.9</c:v>
                </c:pt>
                <c:pt idx="3758">
                  <c:v>6.9</c:v>
                </c:pt>
                <c:pt idx="3759">
                  <c:v>7.7</c:v>
                </c:pt>
                <c:pt idx="3760">
                  <c:v>6.6</c:v>
                </c:pt>
                <c:pt idx="3761">
                  <c:v>5.3</c:v>
                </c:pt>
                <c:pt idx="3762">
                  <c:v>6.3</c:v>
                </c:pt>
                <c:pt idx="3763">
                  <c:v>7</c:v>
                </c:pt>
                <c:pt idx="3764">
                  <c:v>7</c:v>
                </c:pt>
                <c:pt idx="3765">
                  <c:v>6.6</c:v>
                </c:pt>
                <c:pt idx="3766">
                  <c:v>8.6</c:v>
                </c:pt>
                <c:pt idx="3767">
                  <c:v>6.4</c:v>
                </c:pt>
                <c:pt idx="3768">
                  <c:v>7.9</c:v>
                </c:pt>
                <c:pt idx="3769">
                  <c:v>5.4</c:v>
                </c:pt>
                <c:pt idx="3770">
                  <c:v>6.9</c:v>
                </c:pt>
                <c:pt idx="3771">
                  <c:v>7.7</c:v>
                </c:pt>
                <c:pt idx="3772">
                  <c:v>7.2</c:v>
                </c:pt>
                <c:pt idx="3773">
                  <c:v>6.8</c:v>
                </c:pt>
                <c:pt idx="3774">
                  <c:v>6.2</c:v>
                </c:pt>
                <c:pt idx="3775">
                  <c:v>7.4</c:v>
                </c:pt>
                <c:pt idx="3776">
                  <c:v>4.5999999999999996</c:v>
                </c:pt>
                <c:pt idx="3777">
                  <c:v>6.4</c:v>
                </c:pt>
                <c:pt idx="3778">
                  <c:v>7</c:v>
                </c:pt>
                <c:pt idx="3779">
                  <c:v>7.7</c:v>
                </c:pt>
                <c:pt idx="3780">
                  <c:v>6.8</c:v>
                </c:pt>
                <c:pt idx="3781">
                  <c:v>7</c:v>
                </c:pt>
                <c:pt idx="3782">
                  <c:v>7</c:v>
                </c:pt>
                <c:pt idx="3783">
                  <c:v>6.3</c:v>
                </c:pt>
                <c:pt idx="3784">
                  <c:v>7.1</c:v>
                </c:pt>
                <c:pt idx="3785">
                  <c:v>5.6</c:v>
                </c:pt>
                <c:pt idx="3786">
                  <c:v>4.4000000000000004</c:v>
                </c:pt>
                <c:pt idx="3787">
                  <c:v>7.1</c:v>
                </c:pt>
                <c:pt idx="3788">
                  <c:v>6.1</c:v>
                </c:pt>
                <c:pt idx="3789">
                  <c:v>7.4</c:v>
                </c:pt>
                <c:pt idx="3790">
                  <c:v>7.5</c:v>
                </c:pt>
                <c:pt idx="3791">
                  <c:v>7.2</c:v>
                </c:pt>
                <c:pt idx="3792">
                  <c:v>7.6</c:v>
                </c:pt>
                <c:pt idx="3793">
                  <c:v>7.3</c:v>
                </c:pt>
                <c:pt idx="3794">
                  <c:v>6.2</c:v>
                </c:pt>
                <c:pt idx="3795">
                  <c:v>6.2</c:v>
                </c:pt>
                <c:pt idx="3796">
                  <c:v>4.5999999999999996</c:v>
                </c:pt>
                <c:pt idx="3797">
                  <c:v>6.2</c:v>
                </c:pt>
                <c:pt idx="3798">
                  <c:v>6.2</c:v>
                </c:pt>
                <c:pt idx="3799">
                  <c:v>3.3</c:v>
                </c:pt>
                <c:pt idx="3800">
                  <c:v>7.5</c:v>
                </c:pt>
                <c:pt idx="3801">
                  <c:v>4.2</c:v>
                </c:pt>
                <c:pt idx="3802">
                  <c:v>7.2</c:v>
                </c:pt>
                <c:pt idx="3803">
                  <c:v>6.2</c:v>
                </c:pt>
                <c:pt idx="3804">
                  <c:v>6.1</c:v>
                </c:pt>
                <c:pt idx="3805">
                  <c:v>4.2</c:v>
                </c:pt>
                <c:pt idx="3806">
                  <c:v>4.5</c:v>
                </c:pt>
                <c:pt idx="3807">
                  <c:v>8.4</c:v>
                </c:pt>
                <c:pt idx="3808">
                  <c:v>7.5</c:v>
                </c:pt>
                <c:pt idx="3809">
                  <c:v>6.7</c:v>
                </c:pt>
                <c:pt idx="3810">
                  <c:v>5.0999999999999996</c:v>
                </c:pt>
                <c:pt idx="3811">
                  <c:v>5.5</c:v>
                </c:pt>
                <c:pt idx="3812">
                  <c:v>4.4000000000000004</c:v>
                </c:pt>
                <c:pt idx="3813">
                  <c:v>4.4000000000000004</c:v>
                </c:pt>
                <c:pt idx="3814">
                  <c:v>6.8</c:v>
                </c:pt>
                <c:pt idx="3815">
                  <c:v>6.7</c:v>
                </c:pt>
                <c:pt idx="3816">
                  <c:v>8.6</c:v>
                </c:pt>
                <c:pt idx="3817">
                  <c:v>4.8</c:v>
                </c:pt>
                <c:pt idx="3818">
                  <c:v>3.4</c:v>
                </c:pt>
                <c:pt idx="3819">
                  <c:v>7.4</c:v>
                </c:pt>
                <c:pt idx="3820">
                  <c:v>7.3</c:v>
                </c:pt>
                <c:pt idx="3821">
                  <c:v>8</c:v>
                </c:pt>
                <c:pt idx="3822">
                  <c:v>6.5</c:v>
                </c:pt>
                <c:pt idx="3823">
                  <c:v>5.9</c:v>
                </c:pt>
                <c:pt idx="3824">
                  <c:v>6.8</c:v>
                </c:pt>
                <c:pt idx="3825">
                  <c:v>7.4</c:v>
                </c:pt>
                <c:pt idx="3826">
                  <c:v>6.7</c:v>
                </c:pt>
                <c:pt idx="3827">
                  <c:v>6.8</c:v>
                </c:pt>
                <c:pt idx="3828">
                  <c:v>5.4</c:v>
                </c:pt>
                <c:pt idx="3829">
                  <c:v>5.5</c:v>
                </c:pt>
                <c:pt idx="3830">
                  <c:v>7.4</c:v>
                </c:pt>
                <c:pt idx="3831">
                  <c:v>5.7</c:v>
                </c:pt>
                <c:pt idx="3832">
                  <c:v>5.4</c:v>
                </c:pt>
                <c:pt idx="3833">
                  <c:v>3.2</c:v>
                </c:pt>
                <c:pt idx="3834">
                  <c:v>7.1</c:v>
                </c:pt>
                <c:pt idx="3835">
                  <c:v>7.8</c:v>
                </c:pt>
                <c:pt idx="3836">
                  <c:v>5.3</c:v>
                </c:pt>
                <c:pt idx="3837">
                  <c:v>7.2</c:v>
                </c:pt>
                <c:pt idx="3838">
                  <c:v>6.2</c:v>
                </c:pt>
                <c:pt idx="3839">
                  <c:v>5.9</c:v>
                </c:pt>
                <c:pt idx="3840">
                  <c:v>7.3</c:v>
                </c:pt>
                <c:pt idx="3841">
                  <c:v>6.7</c:v>
                </c:pt>
                <c:pt idx="3842">
                  <c:v>5.7</c:v>
                </c:pt>
                <c:pt idx="3843">
                  <c:v>7.1</c:v>
                </c:pt>
                <c:pt idx="3844">
                  <c:v>7.2</c:v>
                </c:pt>
                <c:pt idx="3845">
                  <c:v>7.4</c:v>
                </c:pt>
                <c:pt idx="3846">
                  <c:v>7.7</c:v>
                </c:pt>
                <c:pt idx="3847">
                  <c:v>7.7</c:v>
                </c:pt>
                <c:pt idx="3848">
                  <c:v>7.4</c:v>
                </c:pt>
                <c:pt idx="3849">
                  <c:v>8.4</c:v>
                </c:pt>
                <c:pt idx="3850">
                  <c:v>7.1</c:v>
                </c:pt>
                <c:pt idx="3851">
                  <c:v>7.2</c:v>
                </c:pt>
                <c:pt idx="3852">
                  <c:v>7.5</c:v>
                </c:pt>
                <c:pt idx="3853">
                  <c:v>5.4</c:v>
                </c:pt>
                <c:pt idx="3854">
                  <c:v>8.1</c:v>
                </c:pt>
                <c:pt idx="3855">
                  <c:v>6</c:v>
                </c:pt>
                <c:pt idx="3856">
                  <c:v>7.8</c:v>
                </c:pt>
                <c:pt idx="3857">
                  <c:v>6.8</c:v>
                </c:pt>
                <c:pt idx="3858">
                  <c:v>6.5</c:v>
                </c:pt>
                <c:pt idx="3859">
                  <c:v>7.7</c:v>
                </c:pt>
                <c:pt idx="3860">
                  <c:v>6.4</c:v>
                </c:pt>
                <c:pt idx="3861">
                  <c:v>6.5</c:v>
                </c:pt>
                <c:pt idx="3862">
                  <c:v>7.3</c:v>
                </c:pt>
                <c:pt idx="3863">
                  <c:v>6.6</c:v>
                </c:pt>
                <c:pt idx="3864">
                  <c:v>7.9</c:v>
                </c:pt>
                <c:pt idx="3865">
                  <c:v>5.9</c:v>
                </c:pt>
                <c:pt idx="3866">
                  <c:v>4.7</c:v>
                </c:pt>
                <c:pt idx="3867">
                  <c:v>8.6999999999999993</c:v>
                </c:pt>
                <c:pt idx="3868">
                  <c:v>5.9</c:v>
                </c:pt>
                <c:pt idx="3869">
                  <c:v>6.7</c:v>
                </c:pt>
                <c:pt idx="3870">
                  <c:v>8.5</c:v>
                </c:pt>
                <c:pt idx="3871">
                  <c:v>8.4</c:v>
                </c:pt>
                <c:pt idx="3872">
                  <c:v>5.8</c:v>
                </c:pt>
                <c:pt idx="3873">
                  <c:v>6.1</c:v>
                </c:pt>
                <c:pt idx="3874">
                  <c:v>7.3</c:v>
                </c:pt>
                <c:pt idx="3875">
                  <c:v>6.7</c:v>
                </c:pt>
                <c:pt idx="3876">
                  <c:v>7.6</c:v>
                </c:pt>
                <c:pt idx="3877">
                  <c:v>7.2</c:v>
                </c:pt>
                <c:pt idx="3878">
                  <c:v>6.2</c:v>
                </c:pt>
                <c:pt idx="3879">
                  <c:v>5.8</c:v>
                </c:pt>
                <c:pt idx="3880">
                  <c:v>5.2</c:v>
                </c:pt>
                <c:pt idx="3881">
                  <c:v>8.1</c:v>
                </c:pt>
                <c:pt idx="3882">
                  <c:v>7.1</c:v>
                </c:pt>
                <c:pt idx="3883">
                  <c:v>6.5</c:v>
                </c:pt>
                <c:pt idx="3884">
                  <c:v>7.3</c:v>
                </c:pt>
                <c:pt idx="3885">
                  <c:v>6.2</c:v>
                </c:pt>
                <c:pt idx="3886">
                  <c:v>5</c:v>
                </c:pt>
                <c:pt idx="3887">
                  <c:v>8</c:v>
                </c:pt>
                <c:pt idx="3888">
                  <c:v>7.8</c:v>
                </c:pt>
                <c:pt idx="3889">
                  <c:v>8.1</c:v>
                </c:pt>
                <c:pt idx="3890">
                  <c:v>6.7</c:v>
                </c:pt>
                <c:pt idx="3891">
                  <c:v>6.1</c:v>
                </c:pt>
                <c:pt idx="3892">
                  <c:v>7.1</c:v>
                </c:pt>
                <c:pt idx="3893">
                  <c:v>5.6</c:v>
                </c:pt>
                <c:pt idx="3894">
                  <c:v>7.6</c:v>
                </c:pt>
                <c:pt idx="3895">
                  <c:v>4.3</c:v>
                </c:pt>
                <c:pt idx="3896">
                  <c:v>7.3</c:v>
                </c:pt>
                <c:pt idx="3897">
                  <c:v>7.3</c:v>
                </c:pt>
                <c:pt idx="3898">
                  <c:v>4.5999999999999996</c:v>
                </c:pt>
                <c:pt idx="3899">
                  <c:v>6.8</c:v>
                </c:pt>
                <c:pt idx="3900">
                  <c:v>7.5</c:v>
                </c:pt>
                <c:pt idx="3901">
                  <c:v>7.1</c:v>
                </c:pt>
                <c:pt idx="3902">
                  <c:v>7.3</c:v>
                </c:pt>
                <c:pt idx="3903">
                  <c:v>8.3000000000000007</c:v>
                </c:pt>
                <c:pt idx="3904">
                  <c:v>5.4</c:v>
                </c:pt>
                <c:pt idx="3905">
                  <c:v>4</c:v>
                </c:pt>
                <c:pt idx="3906">
                  <c:v>8</c:v>
                </c:pt>
                <c:pt idx="3907">
                  <c:v>6.7</c:v>
                </c:pt>
                <c:pt idx="3908">
                  <c:v>5.7</c:v>
                </c:pt>
                <c:pt idx="3909">
                  <c:v>4.5999999999999996</c:v>
                </c:pt>
                <c:pt idx="3910">
                  <c:v>4</c:v>
                </c:pt>
                <c:pt idx="3911">
                  <c:v>7</c:v>
                </c:pt>
                <c:pt idx="3912">
                  <c:v>7.4</c:v>
                </c:pt>
                <c:pt idx="3913">
                  <c:v>5.9</c:v>
                </c:pt>
                <c:pt idx="3914">
                  <c:v>4.5999999999999996</c:v>
                </c:pt>
                <c:pt idx="3915">
                  <c:v>4.8</c:v>
                </c:pt>
                <c:pt idx="3916">
                  <c:v>7.5</c:v>
                </c:pt>
                <c:pt idx="3917">
                  <c:v>4.7</c:v>
                </c:pt>
                <c:pt idx="3918">
                  <c:v>6.7</c:v>
                </c:pt>
                <c:pt idx="3919">
                  <c:v>6.3</c:v>
                </c:pt>
                <c:pt idx="3920">
                  <c:v>6</c:v>
                </c:pt>
                <c:pt idx="3921">
                  <c:v>6.7</c:v>
                </c:pt>
                <c:pt idx="3922">
                  <c:v>7.1</c:v>
                </c:pt>
                <c:pt idx="3923">
                  <c:v>2.7</c:v>
                </c:pt>
                <c:pt idx="3924">
                  <c:v>7.3</c:v>
                </c:pt>
                <c:pt idx="3925">
                  <c:v>7.6</c:v>
                </c:pt>
                <c:pt idx="3926">
                  <c:v>5.8</c:v>
                </c:pt>
                <c:pt idx="3927">
                  <c:v>6.5</c:v>
                </c:pt>
                <c:pt idx="3928">
                  <c:v>6.6</c:v>
                </c:pt>
                <c:pt idx="3929">
                  <c:v>6.2</c:v>
                </c:pt>
                <c:pt idx="3930">
                  <c:v>6.9</c:v>
                </c:pt>
                <c:pt idx="3931">
                  <c:v>8.5</c:v>
                </c:pt>
                <c:pt idx="3932">
                  <c:v>4.8</c:v>
                </c:pt>
                <c:pt idx="3933">
                  <c:v>6.6</c:v>
                </c:pt>
                <c:pt idx="3934">
                  <c:v>5.7</c:v>
                </c:pt>
                <c:pt idx="3935">
                  <c:v>7</c:v>
                </c:pt>
                <c:pt idx="3936">
                  <c:v>5.4</c:v>
                </c:pt>
                <c:pt idx="3937">
                  <c:v>7.1</c:v>
                </c:pt>
                <c:pt idx="3938">
                  <c:v>6.9</c:v>
                </c:pt>
                <c:pt idx="3939">
                  <c:v>6.6</c:v>
                </c:pt>
                <c:pt idx="3940">
                  <c:v>5.9</c:v>
                </c:pt>
                <c:pt idx="3941">
                  <c:v>6.3</c:v>
                </c:pt>
                <c:pt idx="3942">
                  <c:v>6.3</c:v>
                </c:pt>
                <c:pt idx="3943">
                  <c:v>7.7</c:v>
                </c:pt>
                <c:pt idx="3944">
                  <c:v>7</c:v>
                </c:pt>
                <c:pt idx="3945">
                  <c:v>6.3</c:v>
                </c:pt>
                <c:pt idx="3946">
                  <c:v>5.9</c:v>
                </c:pt>
                <c:pt idx="3947">
                  <c:v>6.2</c:v>
                </c:pt>
                <c:pt idx="3948">
                  <c:v>5</c:v>
                </c:pt>
                <c:pt idx="3949">
                  <c:v>7.7</c:v>
                </c:pt>
                <c:pt idx="3950">
                  <c:v>6.5</c:v>
                </c:pt>
                <c:pt idx="3951">
                  <c:v>6.1</c:v>
                </c:pt>
                <c:pt idx="3952">
                  <c:v>5.8</c:v>
                </c:pt>
                <c:pt idx="3953">
                  <c:v>6.1</c:v>
                </c:pt>
                <c:pt idx="3954">
                  <c:v>6</c:v>
                </c:pt>
                <c:pt idx="3955">
                  <c:v>6.3</c:v>
                </c:pt>
                <c:pt idx="3956">
                  <c:v>6.3</c:v>
                </c:pt>
                <c:pt idx="3957">
                  <c:v>7.5</c:v>
                </c:pt>
                <c:pt idx="3958">
                  <c:v>7.6</c:v>
                </c:pt>
                <c:pt idx="3959">
                  <c:v>5.2</c:v>
                </c:pt>
                <c:pt idx="3960">
                  <c:v>7.8</c:v>
                </c:pt>
                <c:pt idx="3961">
                  <c:v>6.6</c:v>
                </c:pt>
                <c:pt idx="3962">
                  <c:v>4.7</c:v>
                </c:pt>
                <c:pt idx="3963">
                  <c:v>6.7</c:v>
                </c:pt>
                <c:pt idx="3964">
                  <c:v>4.2</c:v>
                </c:pt>
                <c:pt idx="3965">
                  <c:v>6.3</c:v>
                </c:pt>
                <c:pt idx="3966">
                  <c:v>4.7</c:v>
                </c:pt>
                <c:pt idx="3967">
                  <c:v>6</c:v>
                </c:pt>
                <c:pt idx="3968">
                  <c:v>7.9</c:v>
                </c:pt>
                <c:pt idx="3969">
                  <c:v>8.1</c:v>
                </c:pt>
                <c:pt idx="3970">
                  <c:v>8.1999999999999993</c:v>
                </c:pt>
                <c:pt idx="3971">
                  <c:v>6</c:v>
                </c:pt>
                <c:pt idx="3972">
                  <c:v>6.8</c:v>
                </c:pt>
                <c:pt idx="3973">
                  <c:v>7.3</c:v>
                </c:pt>
                <c:pt idx="3974">
                  <c:v>7</c:v>
                </c:pt>
                <c:pt idx="3975">
                  <c:v>7.3</c:v>
                </c:pt>
                <c:pt idx="3976">
                  <c:v>7.5</c:v>
                </c:pt>
                <c:pt idx="3977">
                  <c:v>6.8</c:v>
                </c:pt>
                <c:pt idx="3978">
                  <c:v>7.1</c:v>
                </c:pt>
                <c:pt idx="3979">
                  <c:v>6.9</c:v>
                </c:pt>
                <c:pt idx="3980">
                  <c:v>6.9</c:v>
                </c:pt>
                <c:pt idx="3981">
                  <c:v>6.9</c:v>
                </c:pt>
                <c:pt idx="3982">
                  <c:v>8.4</c:v>
                </c:pt>
                <c:pt idx="3983">
                  <c:v>7.9</c:v>
                </c:pt>
                <c:pt idx="3984">
                  <c:v>7.2</c:v>
                </c:pt>
                <c:pt idx="3985">
                  <c:v>7.8</c:v>
                </c:pt>
                <c:pt idx="3986">
                  <c:v>3.5</c:v>
                </c:pt>
                <c:pt idx="3987">
                  <c:v>7.3</c:v>
                </c:pt>
                <c:pt idx="3988">
                  <c:v>7.5</c:v>
                </c:pt>
                <c:pt idx="3989">
                  <c:v>7.8</c:v>
                </c:pt>
                <c:pt idx="3990">
                  <c:v>6</c:v>
                </c:pt>
                <c:pt idx="3991">
                  <c:v>7.3</c:v>
                </c:pt>
                <c:pt idx="3992">
                  <c:v>8</c:v>
                </c:pt>
                <c:pt idx="3993">
                  <c:v>7.6</c:v>
                </c:pt>
                <c:pt idx="3994">
                  <c:v>7</c:v>
                </c:pt>
                <c:pt idx="3995">
                  <c:v>7.5</c:v>
                </c:pt>
                <c:pt idx="3996">
                  <c:v>6.8</c:v>
                </c:pt>
                <c:pt idx="3997">
                  <c:v>3.9</c:v>
                </c:pt>
                <c:pt idx="3998">
                  <c:v>6.1</c:v>
                </c:pt>
                <c:pt idx="3999">
                  <c:v>7.5</c:v>
                </c:pt>
                <c:pt idx="4000">
                  <c:v>8.1999999999999993</c:v>
                </c:pt>
                <c:pt idx="4001">
                  <c:v>7.2</c:v>
                </c:pt>
                <c:pt idx="4002">
                  <c:v>4.8</c:v>
                </c:pt>
                <c:pt idx="4003">
                  <c:v>7.8</c:v>
                </c:pt>
                <c:pt idx="4004">
                  <c:v>5.2</c:v>
                </c:pt>
                <c:pt idx="4005">
                  <c:v>3.3</c:v>
                </c:pt>
                <c:pt idx="4006">
                  <c:v>6.8</c:v>
                </c:pt>
                <c:pt idx="4007">
                  <c:v>7</c:v>
                </c:pt>
                <c:pt idx="4008">
                  <c:v>6.5</c:v>
                </c:pt>
                <c:pt idx="4009">
                  <c:v>5.7</c:v>
                </c:pt>
                <c:pt idx="4010">
                  <c:v>6.4</c:v>
                </c:pt>
                <c:pt idx="4011">
                  <c:v>5.3</c:v>
                </c:pt>
                <c:pt idx="4012">
                  <c:v>4.7</c:v>
                </c:pt>
                <c:pt idx="4013">
                  <c:v>6.1</c:v>
                </c:pt>
                <c:pt idx="4014">
                  <c:v>5.5</c:v>
                </c:pt>
                <c:pt idx="4015">
                  <c:v>7.3</c:v>
                </c:pt>
                <c:pt idx="4016">
                  <c:v>4.8</c:v>
                </c:pt>
                <c:pt idx="4017">
                  <c:v>8.4</c:v>
                </c:pt>
                <c:pt idx="4018">
                  <c:v>7</c:v>
                </c:pt>
                <c:pt idx="4019">
                  <c:v>3.3</c:v>
                </c:pt>
                <c:pt idx="4020">
                  <c:v>5.4</c:v>
                </c:pt>
                <c:pt idx="4021">
                  <c:v>4.8</c:v>
                </c:pt>
                <c:pt idx="4022">
                  <c:v>3.1</c:v>
                </c:pt>
                <c:pt idx="4023">
                  <c:v>6.7</c:v>
                </c:pt>
                <c:pt idx="4024">
                  <c:v>7.6</c:v>
                </c:pt>
                <c:pt idx="4025">
                  <c:v>7.1</c:v>
                </c:pt>
                <c:pt idx="4026">
                  <c:v>6.1</c:v>
                </c:pt>
                <c:pt idx="4027">
                  <c:v>6.5</c:v>
                </c:pt>
                <c:pt idx="4028">
                  <c:v>8.5</c:v>
                </c:pt>
                <c:pt idx="4029">
                  <c:v>8.6999999999999993</c:v>
                </c:pt>
                <c:pt idx="4030">
                  <c:v>7.1</c:v>
                </c:pt>
                <c:pt idx="4031">
                  <c:v>6.6</c:v>
                </c:pt>
                <c:pt idx="4032">
                  <c:v>6.7</c:v>
                </c:pt>
                <c:pt idx="4033">
                  <c:v>8.3000000000000007</c:v>
                </c:pt>
                <c:pt idx="4034">
                  <c:v>8.1</c:v>
                </c:pt>
                <c:pt idx="4035">
                  <c:v>7.4</c:v>
                </c:pt>
                <c:pt idx="4036">
                  <c:v>6.6</c:v>
                </c:pt>
                <c:pt idx="4037">
                  <c:v>4.5</c:v>
                </c:pt>
                <c:pt idx="4038">
                  <c:v>6.4</c:v>
                </c:pt>
                <c:pt idx="4039">
                  <c:v>7.5</c:v>
                </c:pt>
                <c:pt idx="4040">
                  <c:v>8</c:v>
                </c:pt>
                <c:pt idx="4041">
                  <c:v>8.1</c:v>
                </c:pt>
                <c:pt idx="4042">
                  <c:v>7.2</c:v>
                </c:pt>
                <c:pt idx="4043">
                  <c:v>7.5</c:v>
                </c:pt>
                <c:pt idx="4044">
                  <c:v>7.2</c:v>
                </c:pt>
                <c:pt idx="4045">
                  <c:v>6.4</c:v>
                </c:pt>
                <c:pt idx="4046">
                  <c:v>7.6</c:v>
                </c:pt>
                <c:pt idx="4047">
                  <c:v>7.8</c:v>
                </c:pt>
                <c:pt idx="4048">
                  <c:v>5.7</c:v>
                </c:pt>
                <c:pt idx="4049">
                  <c:v>8.6</c:v>
                </c:pt>
                <c:pt idx="4050">
                  <c:v>8.1999999999999993</c:v>
                </c:pt>
                <c:pt idx="4051">
                  <c:v>6.6</c:v>
                </c:pt>
                <c:pt idx="4052">
                  <c:v>5.7</c:v>
                </c:pt>
                <c:pt idx="4053">
                  <c:v>7.4</c:v>
                </c:pt>
                <c:pt idx="4054">
                  <c:v>8</c:v>
                </c:pt>
                <c:pt idx="4055">
                  <c:v>7.3</c:v>
                </c:pt>
                <c:pt idx="4056">
                  <c:v>5.4</c:v>
                </c:pt>
                <c:pt idx="4057">
                  <c:v>7.4</c:v>
                </c:pt>
                <c:pt idx="4058">
                  <c:v>5.7</c:v>
                </c:pt>
                <c:pt idx="4059">
                  <c:v>6.8</c:v>
                </c:pt>
                <c:pt idx="4060">
                  <c:v>5.4</c:v>
                </c:pt>
                <c:pt idx="4061">
                  <c:v>8.1</c:v>
                </c:pt>
                <c:pt idx="4062">
                  <c:v>6.1</c:v>
                </c:pt>
                <c:pt idx="4063">
                  <c:v>5.0999999999999996</c:v>
                </c:pt>
                <c:pt idx="4064">
                  <c:v>5.6</c:v>
                </c:pt>
                <c:pt idx="4065">
                  <c:v>5.9</c:v>
                </c:pt>
                <c:pt idx="4066">
                  <c:v>8.1999999999999993</c:v>
                </c:pt>
                <c:pt idx="4067">
                  <c:v>5.3</c:v>
                </c:pt>
                <c:pt idx="4068">
                  <c:v>6.8</c:v>
                </c:pt>
                <c:pt idx="4069">
                  <c:v>8.3000000000000007</c:v>
                </c:pt>
                <c:pt idx="4070">
                  <c:v>4.3</c:v>
                </c:pt>
                <c:pt idx="4071">
                  <c:v>6.7</c:v>
                </c:pt>
                <c:pt idx="4072">
                  <c:v>7.2</c:v>
                </c:pt>
                <c:pt idx="4073">
                  <c:v>6.9</c:v>
                </c:pt>
                <c:pt idx="4074">
                  <c:v>6.6</c:v>
                </c:pt>
                <c:pt idx="4075">
                  <c:v>5.9</c:v>
                </c:pt>
                <c:pt idx="4076">
                  <c:v>7.9</c:v>
                </c:pt>
                <c:pt idx="4077">
                  <c:v>8.3000000000000007</c:v>
                </c:pt>
                <c:pt idx="4078">
                  <c:v>5.2</c:v>
                </c:pt>
                <c:pt idx="4079">
                  <c:v>7.8</c:v>
                </c:pt>
                <c:pt idx="4080">
                  <c:v>7.8</c:v>
                </c:pt>
                <c:pt idx="4081">
                  <c:v>3</c:v>
                </c:pt>
                <c:pt idx="4082">
                  <c:v>7.9</c:v>
                </c:pt>
                <c:pt idx="4083">
                  <c:v>3.2</c:v>
                </c:pt>
                <c:pt idx="4084">
                  <c:v>6.5</c:v>
                </c:pt>
                <c:pt idx="4085">
                  <c:v>6.9</c:v>
                </c:pt>
                <c:pt idx="4086">
                  <c:v>7</c:v>
                </c:pt>
                <c:pt idx="4087">
                  <c:v>7.4</c:v>
                </c:pt>
                <c:pt idx="4088">
                  <c:v>7.8</c:v>
                </c:pt>
                <c:pt idx="4089">
                  <c:v>6.9</c:v>
                </c:pt>
                <c:pt idx="4090">
                  <c:v>4.4000000000000004</c:v>
                </c:pt>
                <c:pt idx="4091">
                  <c:v>6</c:v>
                </c:pt>
                <c:pt idx="4092">
                  <c:v>6.6</c:v>
                </c:pt>
                <c:pt idx="4093">
                  <c:v>7.8</c:v>
                </c:pt>
                <c:pt idx="4094">
                  <c:v>5.3</c:v>
                </c:pt>
                <c:pt idx="4095">
                  <c:v>5.3</c:v>
                </c:pt>
                <c:pt idx="4096">
                  <c:v>8</c:v>
                </c:pt>
                <c:pt idx="4097">
                  <c:v>7.1</c:v>
                </c:pt>
                <c:pt idx="4098">
                  <c:v>5.4</c:v>
                </c:pt>
                <c:pt idx="4099">
                  <c:v>6.9</c:v>
                </c:pt>
                <c:pt idx="4100">
                  <c:v>7.4</c:v>
                </c:pt>
                <c:pt idx="4101">
                  <c:v>7.3</c:v>
                </c:pt>
                <c:pt idx="4102">
                  <c:v>7.8</c:v>
                </c:pt>
                <c:pt idx="4103">
                  <c:v>6.6</c:v>
                </c:pt>
                <c:pt idx="4104">
                  <c:v>5.4</c:v>
                </c:pt>
                <c:pt idx="4105">
                  <c:v>8.4</c:v>
                </c:pt>
                <c:pt idx="4106">
                  <c:v>6.3</c:v>
                </c:pt>
                <c:pt idx="4107">
                  <c:v>6.1</c:v>
                </c:pt>
                <c:pt idx="4108">
                  <c:v>5</c:v>
                </c:pt>
                <c:pt idx="4109">
                  <c:v>6.9</c:v>
                </c:pt>
                <c:pt idx="4110">
                  <c:v>7.2</c:v>
                </c:pt>
                <c:pt idx="4111">
                  <c:v>7.3</c:v>
                </c:pt>
                <c:pt idx="4112">
                  <c:v>5.7</c:v>
                </c:pt>
                <c:pt idx="4113">
                  <c:v>5</c:v>
                </c:pt>
                <c:pt idx="4114">
                  <c:v>5.3</c:v>
                </c:pt>
                <c:pt idx="4115">
                  <c:v>7.9</c:v>
                </c:pt>
                <c:pt idx="4116">
                  <c:v>5</c:v>
                </c:pt>
                <c:pt idx="4117">
                  <c:v>5.3</c:v>
                </c:pt>
                <c:pt idx="4118">
                  <c:v>6</c:v>
                </c:pt>
                <c:pt idx="4119">
                  <c:v>7.6</c:v>
                </c:pt>
                <c:pt idx="4120">
                  <c:v>7.4</c:v>
                </c:pt>
                <c:pt idx="4121">
                  <c:v>5.9</c:v>
                </c:pt>
                <c:pt idx="4122">
                  <c:v>4.0999999999999996</c:v>
                </c:pt>
                <c:pt idx="4123">
                  <c:v>6.7</c:v>
                </c:pt>
                <c:pt idx="4124">
                  <c:v>5.8</c:v>
                </c:pt>
                <c:pt idx="4125">
                  <c:v>6.2</c:v>
                </c:pt>
                <c:pt idx="4126">
                  <c:v>5.3</c:v>
                </c:pt>
                <c:pt idx="4127">
                  <c:v>3.3</c:v>
                </c:pt>
                <c:pt idx="4128">
                  <c:v>6.5</c:v>
                </c:pt>
                <c:pt idx="4129">
                  <c:v>6.2</c:v>
                </c:pt>
                <c:pt idx="4130">
                  <c:v>5.9</c:v>
                </c:pt>
                <c:pt idx="4131">
                  <c:v>5.5</c:v>
                </c:pt>
                <c:pt idx="4132">
                  <c:v>5.5</c:v>
                </c:pt>
                <c:pt idx="4133">
                  <c:v>2.6</c:v>
                </c:pt>
                <c:pt idx="4134">
                  <c:v>5.8</c:v>
                </c:pt>
                <c:pt idx="4135">
                  <c:v>7.4</c:v>
                </c:pt>
                <c:pt idx="4136">
                  <c:v>5.0999999999999996</c:v>
                </c:pt>
                <c:pt idx="4137">
                  <c:v>5.2</c:v>
                </c:pt>
                <c:pt idx="4138">
                  <c:v>4.8</c:v>
                </c:pt>
                <c:pt idx="4139">
                  <c:v>3.9</c:v>
                </c:pt>
                <c:pt idx="4140">
                  <c:v>6.2</c:v>
                </c:pt>
                <c:pt idx="4141">
                  <c:v>7</c:v>
                </c:pt>
                <c:pt idx="4142">
                  <c:v>6.2</c:v>
                </c:pt>
                <c:pt idx="4143">
                  <c:v>5.9</c:v>
                </c:pt>
                <c:pt idx="4144">
                  <c:v>8</c:v>
                </c:pt>
                <c:pt idx="4145">
                  <c:v>7.3</c:v>
                </c:pt>
                <c:pt idx="4146">
                  <c:v>4.9000000000000004</c:v>
                </c:pt>
                <c:pt idx="4147">
                  <c:v>6.5</c:v>
                </c:pt>
                <c:pt idx="4148">
                  <c:v>4.3</c:v>
                </c:pt>
                <c:pt idx="4149">
                  <c:v>6.4</c:v>
                </c:pt>
                <c:pt idx="4150">
                  <c:v>7.6</c:v>
                </c:pt>
                <c:pt idx="4151">
                  <c:v>6.8</c:v>
                </c:pt>
                <c:pt idx="4152">
                  <c:v>6.1</c:v>
                </c:pt>
                <c:pt idx="4153">
                  <c:v>4</c:v>
                </c:pt>
                <c:pt idx="4154">
                  <c:v>7.4</c:v>
                </c:pt>
                <c:pt idx="4155">
                  <c:v>8.3000000000000007</c:v>
                </c:pt>
                <c:pt idx="4156">
                  <c:v>5.3</c:v>
                </c:pt>
                <c:pt idx="4157">
                  <c:v>8.1</c:v>
                </c:pt>
                <c:pt idx="4158">
                  <c:v>8</c:v>
                </c:pt>
                <c:pt idx="4159">
                  <c:v>5.7</c:v>
                </c:pt>
                <c:pt idx="4160">
                  <c:v>8.1999999999999993</c:v>
                </c:pt>
                <c:pt idx="4161">
                  <c:v>7.1</c:v>
                </c:pt>
                <c:pt idx="4162">
                  <c:v>7.4</c:v>
                </c:pt>
                <c:pt idx="4163">
                  <c:v>6.6</c:v>
                </c:pt>
                <c:pt idx="4164">
                  <c:v>5.7</c:v>
                </c:pt>
                <c:pt idx="4165">
                  <c:v>6.9</c:v>
                </c:pt>
                <c:pt idx="4166">
                  <c:v>7</c:v>
                </c:pt>
                <c:pt idx="4167">
                  <c:v>7</c:v>
                </c:pt>
                <c:pt idx="4168">
                  <c:v>7.8</c:v>
                </c:pt>
                <c:pt idx="4169">
                  <c:v>5.9</c:v>
                </c:pt>
                <c:pt idx="4170">
                  <c:v>7.4</c:v>
                </c:pt>
                <c:pt idx="4171">
                  <c:v>7.8</c:v>
                </c:pt>
                <c:pt idx="4172">
                  <c:v>6</c:v>
                </c:pt>
                <c:pt idx="4173">
                  <c:v>5.3</c:v>
                </c:pt>
                <c:pt idx="4174">
                  <c:v>7.9</c:v>
                </c:pt>
                <c:pt idx="4175">
                  <c:v>7.2</c:v>
                </c:pt>
                <c:pt idx="4176">
                  <c:v>7.4</c:v>
                </c:pt>
                <c:pt idx="4177">
                  <c:v>5.3</c:v>
                </c:pt>
                <c:pt idx="4178">
                  <c:v>8.3000000000000007</c:v>
                </c:pt>
                <c:pt idx="4179">
                  <c:v>7.6</c:v>
                </c:pt>
                <c:pt idx="4180">
                  <c:v>5.0999999999999996</c:v>
                </c:pt>
                <c:pt idx="4181">
                  <c:v>5.0999999999999996</c:v>
                </c:pt>
                <c:pt idx="4182">
                  <c:v>4.9000000000000004</c:v>
                </c:pt>
                <c:pt idx="4183">
                  <c:v>6.9</c:v>
                </c:pt>
                <c:pt idx="4184">
                  <c:v>4.5999999999999996</c:v>
                </c:pt>
                <c:pt idx="4185">
                  <c:v>6.3</c:v>
                </c:pt>
                <c:pt idx="4186">
                  <c:v>7.9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8.1</c:v>
                </c:pt>
                <c:pt idx="4191">
                  <c:v>6.6</c:v>
                </c:pt>
                <c:pt idx="4192">
                  <c:v>7</c:v>
                </c:pt>
                <c:pt idx="4193">
                  <c:v>7.6</c:v>
                </c:pt>
                <c:pt idx="4194">
                  <c:v>6.7</c:v>
                </c:pt>
                <c:pt idx="4195">
                  <c:v>7.1</c:v>
                </c:pt>
                <c:pt idx="4196">
                  <c:v>7.6</c:v>
                </c:pt>
                <c:pt idx="4197">
                  <c:v>7.1</c:v>
                </c:pt>
                <c:pt idx="4198">
                  <c:v>7.1</c:v>
                </c:pt>
                <c:pt idx="4199">
                  <c:v>7.7</c:v>
                </c:pt>
                <c:pt idx="4200">
                  <c:v>7.6</c:v>
                </c:pt>
                <c:pt idx="4201">
                  <c:v>6.6</c:v>
                </c:pt>
                <c:pt idx="4202">
                  <c:v>6.7</c:v>
                </c:pt>
                <c:pt idx="4203">
                  <c:v>5.7</c:v>
                </c:pt>
                <c:pt idx="4204">
                  <c:v>7.1</c:v>
                </c:pt>
                <c:pt idx="4205">
                  <c:v>6.2</c:v>
                </c:pt>
                <c:pt idx="4206">
                  <c:v>6.1</c:v>
                </c:pt>
                <c:pt idx="4207">
                  <c:v>5.9</c:v>
                </c:pt>
                <c:pt idx="4208">
                  <c:v>6.8</c:v>
                </c:pt>
                <c:pt idx="4209">
                  <c:v>5.8</c:v>
                </c:pt>
                <c:pt idx="4210">
                  <c:v>5</c:v>
                </c:pt>
                <c:pt idx="4211">
                  <c:v>6.3</c:v>
                </c:pt>
                <c:pt idx="4212">
                  <c:v>6.8</c:v>
                </c:pt>
                <c:pt idx="4213">
                  <c:v>5.0999999999999996</c:v>
                </c:pt>
                <c:pt idx="4214">
                  <c:v>6.6</c:v>
                </c:pt>
                <c:pt idx="4215">
                  <c:v>5</c:v>
                </c:pt>
                <c:pt idx="4216">
                  <c:v>7.7</c:v>
                </c:pt>
                <c:pt idx="4217">
                  <c:v>3.1</c:v>
                </c:pt>
                <c:pt idx="4218">
                  <c:v>6.5</c:v>
                </c:pt>
                <c:pt idx="4219">
                  <c:v>3.9</c:v>
                </c:pt>
                <c:pt idx="4220">
                  <c:v>6.8</c:v>
                </c:pt>
                <c:pt idx="4221">
                  <c:v>7</c:v>
                </c:pt>
                <c:pt idx="4222">
                  <c:v>5.9</c:v>
                </c:pt>
                <c:pt idx="4223">
                  <c:v>5.8</c:v>
                </c:pt>
                <c:pt idx="4224">
                  <c:v>7.3</c:v>
                </c:pt>
                <c:pt idx="4225">
                  <c:v>7.8</c:v>
                </c:pt>
                <c:pt idx="4226">
                  <c:v>7.8</c:v>
                </c:pt>
                <c:pt idx="4227">
                  <c:v>6.9</c:v>
                </c:pt>
                <c:pt idx="4228">
                  <c:v>5.7</c:v>
                </c:pt>
                <c:pt idx="4229">
                  <c:v>4.7</c:v>
                </c:pt>
                <c:pt idx="4230">
                  <c:v>5.9</c:v>
                </c:pt>
                <c:pt idx="4231">
                  <c:v>5.9</c:v>
                </c:pt>
                <c:pt idx="4232">
                  <c:v>4.3</c:v>
                </c:pt>
                <c:pt idx="4233">
                  <c:v>7.5</c:v>
                </c:pt>
                <c:pt idx="4234">
                  <c:v>4.8</c:v>
                </c:pt>
                <c:pt idx="4235">
                  <c:v>5.8</c:v>
                </c:pt>
                <c:pt idx="4236">
                  <c:v>5.3</c:v>
                </c:pt>
                <c:pt idx="4237">
                  <c:v>6</c:v>
                </c:pt>
                <c:pt idx="4238">
                  <c:v>8.1</c:v>
                </c:pt>
                <c:pt idx="4239">
                  <c:v>7</c:v>
                </c:pt>
                <c:pt idx="4240">
                  <c:v>7.6</c:v>
                </c:pt>
                <c:pt idx="4241">
                  <c:v>7.2</c:v>
                </c:pt>
                <c:pt idx="4242">
                  <c:v>7.5</c:v>
                </c:pt>
                <c:pt idx="4243">
                  <c:v>6.3</c:v>
                </c:pt>
                <c:pt idx="4244">
                  <c:v>6.7</c:v>
                </c:pt>
                <c:pt idx="4245">
                  <c:v>4.8</c:v>
                </c:pt>
                <c:pt idx="4246">
                  <c:v>5.5</c:v>
                </c:pt>
                <c:pt idx="4247">
                  <c:v>7.5</c:v>
                </c:pt>
                <c:pt idx="4248">
                  <c:v>5.0999999999999996</c:v>
                </c:pt>
                <c:pt idx="4249">
                  <c:v>7.4</c:v>
                </c:pt>
                <c:pt idx="4250">
                  <c:v>7.3</c:v>
                </c:pt>
                <c:pt idx="4251">
                  <c:v>6.9</c:v>
                </c:pt>
                <c:pt idx="4252">
                  <c:v>6.8</c:v>
                </c:pt>
                <c:pt idx="4253">
                  <c:v>8.4</c:v>
                </c:pt>
                <c:pt idx="4254">
                  <c:v>7.6</c:v>
                </c:pt>
                <c:pt idx="4255">
                  <c:v>7.6</c:v>
                </c:pt>
                <c:pt idx="4256">
                  <c:v>7.7</c:v>
                </c:pt>
                <c:pt idx="4257">
                  <c:v>7.6</c:v>
                </c:pt>
                <c:pt idx="4258">
                  <c:v>5.3</c:v>
                </c:pt>
                <c:pt idx="4259">
                  <c:v>8.5</c:v>
                </c:pt>
                <c:pt idx="4260">
                  <c:v>7</c:v>
                </c:pt>
                <c:pt idx="4261">
                  <c:v>8</c:v>
                </c:pt>
                <c:pt idx="4262">
                  <c:v>7.1</c:v>
                </c:pt>
                <c:pt idx="4263">
                  <c:v>7.8</c:v>
                </c:pt>
                <c:pt idx="4264">
                  <c:v>7.2</c:v>
                </c:pt>
                <c:pt idx="4265">
                  <c:v>7.5</c:v>
                </c:pt>
                <c:pt idx="4266">
                  <c:v>8</c:v>
                </c:pt>
                <c:pt idx="4267">
                  <c:v>8.1</c:v>
                </c:pt>
                <c:pt idx="4268">
                  <c:v>6.8</c:v>
                </c:pt>
                <c:pt idx="4269">
                  <c:v>7.4</c:v>
                </c:pt>
                <c:pt idx="4270">
                  <c:v>7.2</c:v>
                </c:pt>
                <c:pt idx="4271">
                  <c:v>8.1</c:v>
                </c:pt>
                <c:pt idx="4272">
                  <c:v>7</c:v>
                </c:pt>
                <c:pt idx="4273">
                  <c:v>7.4</c:v>
                </c:pt>
                <c:pt idx="4274">
                  <c:v>8.3000000000000007</c:v>
                </c:pt>
                <c:pt idx="4275">
                  <c:v>6.1</c:v>
                </c:pt>
                <c:pt idx="4276">
                  <c:v>7.5</c:v>
                </c:pt>
                <c:pt idx="4277">
                  <c:v>7</c:v>
                </c:pt>
                <c:pt idx="4278">
                  <c:v>5.3</c:v>
                </c:pt>
                <c:pt idx="4279">
                  <c:v>4.7</c:v>
                </c:pt>
                <c:pt idx="4280">
                  <c:v>5.7</c:v>
                </c:pt>
                <c:pt idx="4281">
                  <c:v>8.1</c:v>
                </c:pt>
                <c:pt idx="4282">
                  <c:v>7.8</c:v>
                </c:pt>
                <c:pt idx="4283">
                  <c:v>6.5</c:v>
                </c:pt>
                <c:pt idx="4284">
                  <c:v>8</c:v>
                </c:pt>
                <c:pt idx="4285">
                  <c:v>3.3</c:v>
                </c:pt>
                <c:pt idx="4286">
                  <c:v>8.3000000000000007</c:v>
                </c:pt>
                <c:pt idx="4287">
                  <c:v>6.9</c:v>
                </c:pt>
                <c:pt idx="4288">
                  <c:v>7.3</c:v>
                </c:pt>
                <c:pt idx="4289">
                  <c:v>8.1</c:v>
                </c:pt>
                <c:pt idx="4290">
                  <c:v>6.5</c:v>
                </c:pt>
                <c:pt idx="4291">
                  <c:v>6.8</c:v>
                </c:pt>
                <c:pt idx="4292">
                  <c:v>7.3</c:v>
                </c:pt>
                <c:pt idx="4293">
                  <c:v>6.4</c:v>
                </c:pt>
                <c:pt idx="4294">
                  <c:v>4.5999999999999996</c:v>
                </c:pt>
                <c:pt idx="4295">
                  <c:v>6.5</c:v>
                </c:pt>
                <c:pt idx="4296">
                  <c:v>7</c:v>
                </c:pt>
                <c:pt idx="4297">
                  <c:v>5.4</c:v>
                </c:pt>
                <c:pt idx="4298">
                  <c:v>6.7</c:v>
                </c:pt>
                <c:pt idx="4299">
                  <c:v>2.8</c:v>
                </c:pt>
                <c:pt idx="4300">
                  <c:v>7.4</c:v>
                </c:pt>
                <c:pt idx="4301">
                  <c:v>5.8</c:v>
                </c:pt>
                <c:pt idx="4302">
                  <c:v>7.1</c:v>
                </c:pt>
                <c:pt idx="4303">
                  <c:v>4.5</c:v>
                </c:pt>
                <c:pt idx="4304">
                  <c:v>7.9</c:v>
                </c:pt>
                <c:pt idx="4305">
                  <c:v>5.3</c:v>
                </c:pt>
                <c:pt idx="4306">
                  <c:v>5.4</c:v>
                </c:pt>
                <c:pt idx="4307">
                  <c:v>4.8</c:v>
                </c:pt>
                <c:pt idx="4308">
                  <c:v>5.9</c:v>
                </c:pt>
                <c:pt idx="4309">
                  <c:v>6.2</c:v>
                </c:pt>
                <c:pt idx="4310">
                  <c:v>5.9</c:v>
                </c:pt>
                <c:pt idx="4311">
                  <c:v>6.6</c:v>
                </c:pt>
                <c:pt idx="4312">
                  <c:v>6.6</c:v>
                </c:pt>
                <c:pt idx="4313">
                  <c:v>5.0999999999999996</c:v>
                </c:pt>
                <c:pt idx="4314">
                  <c:v>6</c:v>
                </c:pt>
                <c:pt idx="4315">
                  <c:v>6.8</c:v>
                </c:pt>
                <c:pt idx="4316">
                  <c:v>5.4</c:v>
                </c:pt>
                <c:pt idx="4317">
                  <c:v>5.2</c:v>
                </c:pt>
                <c:pt idx="4318">
                  <c:v>7.8</c:v>
                </c:pt>
                <c:pt idx="4319">
                  <c:v>6.4</c:v>
                </c:pt>
                <c:pt idx="4320">
                  <c:v>6.1</c:v>
                </c:pt>
                <c:pt idx="4321">
                  <c:v>5.7</c:v>
                </c:pt>
                <c:pt idx="4322">
                  <c:v>5.5</c:v>
                </c:pt>
                <c:pt idx="4323">
                  <c:v>7.4</c:v>
                </c:pt>
                <c:pt idx="4324">
                  <c:v>7.1</c:v>
                </c:pt>
                <c:pt idx="4325">
                  <c:v>3.9</c:v>
                </c:pt>
                <c:pt idx="4326">
                  <c:v>4.5999999999999996</c:v>
                </c:pt>
                <c:pt idx="4327">
                  <c:v>7.3</c:v>
                </c:pt>
                <c:pt idx="4328">
                  <c:v>7.7</c:v>
                </c:pt>
                <c:pt idx="4329">
                  <c:v>4.9000000000000004</c:v>
                </c:pt>
                <c:pt idx="4330">
                  <c:v>6.3</c:v>
                </c:pt>
                <c:pt idx="4331">
                  <c:v>6.1</c:v>
                </c:pt>
                <c:pt idx="4332">
                  <c:v>6.6</c:v>
                </c:pt>
                <c:pt idx="4333">
                  <c:v>5.7</c:v>
                </c:pt>
                <c:pt idx="4334">
                  <c:v>5.6</c:v>
                </c:pt>
                <c:pt idx="4335">
                  <c:v>6</c:v>
                </c:pt>
                <c:pt idx="4336">
                  <c:v>5.7</c:v>
                </c:pt>
                <c:pt idx="4337">
                  <c:v>7</c:v>
                </c:pt>
                <c:pt idx="4338">
                  <c:v>5.3</c:v>
                </c:pt>
                <c:pt idx="4339">
                  <c:v>4.4000000000000004</c:v>
                </c:pt>
                <c:pt idx="4340">
                  <c:v>3.4</c:v>
                </c:pt>
                <c:pt idx="4341">
                  <c:v>4.5</c:v>
                </c:pt>
                <c:pt idx="4342">
                  <c:v>3.4</c:v>
                </c:pt>
                <c:pt idx="4343">
                  <c:v>7.1</c:v>
                </c:pt>
                <c:pt idx="4344">
                  <c:v>6.4</c:v>
                </c:pt>
                <c:pt idx="4345">
                  <c:v>5.2</c:v>
                </c:pt>
                <c:pt idx="4346">
                  <c:v>7</c:v>
                </c:pt>
                <c:pt idx="4347">
                  <c:v>7.3</c:v>
                </c:pt>
                <c:pt idx="4348">
                  <c:v>8.1</c:v>
                </c:pt>
                <c:pt idx="4349">
                  <c:v>5.8</c:v>
                </c:pt>
                <c:pt idx="4350">
                  <c:v>5.9</c:v>
                </c:pt>
                <c:pt idx="4351">
                  <c:v>6.4</c:v>
                </c:pt>
                <c:pt idx="4352">
                  <c:v>7.5</c:v>
                </c:pt>
                <c:pt idx="4353">
                  <c:v>7.8</c:v>
                </c:pt>
                <c:pt idx="4354">
                  <c:v>6.3</c:v>
                </c:pt>
                <c:pt idx="4355">
                  <c:v>7.2</c:v>
                </c:pt>
                <c:pt idx="4356">
                  <c:v>5.6</c:v>
                </c:pt>
                <c:pt idx="4357">
                  <c:v>7.2</c:v>
                </c:pt>
                <c:pt idx="4358">
                  <c:v>8</c:v>
                </c:pt>
                <c:pt idx="4359">
                  <c:v>8.5</c:v>
                </c:pt>
                <c:pt idx="4360">
                  <c:v>6.8</c:v>
                </c:pt>
                <c:pt idx="4361">
                  <c:v>7.3</c:v>
                </c:pt>
                <c:pt idx="4362">
                  <c:v>5.5</c:v>
                </c:pt>
                <c:pt idx="4363">
                  <c:v>7.3</c:v>
                </c:pt>
                <c:pt idx="4364">
                  <c:v>6.3</c:v>
                </c:pt>
                <c:pt idx="4365">
                  <c:v>5.0999999999999996</c:v>
                </c:pt>
                <c:pt idx="4366">
                  <c:v>6.6</c:v>
                </c:pt>
                <c:pt idx="4367">
                  <c:v>6.1</c:v>
                </c:pt>
                <c:pt idx="4368">
                  <c:v>7.5</c:v>
                </c:pt>
                <c:pt idx="4369">
                  <c:v>7</c:v>
                </c:pt>
                <c:pt idx="4370">
                  <c:v>7.2</c:v>
                </c:pt>
                <c:pt idx="4371">
                  <c:v>5.3</c:v>
                </c:pt>
                <c:pt idx="4372">
                  <c:v>8.6999999999999993</c:v>
                </c:pt>
                <c:pt idx="4373">
                  <c:v>3.4</c:v>
                </c:pt>
                <c:pt idx="4374">
                  <c:v>5.4</c:v>
                </c:pt>
                <c:pt idx="4375">
                  <c:v>7.8</c:v>
                </c:pt>
                <c:pt idx="4376">
                  <c:v>6.7</c:v>
                </c:pt>
                <c:pt idx="4377">
                  <c:v>4.7</c:v>
                </c:pt>
                <c:pt idx="4378">
                  <c:v>6.3</c:v>
                </c:pt>
                <c:pt idx="4379">
                  <c:v>7.4</c:v>
                </c:pt>
                <c:pt idx="4380">
                  <c:v>6.1</c:v>
                </c:pt>
                <c:pt idx="4381">
                  <c:v>7.5</c:v>
                </c:pt>
                <c:pt idx="4382">
                  <c:v>6.3</c:v>
                </c:pt>
                <c:pt idx="4383">
                  <c:v>6.3</c:v>
                </c:pt>
                <c:pt idx="4384">
                  <c:v>6.8</c:v>
                </c:pt>
                <c:pt idx="4385">
                  <c:v>7.8</c:v>
                </c:pt>
                <c:pt idx="4386">
                  <c:v>6.9</c:v>
                </c:pt>
                <c:pt idx="4387">
                  <c:v>8</c:v>
                </c:pt>
                <c:pt idx="4388">
                  <c:v>7.8</c:v>
                </c:pt>
                <c:pt idx="4389">
                  <c:v>7.4</c:v>
                </c:pt>
                <c:pt idx="4390">
                  <c:v>6.1</c:v>
                </c:pt>
                <c:pt idx="4391">
                  <c:v>4.3</c:v>
                </c:pt>
                <c:pt idx="4392">
                  <c:v>3.5</c:v>
                </c:pt>
                <c:pt idx="4393">
                  <c:v>7.2</c:v>
                </c:pt>
                <c:pt idx="4394">
                  <c:v>4.7</c:v>
                </c:pt>
                <c:pt idx="4395">
                  <c:v>7.3</c:v>
                </c:pt>
                <c:pt idx="4396">
                  <c:v>7.9</c:v>
                </c:pt>
                <c:pt idx="4397">
                  <c:v>5.0999999999999996</c:v>
                </c:pt>
                <c:pt idx="4398">
                  <c:v>7.2</c:v>
                </c:pt>
                <c:pt idx="4399">
                  <c:v>5.4</c:v>
                </c:pt>
                <c:pt idx="4400">
                  <c:v>3.7</c:v>
                </c:pt>
                <c:pt idx="4401">
                  <c:v>7.4</c:v>
                </c:pt>
                <c:pt idx="4402">
                  <c:v>7.1</c:v>
                </c:pt>
                <c:pt idx="4403">
                  <c:v>6.8</c:v>
                </c:pt>
                <c:pt idx="4404">
                  <c:v>8.1999999999999993</c:v>
                </c:pt>
                <c:pt idx="4405">
                  <c:v>7</c:v>
                </c:pt>
                <c:pt idx="4406">
                  <c:v>7.4</c:v>
                </c:pt>
                <c:pt idx="4407">
                  <c:v>6.7</c:v>
                </c:pt>
                <c:pt idx="4408">
                  <c:v>5.7</c:v>
                </c:pt>
                <c:pt idx="4409">
                  <c:v>9.1</c:v>
                </c:pt>
                <c:pt idx="4410">
                  <c:v>7.6</c:v>
                </c:pt>
                <c:pt idx="4411">
                  <c:v>7.2</c:v>
                </c:pt>
                <c:pt idx="4412">
                  <c:v>7.5</c:v>
                </c:pt>
                <c:pt idx="4413">
                  <c:v>6.8</c:v>
                </c:pt>
                <c:pt idx="4414">
                  <c:v>6.9</c:v>
                </c:pt>
                <c:pt idx="4415">
                  <c:v>7.9</c:v>
                </c:pt>
                <c:pt idx="4416">
                  <c:v>7.6</c:v>
                </c:pt>
                <c:pt idx="4417">
                  <c:v>6.7</c:v>
                </c:pt>
                <c:pt idx="4418">
                  <c:v>5.8</c:v>
                </c:pt>
                <c:pt idx="4419">
                  <c:v>6.5</c:v>
                </c:pt>
                <c:pt idx="4420">
                  <c:v>7.2</c:v>
                </c:pt>
                <c:pt idx="4421">
                  <c:v>6.9</c:v>
                </c:pt>
                <c:pt idx="4422">
                  <c:v>5.5</c:v>
                </c:pt>
                <c:pt idx="4423">
                  <c:v>6.5</c:v>
                </c:pt>
                <c:pt idx="4424">
                  <c:v>6.2</c:v>
                </c:pt>
                <c:pt idx="4425">
                  <c:v>6.7</c:v>
                </c:pt>
                <c:pt idx="4426">
                  <c:v>5.7</c:v>
                </c:pt>
                <c:pt idx="4427">
                  <c:v>8.6</c:v>
                </c:pt>
                <c:pt idx="4428">
                  <c:v>6.5</c:v>
                </c:pt>
                <c:pt idx="4429">
                  <c:v>6.3</c:v>
                </c:pt>
                <c:pt idx="4430">
                  <c:v>4.3</c:v>
                </c:pt>
                <c:pt idx="4431">
                  <c:v>6.1</c:v>
                </c:pt>
                <c:pt idx="4432">
                  <c:v>6</c:v>
                </c:pt>
                <c:pt idx="4433">
                  <c:v>5.8</c:v>
                </c:pt>
                <c:pt idx="4434">
                  <c:v>6.7</c:v>
                </c:pt>
                <c:pt idx="4435">
                  <c:v>6.7</c:v>
                </c:pt>
                <c:pt idx="4436">
                  <c:v>7.6</c:v>
                </c:pt>
                <c:pt idx="4437">
                  <c:v>5.0999999999999996</c:v>
                </c:pt>
                <c:pt idx="4438">
                  <c:v>6.8</c:v>
                </c:pt>
                <c:pt idx="4439">
                  <c:v>6.8</c:v>
                </c:pt>
                <c:pt idx="4440">
                  <c:v>6.8</c:v>
                </c:pt>
                <c:pt idx="4441">
                  <c:v>6.3</c:v>
                </c:pt>
                <c:pt idx="4442">
                  <c:v>7.1</c:v>
                </c:pt>
                <c:pt idx="4443">
                  <c:v>2.8</c:v>
                </c:pt>
                <c:pt idx="4444">
                  <c:v>8.1999999999999993</c:v>
                </c:pt>
                <c:pt idx="4445">
                  <c:v>3.1</c:v>
                </c:pt>
                <c:pt idx="4446">
                  <c:v>7</c:v>
                </c:pt>
                <c:pt idx="4447">
                  <c:v>3.3</c:v>
                </c:pt>
                <c:pt idx="4448">
                  <c:v>3.6</c:v>
                </c:pt>
                <c:pt idx="4449">
                  <c:v>7.7</c:v>
                </c:pt>
                <c:pt idx="4450">
                  <c:v>6.7</c:v>
                </c:pt>
                <c:pt idx="4451">
                  <c:v>5.5</c:v>
                </c:pt>
                <c:pt idx="4452">
                  <c:v>6.6</c:v>
                </c:pt>
                <c:pt idx="4453">
                  <c:v>4.8</c:v>
                </c:pt>
                <c:pt idx="4454">
                  <c:v>5.5</c:v>
                </c:pt>
                <c:pt idx="4455">
                  <c:v>6.3</c:v>
                </c:pt>
                <c:pt idx="4456">
                  <c:v>6.9</c:v>
                </c:pt>
                <c:pt idx="4457">
                  <c:v>6.5</c:v>
                </c:pt>
                <c:pt idx="4458">
                  <c:v>8.1999999999999993</c:v>
                </c:pt>
                <c:pt idx="4459">
                  <c:v>7.1</c:v>
                </c:pt>
                <c:pt idx="4460">
                  <c:v>7.3</c:v>
                </c:pt>
                <c:pt idx="4461">
                  <c:v>8.1</c:v>
                </c:pt>
                <c:pt idx="4462">
                  <c:v>7.2</c:v>
                </c:pt>
                <c:pt idx="4463">
                  <c:v>7.4</c:v>
                </c:pt>
                <c:pt idx="4464">
                  <c:v>6.5</c:v>
                </c:pt>
                <c:pt idx="4465">
                  <c:v>5.7</c:v>
                </c:pt>
                <c:pt idx="4466">
                  <c:v>6.1</c:v>
                </c:pt>
                <c:pt idx="4467">
                  <c:v>7.7</c:v>
                </c:pt>
                <c:pt idx="4468">
                  <c:v>8.6999999999999993</c:v>
                </c:pt>
                <c:pt idx="4469">
                  <c:v>4.3</c:v>
                </c:pt>
                <c:pt idx="4470">
                  <c:v>6.2</c:v>
                </c:pt>
                <c:pt idx="4471">
                  <c:v>3.3</c:v>
                </c:pt>
                <c:pt idx="4472">
                  <c:v>2.7</c:v>
                </c:pt>
                <c:pt idx="4473">
                  <c:v>5.2</c:v>
                </c:pt>
                <c:pt idx="4474">
                  <c:v>8.1999999999999993</c:v>
                </c:pt>
                <c:pt idx="4475">
                  <c:v>6.1</c:v>
                </c:pt>
                <c:pt idx="4476">
                  <c:v>8</c:v>
                </c:pt>
                <c:pt idx="4477">
                  <c:v>5.5</c:v>
                </c:pt>
                <c:pt idx="4478">
                  <c:v>5.7</c:v>
                </c:pt>
                <c:pt idx="4479">
                  <c:v>3.7</c:v>
                </c:pt>
                <c:pt idx="4480">
                  <c:v>7.1</c:v>
                </c:pt>
                <c:pt idx="4481">
                  <c:v>7.8</c:v>
                </c:pt>
                <c:pt idx="4482">
                  <c:v>7.3</c:v>
                </c:pt>
                <c:pt idx="4483">
                  <c:v>4.0999999999999996</c:v>
                </c:pt>
                <c:pt idx="4484">
                  <c:v>7.2</c:v>
                </c:pt>
                <c:pt idx="4485">
                  <c:v>7.7</c:v>
                </c:pt>
                <c:pt idx="4486">
                  <c:v>7.1</c:v>
                </c:pt>
                <c:pt idx="4487">
                  <c:v>7.6</c:v>
                </c:pt>
                <c:pt idx="4488">
                  <c:v>7</c:v>
                </c:pt>
                <c:pt idx="4489">
                  <c:v>5.5</c:v>
                </c:pt>
                <c:pt idx="4490">
                  <c:v>7.4</c:v>
                </c:pt>
                <c:pt idx="4491">
                  <c:v>7.7</c:v>
                </c:pt>
                <c:pt idx="4492">
                  <c:v>7.2</c:v>
                </c:pt>
                <c:pt idx="4493">
                  <c:v>7.8</c:v>
                </c:pt>
                <c:pt idx="4494">
                  <c:v>6.6</c:v>
                </c:pt>
                <c:pt idx="4495">
                  <c:v>6</c:v>
                </c:pt>
                <c:pt idx="4496">
                  <c:v>8.4</c:v>
                </c:pt>
                <c:pt idx="4497">
                  <c:v>6.5</c:v>
                </c:pt>
                <c:pt idx="4498">
                  <c:v>8.9</c:v>
                </c:pt>
                <c:pt idx="4499">
                  <c:v>7.9</c:v>
                </c:pt>
                <c:pt idx="4500">
                  <c:v>6</c:v>
                </c:pt>
                <c:pt idx="4501">
                  <c:v>6.1</c:v>
                </c:pt>
                <c:pt idx="4502">
                  <c:v>7.4</c:v>
                </c:pt>
                <c:pt idx="4503">
                  <c:v>6.2</c:v>
                </c:pt>
                <c:pt idx="4504">
                  <c:v>5.6</c:v>
                </c:pt>
                <c:pt idx="4505">
                  <c:v>7.2</c:v>
                </c:pt>
                <c:pt idx="4506">
                  <c:v>6.1</c:v>
                </c:pt>
                <c:pt idx="4507">
                  <c:v>3.8</c:v>
                </c:pt>
                <c:pt idx="4508">
                  <c:v>7.1</c:v>
                </c:pt>
                <c:pt idx="4509">
                  <c:v>4.5</c:v>
                </c:pt>
                <c:pt idx="4510">
                  <c:v>3.8</c:v>
                </c:pt>
                <c:pt idx="4511">
                  <c:v>6.2</c:v>
                </c:pt>
                <c:pt idx="4512">
                  <c:v>6.6</c:v>
                </c:pt>
                <c:pt idx="4513">
                  <c:v>4.5999999999999996</c:v>
                </c:pt>
                <c:pt idx="4514">
                  <c:v>4.2</c:v>
                </c:pt>
                <c:pt idx="4515">
                  <c:v>6.8</c:v>
                </c:pt>
                <c:pt idx="4516">
                  <c:v>7.7</c:v>
                </c:pt>
                <c:pt idx="4517">
                  <c:v>7.1</c:v>
                </c:pt>
                <c:pt idx="4518">
                  <c:v>5.9</c:v>
                </c:pt>
                <c:pt idx="4519">
                  <c:v>4.7</c:v>
                </c:pt>
                <c:pt idx="4520">
                  <c:v>7</c:v>
                </c:pt>
                <c:pt idx="4521">
                  <c:v>6.9</c:v>
                </c:pt>
                <c:pt idx="4522">
                  <c:v>6.1</c:v>
                </c:pt>
                <c:pt idx="4523">
                  <c:v>7.6</c:v>
                </c:pt>
                <c:pt idx="4524">
                  <c:v>3</c:v>
                </c:pt>
                <c:pt idx="4525">
                  <c:v>2.6</c:v>
                </c:pt>
                <c:pt idx="4526">
                  <c:v>8.6</c:v>
                </c:pt>
                <c:pt idx="4527">
                  <c:v>6.1</c:v>
                </c:pt>
                <c:pt idx="4528">
                  <c:v>7.5</c:v>
                </c:pt>
                <c:pt idx="4529">
                  <c:v>6.7</c:v>
                </c:pt>
                <c:pt idx="4530">
                  <c:v>8.1</c:v>
                </c:pt>
                <c:pt idx="4531">
                  <c:v>4.9000000000000004</c:v>
                </c:pt>
                <c:pt idx="4532">
                  <c:v>6.8</c:v>
                </c:pt>
                <c:pt idx="4533">
                  <c:v>6.8</c:v>
                </c:pt>
                <c:pt idx="4534">
                  <c:v>5.7</c:v>
                </c:pt>
                <c:pt idx="4535">
                  <c:v>8.3000000000000007</c:v>
                </c:pt>
                <c:pt idx="4536">
                  <c:v>6.6</c:v>
                </c:pt>
                <c:pt idx="4537">
                  <c:v>7.3</c:v>
                </c:pt>
                <c:pt idx="4538">
                  <c:v>5</c:v>
                </c:pt>
                <c:pt idx="4539">
                  <c:v>7</c:v>
                </c:pt>
                <c:pt idx="4540">
                  <c:v>3.4</c:v>
                </c:pt>
                <c:pt idx="4541">
                  <c:v>5.9</c:v>
                </c:pt>
                <c:pt idx="4542">
                  <c:v>6</c:v>
                </c:pt>
                <c:pt idx="4543">
                  <c:v>7.4</c:v>
                </c:pt>
                <c:pt idx="4544">
                  <c:v>7.4</c:v>
                </c:pt>
                <c:pt idx="4545">
                  <c:v>4.2</c:v>
                </c:pt>
                <c:pt idx="4546">
                  <c:v>6.2</c:v>
                </c:pt>
                <c:pt idx="4547">
                  <c:v>6.2</c:v>
                </c:pt>
                <c:pt idx="4548">
                  <c:v>7.5</c:v>
                </c:pt>
                <c:pt idx="4549">
                  <c:v>7.2</c:v>
                </c:pt>
                <c:pt idx="4550">
                  <c:v>7.2</c:v>
                </c:pt>
                <c:pt idx="4551">
                  <c:v>5.4</c:v>
                </c:pt>
                <c:pt idx="4552">
                  <c:v>7</c:v>
                </c:pt>
                <c:pt idx="4553">
                  <c:v>7.2</c:v>
                </c:pt>
                <c:pt idx="4554">
                  <c:v>7.9</c:v>
                </c:pt>
                <c:pt idx="4555">
                  <c:v>6.8</c:v>
                </c:pt>
                <c:pt idx="4556">
                  <c:v>6.7</c:v>
                </c:pt>
                <c:pt idx="4557">
                  <c:v>7.5</c:v>
                </c:pt>
                <c:pt idx="4558">
                  <c:v>6.8</c:v>
                </c:pt>
                <c:pt idx="4559">
                  <c:v>6.9</c:v>
                </c:pt>
                <c:pt idx="4560">
                  <c:v>6.8</c:v>
                </c:pt>
                <c:pt idx="4561">
                  <c:v>7.2</c:v>
                </c:pt>
                <c:pt idx="4562">
                  <c:v>7.4</c:v>
                </c:pt>
                <c:pt idx="4563">
                  <c:v>5.6</c:v>
                </c:pt>
                <c:pt idx="4564">
                  <c:v>6.8</c:v>
                </c:pt>
                <c:pt idx="4565">
                  <c:v>7.2</c:v>
                </c:pt>
                <c:pt idx="4566">
                  <c:v>7.7</c:v>
                </c:pt>
                <c:pt idx="4567">
                  <c:v>7</c:v>
                </c:pt>
                <c:pt idx="4568">
                  <c:v>7.2</c:v>
                </c:pt>
                <c:pt idx="4569">
                  <c:v>6.4</c:v>
                </c:pt>
                <c:pt idx="4570">
                  <c:v>7.2</c:v>
                </c:pt>
                <c:pt idx="4571">
                  <c:v>7.2</c:v>
                </c:pt>
                <c:pt idx="4572">
                  <c:v>6.2</c:v>
                </c:pt>
                <c:pt idx="4573">
                  <c:v>6.9</c:v>
                </c:pt>
                <c:pt idx="4574">
                  <c:v>6.2</c:v>
                </c:pt>
                <c:pt idx="4575">
                  <c:v>6.9</c:v>
                </c:pt>
                <c:pt idx="4576">
                  <c:v>7</c:v>
                </c:pt>
                <c:pt idx="4577">
                  <c:v>6.7</c:v>
                </c:pt>
                <c:pt idx="4578">
                  <c:v>3.6</c:v>
                </c:pt>
                <c:pt idx="4579">
                  <c:v>6.3</c:v>
                </c:pt>
                <c:pt idx="4580">
                  <c:v>7.4</c:v>
                </c:pt>
                <c:pt idx="4581">
                  <c:v>7.4</c:v>
                </c:pt>
                <c:pt idx="4582">
                  <c:v>7.3</c:v>
                </c:pt>
                <c:pt idx="4583">
                  <c:v>6.1</c:v>
                </c:pt>
                <c:pt idx="4584">
                  <c:v>6.7</c:v>
                </c:pt>
                <c:pt idx="4585">
                  <c:v>8.1999999999999993</c:v>
                </c:pt>
                <c:pt idx="4586">
                  <c:v>7.7</c:v>
                </c:pt>
                <c:pt idx="4587">
                  <c:v>7.3</c:v>
                </c:pt>
                <c:pt idx="4588">
                  <c:v>7.4</c:v>
                </c:pt>
                <c:pt idx="4589">
                  <c:v>5.7</c:v>
                </c:pt>
                <c:pt idx="4590">
                  <c:v>7.6</c:v>
                </c:pt>
                <c:pt idx="4591">
                  <c:v>6.8</c:v>
                </c:pt>
                <c:pt idx="4592">
                  <c:v>5.6</c:v>
                </c:pt>
                <c:pt idx="4593">
                  <c:v>4.8</c:v>
                </c:pt>
                <c:pt idx="4594">
                  <c:v>6.4</c:v>
                </c:pt>
                <c:pt idx="4595">
                  <c:v>6.8</c:v>
                </c:pt>
                <c:pt idx="4596">
                  <c:v>6.1</c:v>
                </c:pt>
                <c:pt idx="4597">
                  <c:v>5.2</c:v>
                </c:pt>
                <c:pt idx="4598">
                  <c:v>6.9</c:v>
                </c:pt>
                <c:pt idx="4599">
                  <c:v>6</c:v>
                </c:pt>
                <c:pt idx="4600">
                  <c:v>6.3</c:v>
                </c:pt>
                <c:pt idx="4601">
                  <c:v>6.1</c:v>
                </c:pt>
                <c:pt idx="4602">
                  <c:v>5.5</c:v>
                </c:pt>
                <c:pt idx="4603">
                  <c:v>6.9</c:v>
                </c:pt>
                <c:pt idx="4604">
                  <c:v>5.6</c:v>
                </c:pt>
                <c:pt idx="4605">
                  <c:v>1.9</c:v>
                </c:pt>
                <c:pt idx="4606">
                  <c:v>4.0999999999999996</c:v>
                </c:pt>
                <c:pt idx="4607">
                  <c:v>5.4</c:v>
                </c:pt>
                <c:pt idx="4608">
                  <c:v>6.8</c:v>
                </c:pt>
                <c:pt idx="4609">
                  <c:v>7</c:v>
                </c:pt>
                <c:pt idx="4610">
                  <c:v>6.7</c:v>
                </c:pt>
                <c:pt idx="4611">
                  <c:v>5.8</c:v>
                </c:pt>
                <c:pt idx="4612">
                  <c:v>6.2</c:v>
                </c:pt>
                <c:pt idx="4613">
                  <c:v>2.8</c:v>
                </c:pt>
                <c:pt idx="4614">
                  <c:v>7.3</c:v>
                </c:pt>
                <c:pt idx="4615">
                  <c:v>5.8</c:v>
                </c:pt>
                <c:pt idx="4616">
                  <c:v>6.5</c:v>
                </c:pt>
                <c:pt idx="4617">
                  <c:v>6.1</c:v>
                </c:pt>
                <c:pt idx="4618">
                  <c:v>5.0999999999999996</c:v>
                </c:pt>
                <c:pt idx="4619">
                  <c:v>2.2000000000000002</c:v>
                </c:pt>
                <c:pt idx="4620">
                  <c:v>7.2</c:v>
                </c:pt>
                <c:pt idx="4621">
                  <c:v>5.7</c:v>
                </c:pt>
                <c:pt idx="4622">
                  <c:v>3.4</c:v>
                </c:pt>
                <c:pt idx="4623">
                  <c:v>3.8</c:v>
                </c:pt>
                <c:pt idx="4624">
                  <c:v>4.7</c:v>
                </c:pt>
                <c:pt idx="4625">
                  <c:v>5.6</c:v>
                </c:pt>
                <c:pt idx="4626">
                  <c:v>3.9</c:v>
                </c:pt>
                <c:pt idx="4627">
                  <c:v>5.4</c:v>
                </c:pt>
                <c:pt idx="4628">
                  <c:v>5.2</c:v>
                </c:pt>
                <c:pt idx="4629">
                  <c:v>3.5</c:v>
                </c:pt>
                <c:pt idx="4630">
                  <c:v>5.3</c:v>
                </c:pt>
                <c:pt idx="4631">
                  <c:v>7</c:v>
                </c:pt>
                <c:pt idx="4632">
                  <c:v>7.1</c:v>
                </c:pt>
                <c:pt idx="4633">
                  <c:v>5.5</c:v>
                </c:pt>
                <c:pt idx="4634">
                  <c:v>5.9</c:v>
                </c:pt>
                <c:pt idx="4635">
                  <c:v>6</c:v>
                </c:pt>
                <c:pt idx="4636">
                  <c:v>4.8</c:v>
                </c:pt>
                <c:pt idx="4637">
                  <c:v>7.1</c:v>
                </c:pt>
                <c:pt idx="4638">
                  <c:v>8.1999999999999993</c:v>
                </c:pt>
                <c:pt idx="4639">
                  <c:v>5.7</c:v>
                </c:pt>
                <c:pt idx="4640">
                  <c:v>7.9</c:v>
                </c:pt>
                <c:pt idx="4641">
                  <c:v>7.3</c:v>
                </c:pt>
                <c:pt idx="4642">
                  <c:v>7.1</c:v>
                </c:pt>
                <c:pt idx="4643">
                  <c:v>6.4</c:v>
                </c:pt>
                <c:pt idx="4644">
                  <c:v>5.9</c:v>
                </c:pt>
                <c:pt idx="4645">
                  <c:v>7.5</c:v>
                </c:pt>
                <c:pt idx="4646">
                  <c:v>6.4</c:v>
                </c:pt>
                <c:pt idx="4647">
                  <c:v>7.4</c:v>
                </c:pt>
                <c:pt idx="4648">
                  <c:v>7.3</c:v>
                </c:pt>
                <c:pt idx="4649">
                  <c:v>6.5</c:v>
                </c:pt>
                <c:pt idx="4650">
                  <c:v>7.2</c:v>
                </c:pt>
                <c:pt idx="4651">
                  <c:v>6.7</c:v>
                </c:pt>
                <c:pt idx="4652">
                  <c:v>7.1</c:v>
                </c:pt>
                <c:pt idx="4653">
                  <c:v>6</c:v>
                </c:pt>
                <c:pt idx="4654">
                  <c:v>6.7</c:v>
                </c:pt>
                <c:pt idx="4655">
                  <c:v>5.6</c:v>
                </c:pt>
                <c:pt idx="4656">
                  <c:v>7</c:v>
                </c:pt>
                <c:pt idx="4657">
                  <c:v>4.9000000000000004</c:v>
                </c:pt>
                <c:pt idx="4658">
                  <c:v>3.2</c:v>
                </c:pt>
                <c:pt idx="4659">
                  <c:v>8.4</c:v>
                </c:pt>
                <c:pt idx="4660">
                  <c:v>6.9</c:v>
                </c:pt>
                <c:pt idx="4661">
                  <c:v>7.5</c:v>
                </c:pt>
                <c:pt idx="4662">
                  <c:v>7.2</c:v>
                </c:pt>
                <c:pt idx="4663">
                  <c:v>7.2</c:v>
                </c:pt>
                <c:pt idx="4664">
                  <c:v>8</c:v>
                </c:pt>
                <c:pt idx="4665">
                  <c:v>7.4</c:v>
                </c:pt>
                <c:pt idx="4666">
                  <c:v>7.2</c:v>
                </c:pt>
                <c:pt idx="4667">
                  <c:v>6.5</c:v>
                </c:pt>
                <c:pt idx="4668">
                  <c:v>7.2</c:v>
                </c:pt>
                <c:pt idx="4669">
                  <c:v>4.2</c:v>
                </c:pt>
                <c:pt idx="4670">
                  <c:v>5.0999999999999996</c:v>
                </c:pt>
                <c:pt idx="4671">
                  <c:v>6.4</c:v>
                </c:pt>
                <c:pt idx="4672">
                  <c:v>6.8</c:v>
                </c:pt>
                <c:pt idx="4673">
                  <c:v>6.2</c:v>
                </c:pt>
                <c:pt idx="4674">
                  <c:v>7.5</c:v>
                </c:pt>
                <c:pt idx="4675">
                  <c:v>7.7</c:v>
                </c:pt>
                <c:pt idx="4676">
                  <c:v>6.9</c:v>
                </c:pt>
                <c:pt idx="4677">
                  <c:v>7</c:v>
                </c:pt>
                <c:pt idx="4678">
                  <c:v>7.5</c:v>
                </c:pt>
                <c:pt idx="4679">
                  <c:v>6.3</c:v>
                </c:pt>
                <c:pt idx="4680">
                  <c:v>5.5</c:v>
                </c:pt>
                <c:pt idx="4681">
                  <c:v>4.8</c:v>
                </c:pt>
                <c:pt idx="4682">
                  <c:v>8.1</c:v>
                </c:pt>
                <c:pt idx="4683">
                  <c:v>6.6</c:v>
                </c:pt>
                <c:pt idx="4684">
                  <c:v>5.2</c:v>
                </c:pt>
                <c:pt idx="4685">
                  <c:v>5.6</c:v>
                </c:pt>
                <c:pt idx="4686">
                  <c:v>3.1</c:v>
                </c:pt>
                <c:pt idx="4687">
                  <c:v>8.1</c:v>
                </c:pt>
                <c:pt idx="4688">
                  <c:v>8.3000000000000007</c:v>
                </c:pt>
                <c:pt idx="4689">
                  <c:v>7.1</c:v>
                </c:pt>
                <c:pt idx="4690">
                  <c:v>8.1</c:v>
                </c:pt>
                <c:pt idx="4691">
                  <c:v>7.2</c:v>
                </c:pt>
                <c:pt idx="4692">
                  <c:v>6.3</c:v>
                </c:pt>
                <c:pt idx="4693">
                  <c:v>4</c:v>
                </c:pt>
                <c:pt idx="4694">
                  <c:v>7.2</c:v>
                </c:pt>
                <c:pt idx="4695">
                  <c:v>5.3</c:v>
                </c:pt>
                <c:pt idx="4696">
                  <c:v>7.2</c:v>
                </c:pt>
                <c:pt idx="4697">
                  <c:v>6.5</c:v>
                </c:pt>
                <c:pt idx="4698">
                  <c:v>6.5</c:v>
                </c:pt>
                <c:pt idx="4699">
                  <c:v>4.9000000000000004</c:v>
                </c:pt>
                <c:pt idx="4700">
                  <c:v>5.2</c:v>
                </c:pt>
                <c:pt idx="4701">
                  <c:v>7.4</c:v>
                </c:pt>
                <c:pt idx="4702">
                  <c:v>7.4</c:v>
                </c:pt>
                <c:pt idx="4703">
                  <c:v>5.4</c:v>
                </c:pt>
                <c:pt idx="4704">
                  <c:v>3.9</c:v>
                </c:pt>
                <c:pt idx="4705">
                  <c:v>5.3</c:v>
                </c:pt>
                <c:pt idx="4706">
                  <c:v>7.8</c:v>
                </c:pt>
                <c:pt idx="4707">
                  <c:v>6.4</c:v>
                </c:pt>
                <c:pt idx="4708">
                  <c:v>8.1</c:v>
                </c:pt>
                <c:pt idx="4709">
                  <c:v>6.5</c:v>
                </c:pt>
                <c:pt idx="4710">
                  <c:v>5.6</c:v>
                </c:pt>
                <c:pt idx="4711">
                  <c:v>5.6</c:v>
                </c:pt>
                <c:pt idx="4712">
                  <c:v>6.6</c:v>
                </c:pt>
                <c:pt idx="4713">
                  <c:v>6.3</c:v>
                </c:pt>
                <c:pt idx="4714">
                  <c:v>7.7</c:v>
                </c:pt>
                <c:pt idx="4715">
                  <c:v>7</c:v>
                </c:pt>
                <c:pt idx="4716">
                  <c:v>8</c:v>
                </c:pt>
                <c:pt idx="4717">
                  <c:v>7.2</c:v>
                </c:pt>
                <c:pt idx="4718">
                  <c:v>4.5</c:v>
                </c:pt>
                <c:pt idx="4719">
                  <c:v>7.7</c:v>
                </c:pt>
                <c:pt idx="4720">
                  <c:v>7.2</c:v>
                </c:pt>
                <c:pt idx="4721">
                  <c:v>6.1</c:v>
                </c:pt>
                <c:pt idx="4722">
                  <c:v>6.4</c:v>
                </c:pt>
                <c:pt idx="4723">
                  <c:v>6.5</c:v>
                </c:pt>
                <c:pt idx="4724">
                  <c:v>7</c:v>
                </c:pt>
                <c:pt idx="4725">
                  <c:v>6.1</c:v>
                </c:pt>
                <c:pt idx="4726">
                  <c:v>5.7</c:v>
                </c:pt>
                <c:pt idx="4727">
                  <c:v>5.4</c:v>
                </c:pt>
                <c:pt idx="4728">
                  <c:v>5.9</c:v>
                </c:pt>
                <c:pt idx="4729">
                  <c:v>7.5</c:v>
                </c:pt>
                <c:pt idx="4730">
                  <c:v>7.7</c:v>
                </c:pt>
                <c:pt idx="4731">
                  <c:v>7.1</c:v>
                </c:pt>
                <c:pt idx="4732">
                  <c:v>7.4</c:v>
                </c:pt>
                <c:pt idx="4733">
                  <c:v>7.6</c:v>
                </c:pt>
                <c:pt idx="4734">
                  <c:v>6.4</c:v>
                </c:pt>
                <c:pt idx="4735">
                  <c:v>7.4</c:v>
                </c:pt>
                <c:pt idx="4736">
                  <c:v>6.8</c:v>
                </c:pt>
                <c:pt idx="4737">
                  <c:v>6.5</c:v>
                </c:pt>
                <c:pt idx="4738">
                  <c:v>6</c:v>
                </c:pt>
                <c:pt idx="4739">
                  <c:v>7.3</c:v>
                </c:pt>
                <c:pt idx="4740">
                  <c:v>7.3</c:v>
                </c:pt>
                <c:pt idx="4741">
                  <c:v>6.5</c:v>
                </c:pt>
                <c:pt idx="4742">
                  <c:v>6</c:v>
                </c:pt>
                <c:pt idx="4743">
                  <c:v>5.3</c:v>
                </c:pt>
                <c:pt idx="4744">
                  <c:v>6.6</c:v>
                </c:pt>
                <c:pt idx="4745">
                  <c:v>6.1</c:v>
                </c:pt>
                <c:pt idx="4746">
                  <c:v>7.1</c:v>
                </c:pt>
                <c:pt idx="4747">
                  <c:v>8.6999999999999993</c:v>
                </c:pt>
                <c:pt idx="4748">
                  <c:v>8.4</c:v>
                </c:pt>
                <c:pt idx="4749">
                  <c:v>5.8</c:v>
                </c:pt>
                <c:pt idx="4750">
                  <c:v>6.2</c:v>
                </c:pt>
                <c:pt idx="4751">
                  <c:v>5.8</c:v>
                </c:pt>
                <c:pt idx="4752">
                  <c:v>6.7</c:v>
                </c:pt>
                <c:pt idx="4753">
                  <c:v>5.7</c:v>
                </c:pt>
                <c:pt idx="4754">
                  <c:v>6.1</c:v>
                </c:pt>
                <c:pt idx="4755">
                  <c:v>6.4</c:v>
                </c:pt>
                <c:pt idx="4756">
                  <c:v>5</c:v>
                </c:pt>
                <c:pt idx="4757">
                  <c:v>6.5</c:v>
                </c:pt>
                <c:pt idx="4758">
                  <c:v>4.5999999999999996</c:v>
                </c:pt>
                <c:pt idx="4759">
                  <c:v>7.7</c:v>
                </c:pt>
                <c:pt idx="4760">
                  <c:v>7.3</c:v>
                </c:pt>
                <c:pt idx="4761">
                  <c:v>6.6</c:v>
                </c:pt>
                <c:pt idx="4762">
                  <c:v>6.4</c:v>
                </c:pt>
                <c:pt idx="4763">
                  <c:v>5.8</c:v>
                </c:pt>
                <c:pt idx="4764">
                  <c:v>7.2</c:v>
                </c:pt>
                <c:pt idx="4765">
                  <c:v>7.2</c:v>
                </c:pt>
                <c:pt idx="4766">
                  <c:v>3.5</c:v>
                </c:pt>
                <c:pt idx="4767">
                  <c:v>7.5</c:v>
                </c:pt>
                <c:pt idx="4768">
                  <c:v>2.2000000000000002</c:v>
                </c:pt>
                <c:pt idx="4769">
                  <c:v>3.3</c:v>
                </c:pt>
                <c:pt idx="4770">
                  <c:v>6.6</c:v>
                </c:pt>
                <c:pt idx="4771">
                  <c:v>6.9</c:v>
                </c:pt>
                <c:pt idx="4772">
                  <c:v>4</c:v>
                </c:pt>
                <c:pt idx="4773">
                  <c:v>7.4</c:v>
                </c:pt>
                <c:pt idx="4774">
                  <c:v>8.3000000000000007</c:v>
                </c:pt>
                <c:pt idx="4775">
                  <c:v>5.7</c:v>
                </c:pt>
                <c:pt idx="4776">
                  <c:v>6.8</c:v>
                </c:pt>
                <c:pt idx="4777">
                  <c:v>5.2</c:v>
                </c:pt>
                <c:pt idx="4778">
                  <c:v>6.4</c:v>
                </c:pt>
                <c:pt idx="4779">
                  <c:v>6.2</c:v>
                </c:pt>
                <c:pt idx="4780">
                  <c:v>5.9</c:v>
                </c:pt>
                <c:pt idx="4781">
                  <c:v>7.7</c:v>
                </c:pt>
                <c:pt idx="4782">
                  <c:v>4.3</c:v>
                </c:pt>
                <c:pt idx="4783">
                  <c:v>7.1</c:v>
                </c:pt>
                <c:pt idx="4784">
                  <c:v>6.2</c:v>
                </c:pt>
                <c:pt idx="4785">
                  <c:v>6.8</c:v>
                </c:pt>
                <c:pt idx="4786">
                  <c:v>7.7</c:v>
                </c:pt>
                <c:pt idx="4787">
                  <c:v>8.1999999999999993</c:v>
                </c:pt>
                <c:pt idx="4788">
                  <c:v>7.5</c:v>
                </c:pt>
                <c:pt idx="4789">
                  <c:v>7.6</c:v>
                </c:pt>
                <c:pt idx="4790">
                  <c:v>4.0999999999999996</c:v>
                </c:pt>
                <c:pt idx="4791">
                  <c:v>6.9</c:v>
                </c:pt>
                <c:pt idx="4792">
                  <c:v>7.1</c:v>
                </c:pt>
                <c:pt idx="4793">
                  <c:v>6.3</c:v>
                </c:pt>
                <c:pt idx="4794">
                  <c:v>7.7</c:v>
                </c:pt>
                <c:pt idx="4795">
                  <c:v>8.3000000000000007</c:v>
                </c:pt>
                <c:pt idx="4796">
                  <c:v>7.1</c:v>
                </c:pt>
                <c:pt idx="4797">
                  <c:v>4.7</c:v>
                </c:pt>
                <c:pt idx="4798">
                  <c:v>7.7</c:v>
                </c:pt>
                <c:pt idx="4799">
                  <c:v>7.2</c:v>
                </c:pt>
                <c:pt idx="4800">
                  <c:v>5.0999999999999996</c:v>
                </c:pt>
                <c:pt idx="4801">
                  <c:v>5.4</c:v>
                </c:pt>
                <c:pt idx="4802">
                  <c:v>6.9</c:v>
                </c:pt>
                <c:pt idx="4803">
                  <c:v>8.1999999999999993</c:v>
                </c:pt>
                <c:pt idx="4804">
                  <c:v>6.1</c:v>
                </c:pt>
                <c:pt idx="4805">
                  <c:v>6.1</c:v>
                </c:pt>
                <c:pt idx="4806">
                  <c:v>6.9</c:v>
                </c:pt>
                <c:pt idx="4807">
                  <c:v>5.8</c:v>
                </c:pt>
                <c:pt idx="4808">
                  <c:v>6</c:v>
                </c:pt>
                <c:pt idx="4809">
                  <c:v>8.1999999999999993</c:v>
                </c:pt>
                <c:pt idx="4810">
                  <c:v>8</c:v>
                </c:pt>
                <c:pt idx="4811">
                  <c:v>7</c:v>
                </c:pt>
                <c:pt idx="4812">
                  <c:v>6.3</c:v>
                </c:pt>
                <c:pt idx="4813">
                  <c:v>7.6</c:v>
                </c:pt>
                <c:pt idx="4814">
                  <c:v>6.1</c:v>
                </c:pt>
                <c:pt idx="4815">
                  <c:v>7.2</c:v>
                </c:pt>
                <c:pt idx="4816">
                  <c:v>7.8</c:v>
                </c:pt>
                <c:pt idx="4817">
                  <c:v>4.7</c:v>
                </c:pt>
                <c:pt idx="4818">
                  <c:v>7.5</c:v>
                </c:pt>
                <c:pt idx="4819">
                  <c:v>6.7</c:v>
                </c:pt>
                <c:pt idx="4820">
                  <c:v>3.4</c:v>
                </c:pt>
                <c:pt idx="4821">
                  <c:v>7.9</c:v>
                </c:pt>
                <c:pt idx="4822">
                  <c:v>8.9</c:v>
                </c:pt>
                <c:pt idx="4823">
                  <c:v>6.9</c:v>
                </c:pt>
                <c:pt idx="4824">
                  <c:v>8.1999999999999993</c:v>
                </c:pt>
                <c:pt idx="4825">
                  <c:v>7.3</c:v>
                </c:pt>
                <c:pt idx="4826">
                  <c:v>8</c:v>
                </c:pt>
                <c:pt idx="4827">
                  <c:v>6.7</c:v>
                </c:pt>
                <c:pt idx="4828">
                  <c:v>6.6</c:v>
                </c:pt>
                <c:pt idx="4829">
                  <c:v>6.9</c:v>
                </c:pt>
                <c:pt idx="4830">
                  <c:v>7.1</c:v>
                </c:pt>
                <c:pt idx="4831">
                  <c:v>5.6</c:v>
                </c:pt>
                <c:pt idx="4832">
                  <c:v>6.7</c:v>
                </c:pt>
                <c:pt idx="4833">
                  <c:v>7.1</c:v>
                </c:pt>
                <c:pt idx="4834">
                  <c:v>5.2</c:v>
                </c:pt>
                <c:pt idx="4835">
                  <c:v>7.7</c:v>
                </c:pt>
                <c:pt idx="4836">
                  <c:v>7.5</c:v>
                </c:pt>
                <c:pt idx="4837">
                  <c:v>7.6</c:v>
                </c:pt>
                <c:pt idx="4838">
                  <c:v>8.1</c:v>
                </c:pt>
                <c:pt idx="4839">
                  <c:v>5.5</c:v>
                </c:pt>
                <c:pt idx="4840">
                  <c:v>6.6</c:v>
                </c:pt>
                <c:pt idx="4841">
                  <c:v>3.2</c:v>
                </c:pt>
                <c:pt idx="4842">
                  <c:v>7.4</c:v>
                </c:pt>
                <c:pt idx="4843">
                  <c:v>6.6</c:v>
                </c:pt>
                <c:pt idx="4844">
                  <c:v>6.2</c:v>
                </c:pt>
                <c:pt idx="4845">
                  <c:v>4.8</c:v>
                </c:pt>
                <c:pt idx="4846">
                  <c:v>4.5</c:v>
                </c:pt>
                <c:pt idx="4847">
                  <c:v>7.2</c:v>
                </c:pt>
                <c:pt idx="4848">
                  <c:v>4.3</c:v>
                </c:pt>
                <c:pt idx="4849">
                  <c:v>4.5</c:v>
                </c:pt>
                <c:pt idx="4850">
                  <c:v>6.4</c:v>
                </c:pt>
                <c:pt idx="4851">
                  <c:v>6.4</c:v>
                </c:pt>
                <c:pt idx="4852">
                  <c:v>7.3</c:v>
                </c:pt>
                <c:pt idx="4853">
                  <c:v>6.9</c:v>
                </c:pt>
                <c:pt idx="4854">
                  <c:v>4.3</c:v>
                </c:pt>
                <c:pt idx="4855">
                  <c:v>7.2</c:v>
                </c:pt>
                <c:pt idx="4856">
                  <c:v>6.5</c:v>
                </c:pt>
                <c:pt idx="4857">
                  <c:v>6.6</c:v>
                </c:pt>
                <c:pt idx="4858">
                  <c:v>6.7</c:v>
                </c:pt>
                <c:pt idx="4859">
                  <c:v>4.3</c:v>
                </c:pt>
                <c:pt idx="4860">
                  <c:v>7.3</c:v>
                </c:pt>
                <c:pt idx="4861">
                  <c:v>6.4</c:v>
                </c:pt>
                <c:pt idx="4862">
                  <c:v>7</c:v>
                </c:pt>
                <c:pt idx="4863">
                  <c:v>5.5</c:v>
                </c:pt>
                <c:pt idx="4864">
                  <c:v>6.7</c:v>
                </c:pt>
                <c:pt idx="4865">
                  <c:v>4.3</c:v>
                </c:pt>
                <c:pt idx="4866">
                  <c:v>6.1</c:v>
                </c:pt>
                <c:pt idx="4867">
                  <c:v>6.8</c:v>
                </c:pt>
                <c:pt idx="4868">
                  <c:v>3.9</c:v>
                </c:pt>
                <c:pt idx="4869">
                  <c:v>8.5</c:v>
                </c:pt>
                <c:pt idx="4870">
                  <c:v>6.9</c:v>
                </c:pt>
                <c:pt idx="4871">
                  <c:v>7.3</c:v>
                </c:pt>
                <c:pt idx="4872">
                  <c:v>6.9</c:v>
                </c:pt>
                <c:pt idx="4873">
                  <c:v>6.3</c:v>
                </c:pt>
                <c:pt idx="4874">
                  <c:v>2.5</c:v>
                </c:pt>
                <c:pt idx="4875">
                  <c:v>5.7</c:v>
                </c:pt>
                <c:pt idx="4876">
                  <c:v>7</c:v>
                </c:pt>
                <c:pt idx="4877">
                  <c:v>6.2</c:v>
                </c:pt>
                <c:pt idx="4878">
                  <c:v>6.9</c:v>
                </c:pt>
                <c:pt idx="4879">
                  <c:v>4.5</c:v>
                </c:pt>
                <c:pt idx="4880">
                  <c:v>7.8</c:v>
                </c:pt>
                <c:pt idx="4881">
                  <c:v>4.4000000000000004</c:v>
                </c:pt>
                <c:pt idx="4882">
                  <c:v>7.4</c:v>
                </c:pt>
                <c:pt idx="4883">
                  <c:v>6.6</c:v>
                </c:pt>
                <c:pt idx="4884">
                  <c:v>8</c:v>
                </c:pt>
                <c:pt idx="4885">
                  <c:v>8.3000000000000007</c:v>
                </c:pt>
                <c:pt idx="4886">
                  <c:v>6.5</c:v>
                </c:pt>
                <c:pt idx="4887">
                  <c:v>7.1</c:v>
                </c:pt>
                <c:pt idx="4888">
                  <c:v>7.1</c:v>
                </c:pt>
                <c:pt idx="4889">
                  <c:v>4</c:v>
                </c:pt>
                <c:pt idx="4890">
                  <c:v>7.5</c:v>
                </c:pt>
                <c:pt idx="4891">
                  <c:v>7</c:v>
                </c:pt>
                <c:pt idx="4892">
                  <c:v>4</c:v>
                </c:pt>
                <c:pt idx="4893">
                  <c:v>6.7</c:v>
                </c:pt>
                <c:pt idx="4894">
                  <c:v>7.2</c:v>
                </c:pt>
                <c:pt idx="4895">
                  <c:v>7</c:v>
                </c:pt>
                <c:pt idx="4896">
                  <c:v>7.4</c:v>
                </c:pt>
                <c:pt idx="4897">
                  <c:v>8</c:v>
                </c:pt>
                <c:pt idx="4898">
                  <c:v>6.5</c:v>
                </c:pt>
                <c:pt idx="4899">
                  <c:v>7.2</c:v>
                </c:pt>
                <c:pt idx="4900">
                  <c:v>6.4</c:v>
                </c:pt>
                <c:pt idx="4901">
                  <c:v>6.5</c:v>
                </c:pt>
                <c:pt idx="4902">
                  <c:v>6.8</c:v>
                </c:pt>
                <c:pt idx="4903">
                  <c:v>6.9</c:v>
                </c:pt>
                <c:pt idx="4904">
                  <c:v>7.5</c:v>
                </c:pt>
                <c:pt idx="4905">
                  <c:v>7.1</c:v>
                </c:pt>
                <c:pt idx="4906">
                  <c:v>5.0999999999999996</c:v>
                </c:pt>
                <c:pt idx="4907">
                  <c:v>6.2</c:v>
                </c:pt>
                <c:pt idx="4908">
                  <c:v>3.9</c:v>
                </c:pt>
                <c:pt idx="4909">
                  <c:v>6</c:v>
                </c:pt>
                <c:pt idx="4910">
                  <c:v>6.8</c:v>
                </c:pt>
                <c:pt idx="4911">
                  <c:v>7.4</c:v>
                </c:pt>
                <c:pt idx="4912">
                  <c:v>8.1</c:v>
                </c:pt>
                <c:pt idx="4913">
                  <c:v>6.5</c:v>
                </c:pt>
                <c:pt idx="4914">
                  <c:v>8</c:v>
                </c:pt>
                <c:pt idx="4915">
                  <c:v>7.7</c:v>
                </c:pt>
                <c:pt idx="4916">
                  <c:v>7.2</c:v>
                </c:pt>
                <c:pt idx="4917">
                  <c:v>5.4</c:v>
                </c:pt>
                <c:pt idx="4918">
                  <c:v>6.7</c:v>
                </c:pt>
                <c:pt idx="4919">
                  <c:v>6.3</c:v>
                </c:pt>
                <c:pt idx="4920">
                  <c:v>8.1</c:v>
                </c:pt>
                <c:pt idx="4921">
                  <c:v>8.5</c:v>
                </c:pt>
                <c:pt idx="4922">
                  <c:v>7.7</c:v>
                </c:pt>
                <c:pt idx="4923">
                  <c:v>6.5</c:v>
                </c:pt>
                <c:pt idx="4924">
                  <c:v>8.6999999999999993</c:v>
                </c:pt>
                <c:pt idx="4925">
                  <c:v>6.5</c:v>
                </c:pt>
                <c:pt idx="4926">
                  <c:v>7</c:v>
                </c:pt>
                <c:pt idx="4927">
                  <c:v>5.8</c:v>
                </c:pt>
                <c:pt idx="4928">
                  <c:v>5.5</c:v>
                </c:pt>
                <c:pt idx="4929">
                  <c:v>7</c:v>
                </c:pt>
                <c:pt idx="4930">
                  <c:v>6.3</c:v>
                </c:pt>
                <c:pt idx="4931">
                  <c:v>7.9</c:v>
                </c:pt>
                <c:pt idx="4932">
                  <c:v>7.3</c:v>
                </c:pt>
                <c:pt idx="4933">
                  <c:v>7.4</c:v>
                </c:pt>
                <c:pt idx="4934">
                  <c:v>5.4</c:v>
                </c:pt>
                <c:pt idx="4935">
                  <c:v>7.1</c:v>
                </c:pt>
                <c:pt idx="4936">
                  <c:v>7.5</c:v>
                </c:pt>
                <c:pt idx="4937">
                  <c:v>8.4</c:v>
                </c:pt>
                <c:pt idx="4938">
                  <c:v>7</c:v>
                </c:pt>
                <c:pt idx="4939">
                  <c:v>5.3</c:v>
                </c:pt>
                <c:pt idx="4940">
                  <c:v>7.1</c:v>
                </c:pt>
                <c:pt idx="4941">
                  <c:v>7.5</c:v>
                </c:pt>
                <c:pt idx="4942">
                  <c:v>6.1</c:v>
                </c:pt>
                <c:pt idx="4943">
                  <c:v>7.2</c:v>
                </c:pt>
                <c:pt idx="4944">
                  <c:v>6.7</c:v>
                </c:pt>
                <c:pt idx="4945">
                  <c:v>8.1999999999999993</c:v>
                </c:pt>
                <c:pt idx="4946">
                  <c:v>6.6</c:v>
                </c:pt>
                <c:pt idx="4947">
                  <c:v>6.7</c:v>
                </c:pt>
                <c:pt idx="4948">
                  <c:v>5.0999999999999996</c:v>
                </c:pt>
                <c:pt idx="4949">
                  <c:v>7</c:v>
                </c:pt>
                <c:pt idx="4950">
                  <c:v>7</c:v>
                </c:pt>
                <c:pt idx="4951">
                  <c:v>8</c:v>
                </c:pt>
                <c:pt idx="4952">
                  <c:v>7.4</c:v>
                </c:pt>
                <c:pt idx="4953">
                  <c:v>5.4</c:v>
                </c:pt>
                <c:pt idx="4954">
                  <c:v>5.7</c:v>
                </c:pt>
                <c:pt idx="4955">
                  <c:v>6.7</c:v>
                </c:pt>
                <c:pt idx="4956">
                  <c:v>4.2</c:v>
                </c:pt>
                <c:pt idx="4957">
                  <c:v>7.4</c:v>
                </c:pt>
                <c:pt idx="4958">
                  <c:v>4.8</c:v>
                </c:pt>
                <c:pt idx="4959">
                  <c:v>7</c:v>
                </c:pt>
                <c:pt idx="4960">
                  <c:v>7.3</c:v>
                </c:pt>
                <c:pt idx="4961">
                  <c:v>5.8</c:v>
                </c:pt>
                <c:pt idx="4962">
                  <c:v>7</c:v>
                </c:pt>
                <c:pt idx="4963">
                  <c:v>3.2</c:v>
                </c:pt>
                <c:pt idx="4964">
                  <c:v>6.8</c:v>
                </c:pt>
                <c:pt idx="4965">
                  <c:v>7.7</c:v>
                </c:pt>
                <c:pt idx="4966">
                  <c:v>5.6</c:v>
                </c:pt>
                <c:pt idx="4967">
                  <c:v>7.1</c:v>
                </c:pt>
                <c:pt idx="4968">
                  <c:v>3.6</c:v>
                </c:pt>
                <c:pt idx="4969">
                  <c:v>6.8</c:v>
                </c:pt>
                <c:pt idx="4970">
                  <c:v>7.6</c:v>
                </c:pt>
                <c:pt idx="4971">
                  <c:v>6.6</c:v>
                </c:pt>
                <c:pt idx="4972">
                  <c:v>8.3000000000000007</c:v>
                </c:pt>
                <c:pt idx="4973">
                  <c:v>7.5</c:v>
                </c:pt>
                <c:pt idx="4974">
                  <c:v>5.4</c:v>
                </c:pt>
                <c:pt idx="4975">
                  <c:v>5.3</c:v>
                </c:pt>
                <c:pt idx="4976">
                  <c:v>4.5</c:v>
                </c:pt>
                <c:pt idx="4977">
                  <c:v>7.3</c:v>
                </c:pt>
                <c:pt idx="4978">
                  <c:v>5.6</c:v>
                </c:pt>
                <c:pt idx="4979">
                  <c:v>5.6</c:v>
                </c:pt>
                <c:pt idx="4980">
                  <c:v>4.0999999999999996</c:v>
                </c:pt>
                <c:pt idx="4981">
                  <c:v>6.8</c:v>
                </c:pt>
                <c:pt idx="4982">
                  <c:v>6.3</c:v>
                </c:pt>
                <c:pt idx="4983">
                  <c:v>5.8</c:v>
                </c:pt>
                <c:pt idx="4984">
                  <c:v>6.6</c:v>
                </c:pt>
                <c:pt idx="4985">
                  <c:v>6.7</c:v>
                </c:pt>
                <c:pt idx="4986">
                  <c:v>6.4</c:v>
                </c:pt>
                <c:pt idx="4987">
                  <c:v>6.3</c:v>
                </c:pt>
                <c:pt idx="4988">
                  <c:v>3.4</c:v>
                </c:pt>
                <c:pt idx="4989">
                  <c:v>4.7</c:v>
                </c:pt>
                <c:pt idx="4990">
                  <c:v>6</c:v>
                </c:pt>
                <c:pt idx="4991">
                  <c:v>7.3</c:v>
                </c:pt>
                <c:pt idx="4992">
                  <c:v>7.9</c:v>
                </c:pt>
                <c:pt idx="4993">
                  <c:v>6.1</c:v>
                </c:pt>
                <c:pt idx="4994">
                  <c:v>7.4</c:v>
                </c:pt>
                <c:pt idx="4995">
                  <c:v>6.6</c:v>
                </c:pt>
                <c:pt idx="4996">
                  <c:v>5.5</c:v>
                </c:pt>
                <c:pt idx="4997">
                  <c:v>7.5</c:v>
                </c:pt>
                <c:pt idx="4998">
                  <c:v>7.6</c:v>
                </c:pt>
                <c:pt idx="4999">
                  <c:v>5</c:v>
                </c:pt>
                <c:pt idx="5000">
                  <c:v>3.2</c:v>
                </c:pt>
                <c:pt idx="5001">
                  <c:v>8.1999999999999993</c:v>
                </c:pt>
                <c:pt idx="5002">
                  <c:v>3.7</c:v>
                </c:pt>
                <c:pt idx="5003">
                  <c:v>6.3</c:v>
                </c:pt>
                <c:pt idx="5004">
                  <c:v>4.0999999999999996</c:v>
                </c:pt>
                <c:pt idx="5005">
                  <c:v>6.9</c:v>
                </c:pt>
                <c:pt idx="5006">
                  <c:v>5.4</c:v>
                </c:pt>
                <c:pt idx="5007">
                  <c:v>6.5</c:v>
                </c:pt>
                <c:pt idx="5008">
                  <c:v>7.8</c:v>
                </c:pt>
                <c:pt idx="5009">
                  <c:v>6.7</c:v>
                </c:pt>
                <c:pt idx="5010">
                  <c:v>6.4</c:v>
                </c:pt>
                <c:pt idx="5011">
                  <c:v>7.3</c:v>
                </c:pt>
                <c:pt idx="5012">
                  <c:v>5.7</c:v>
                </c:pt>
                <c:pt idx="5013">
                  <c:v>7</c:v>
                </c:pt>
                <c:pt idx="5014">
                  <c:v>6.3</c:v>
                </c:pt>
                <c:pt idx="5015">
                  <c:v>7.1</c:v>
                </c:pt>
                <c:pt idx="5016">
                  <c:v>4.8</c:v>
                </c:pt>
                <c:pt idx="5017">
                  <c:v>3.3</c:v>
                </c:pt>
                <c:pt idx="5018">
                  <c:v>6.9</c:v>
                </c:pt>
                <c:pt idx="5019">
                  <c:v>4.5999999999999996</c:v>
                </c:pt>
                <c:pt idx="5020">
                  <c:v>3</c:v>
                </c:pt>
                <c:pt idx="5021">
                  <c:v>6.6</c:v>
                </c:pt>
                <c:pt idx="5022">
                  <c:v>7.4</c:v>
                </c:pt>
                <c:pt idx="5023">
                  <c:v>6.2</c:v>
                </c:pt>
                <c:pt idx="5024">
                  <c:v>4</c:v>
                </c:pt>
                <c:pt idx="5025">
                  <c:v>6.1</c:v>
                </c:pt>
                <c:pt idx="5026">
                  <c:v>6.9</c:v>
                </c:pt>
                <c:pt idx="5027">
                  <c:v>7.5</c:v>
                </c:pt>
                <c:pt idx="5028">
                  <c:v>6.7</c:v>
                </c:pt>
                <c:pt idx="5029">
                  <c:v>7.4</c:v>
                </c:pt>
                <c:pt idx="5030">
                  <c:v>6.1</c:v>
                </c:pt>
                <c:pt idx="5031">
                  <c:v>5.4</c:v>
                </c:pt>
                <c:pt idx="5032">
                  <c:v>6.4</c:v>
                </c:pt>
                <c:pt idx="5033">
                  <c:v>7</c:v>
                </c:pt>
                <c:pt idx="5034">
                  <c:v>6.3</c:v>
                </c:pt>
                <c:pt idx="5035">
                  <c:v>6.9</c:v>
                </c:pt>
                <c:pt idx="5036">
                  <c:v>7.8</c:v>
                </c:pt>
                <c:pt idx="5037">
                  <c:v>6.4</c:v>
                </c:pt>
                <c:pt idx="5038">
                  <c:v>7.7</c:v>
                </c:pt>
                <c:pt idx="5039">
                  <c:v>7.5</c:v>
                </c:pt>
                <c:pt idx="5040">
                  <c:v>6.3</c:v>
                </c:pt>
                <c:pt idx="5041">
                  <c:v>6.3</c:v>
                </c:pt>
                <c:pt idx="504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5B-4497-8609-392C02B35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974656"/>
        <c:axId val="1412972256"/>
      </c:scatterChart>
      <c:valAx>
        <c:axId val="141297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972256"/>
        <c:crosses val="autoZero"/>
        <c:crossBetween val="midCat"/>
      </c:valAx>
      <c:valAx>
        <c:axId val="141297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97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1</xdr:row>
      <xdr:rowOff>87630</xdr:rowOff>
    </xdr:from>
    <xdr:to>
      <xdr:col>11</xdr:col>
      <xdr:colOff>76200</xdr:colOff>
      <xdr:row>16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0A1CF-6945-FA47-370B-9FDC045E5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9</xdr:row>
      <xdr:rowOff>41910</xdr:rowOff>
    </xdr:from>
    <xdr:to>
      <xdr:col>11</xdr:col>
      <xdr:colOff>358140</xdr:colOff>
      <xdr:row>24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498F6-DE01-B21E-9E76-C5753A392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KAR" refreshedDate="45714.529508333333" createdVersion="8" refreshedVersion="8" minRefreshableVersion="3" recordCount="26" xr:uid="{30F641CF-EEE3-4D06-ABBA-F302D7F9511C}">
  <cacheSource type="worksheet">
    <worksheetSource ref="F8:O34" sheet="Movie Genre Analysis"/>
  </cacheSource>
  <cacheFields count="10">
    <cacheField name="genres" numFmtId="0">
      <sharedItems count="26">
        <s v="Action"/>
        <s v="Adventure"/>
        <s v="Fantasy"/>
        <s v="Sci-Fi"/>
        <s v="Thriller"/>
        <s v="Documentary"/>
        <s v="Romance"/>
        <s v="Animation"/>
        <s v="Comedy"/>
        <s v="Family"/>
        <s v="Musical"/>
        <s v="Mystery"/>
        <s v="Western"/>
        <s v="Drama"/>
        <s v="History"/>
        <s v="Sport"/>
        <s v="Crime"/>
        <s v="Horror"/>
        <s v="War"/>
        <s v="Biography"/>
        <s v="Music"/>
        <s v="Game-Show"/>
        <s v="Reality-TV"/>
        <s v="News"/>
        <s v="Short"/>
        <s v="Film-Noir"/>
      </sharedItems>
    </cacheField>
    <cacheField name="Total Movies" numFmtId="0">
      <sharedItems containsSemiMixedTypes="0" containsString="0" containsNumber="1" containsInteger="1" minValue="1" maxValue="2594"/>
    </cacheField>
    <cacheField name="Avg IMDB Score" numFmtId="2">
      <sharedItems containsSemiMixedTypes="0" containsString="0" containsNumber="1" minValue="2.9" maxValue="7.6333333333333337"/>
    </cacheField>
    <cacheField name="Median IMDB Score" numFmtId="0">
      <sharedItems containsSemiMixedTypes="0" containsString="0" containsNumber="1" minValue="2.9" maxValue="7.65"/>
    </cacheField>
    <cacheField name="Mode of IMDB Score" numFmtId="0">
      <sharedItems containsMixedTypes="1" containsNumber="1" minValue="6.1" maxValue="7.5"/>
    </cacheField>
    <cacheField name="Max IMDB Score" numFmtId="0">
      <sharedItems containsSemiMixedTypes="0" containsString="0" containsNumber="1" minValue="2.9" maxValue="9.5"/>
    </cacheField>
    <cacheField name="Min IMDB Score" numFmtId="0">
      <sharedItems containsSemiMixedTypes="0" containsString="0" containsNumber="1" minValue="1.6" maxValue="7.1"/>
    </cacheField>
    <cacheField name="Range" numFmtId="0">
      <sharedItems containsSemiMixedTypes="0" containsString="0" containsNumber="1" minValue="0" maxValue="7.8"/>
    </cacheField>
    <cacheField name="Variance" numFmtId="2">
      <sharedItems containsSemiMixedTypes="0" containsString="0" containsNumber="1" minValue="0" maxValue="3.4224999999999994"/>
    </cacheField>
    <cacheField name="Standard Deviation" numFmtId="2">
      <sharedItems containsSemiMixedTypes="0" containsString="0" containsNumber="1" minValue="0" maxValue="1.8499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x v="0"/>
    <n v="1153"/>
    <n v="6.2398959236773717"/>
    <n v="6.3"/>
    <n v="6.1"/>
    <n v="9.1"/>
    <n v="1.7"/>
    <n v="7.3999999999999995"/>
    <n v="1.2507066673986837"/>
    <n v="1.1183499753649051"/>
  </r>
  <r>
    <x v="1"/>
    <n v="923"/>
    <n v="6.4411700975081292"/>
    <n v="6.6"/>
    <n v="6.7"/>
    <n v="8.9"/>
    <n v="1.9"/>
    <n v="7"/>
    <n v="1.2782183491816559"/>
    <n v="1.1305831898545351"/>
  </r>
  <r>
    <x v="2"/>
    <n v="610"/>
    <n v="6.3070491803278701"/>
    <n v="6.4"/>
    <n v="6.7"/>
    <n v="8.9"/>
    <n v="1.7"/>
    <n v="7.2"/>
    <n v="1.3449830959419335"/>
    <n v="1.1597340625944956"/>
  </r>
  <r>
    <x v="3"/>
    <n v="616"/>
    <n v="6.2818181818181769"/>
    <n v="6.4"/>
    <n v="6.7"/>
    <n v="8.8000000000000007"/>
    <n v="1.9"/>
    <n v="6.9"/>
    <n v="1.4636953955136216"/>
    <n v="1.2098327965109978"/>
  </r>
  <r>
    <x v="4"/>
    <n v="1411"/>
    <n v="6.3142452161587572"/>
    <n v="6.4"/>
    <n v="6.1"/>
    <n v="9"/>
    <n v="2.2000000000000002"/>
    <n v="6.8"/>
    <n v="1.1108318009603999"/>
    <n v="1.053960056624728"/>
  </r>
  <r>
    <x v="5"/>
    <n v="121"/>
    <n v="7.1801652892562009"/>
    <n v="7.4"/>
    <n v="7.5"/>
    <n v="8.6999999999999993"/>
    <n v="1.6"/>
    <n v="7.1"/>
    <n v="1.1070446007786188"/>
    <n v="1.0521618700459634"/>
  </r>
  <r>
    <x v="6"/>
    <n v="1107"/>
    <n v="6.4505871725383939"/>
    <n v="6.5"/>
    <n v="6.5"/>
    <n v="8.6"/>
    <n v="2.1"/>
    <n v="6.5"/>
    <n v="0.99118980879654761"/>
    <n v="0.99558515898769184"/>
  </r>
  <r>
    <x v="7"/>
    <n v="242"/>
    <n v="6.5760330578512418"/>
    <n v="6.7"/>
    <n v="6.7"/>
    <n v="8.6"/>
    <n v="1.7"/>
    <n v="6.8999999999999995"/>
    <n v="1.2933098832046657"/>
    <n v="1.1372378305370718"/>
  </r>
  <r>
    <x v="8"/>
    <n v="1872"/>
    <n v="6.1952457264957301"/>
    <n v="6.3"/>
    <n v="6.7"/>
    <n v="9.5"/>
    <n v="1.7"/>
    <n v="7.8"/>
    <n v="1.1890212003022429"/>
    <n v="1.0904224870673949"/>
  </r>
  <r>
    <x v="9"/>
    <n v="546"/>
    <n v="6.2450549450549451"/>
    <n v="6.4"/>
    <n v="6.7"/>
    <n v="8.6999999999999993"/>
    <n v="1.7"/>
    <n v="6.9999999999999991"/>
    <n v="1.4411934951495262"/>
    <n v="1.2004971866479015"/>
  </r>
  <r>
    <x v="10"/>
    <n v="132"/>
    <n v="6.5075757575757569"/>
    <n v="6.7"/>
    <n v="7"/>
    <n v="8.5"/>
    <n v="2.1"/>
    <n v="6.4"/>
    <n v="1.4910032139577722"/>
    <n v="1.2210664248753105"/>
  </r>
  <r>
    <x v="11"/>
    <n v="500"/>
    <n v="6.4863999999999997"/>
    <n v="6.6"/>
    <n v="6.6"/>
    <n v="8.6"/>
    <n v="2.2000000000000002"/>
    <n v="6.3999999999999995"/>
    <n v="1.1873750400000289"/>
    <n v="1.0896673987965451"/>
  </r>
  <r>
    <x v="12"/>
    <n v="97"/>
    <n v="6.6896907216494865"/>
    <n v="6.8"/>
    <n v="6.5"/>
    <n v="8.9"/>
    <n v="3.8"/>
    <n v="5.1000000000000005"/>
    <n v="1.0755638218726546"/>
    <n v="1.0370939310750278"/>
  </r>
  <r>
    <x v="13"/>
    <n v="2594"/>
    <n v="6.7637625289128849"/>
    <n v="6.9"/>
    <n v="7.2"/>
    <n v="9.3000000000000007"/>
    <n v="2"/>
    <n v="7.3000000000000007"/>
    <n v="0.91617335301352298"/>
    <n v="0.95716944843299456"/>
  </r>
  <r>
    <x v="14"/>
    <n v="207"/>
    <n v="7.0835748792270508"/>
    <n v="7.2"/>
    <n v="7.5"/>
    <n v="8.9"/>
    <n v="2"/>
    <n v="6.9"/>
    <n v="0.78456113328201549"/>
    <n v="0.88575455589119922"/>
  </r>
  <r>
    <x v="15"/>
    <n v="182"/>
    <n v="6.6060439560439548"/>
    <n v="6.8"/>
    <n v="7.2"/>
    <n v="8.6999999999999993"/>
    <n v="2"/>
    <n v="6.6999999999999993"/>
    <n v="1.2076008332327315"/>
    <n v="1.0989089285435494"/>
  </r>
  <r>
    <x v="16"/>
    <n v="889"/>
    <n v="6.5647919010123728"/>
    <n v="6.6"/>
    <n v="6.6"/>
    <n v="9.3000000000000007"/>
    <n v="2.4"/>
    <n v="6.9"/>
    <n v="1.0524274313854656"/>
    <n v="1.025878858045854"/>
  </r>
  <r>
    <x v="17"/>
    <n v="565"/>
    <n v="5.8435398230088484"/>
    <n v="5.9"/>
    <n v="6.2"/>
    <n v="8.6999999999999993"/>
    <n v="2.2000000000000002"/>
    <n v="6.4999999999999991"/>
    <n v="1.2756972041663561"/>
    <n v="1.1294676640640742"/>
  </r>
  <r>
    <x v="18"/>
    <n v="213"/>
    <n v="7.0704225352112644"/>
    <n v="7.1"/>
    <n v="7.1"/>
    <n v="8.6"/>
    <n v="2.7"/>
    <n v="5.8999999999999995"/>
    <n v="0.76151953977389297"/>
    <n v="0.8726508693480417"/>
  </r>
  <r>
    <x v="19"/>
    <n v="293"/>
    <n v="7.1501706484641652"/>
    <n v="7.2"/>
    <n v="7"/>
    <n v="8.9"/>
    <n v="4.5"/>
    <n v="4.4000000000000004"/>
    <n v="0.52024741115214701"/>
    <n v="0.72128178346062988"/>
  </r>
  <r>
    <x v="20"/>
    <n v="326"/>
    <n v="6.4579754601226984"/>
    <n v="6.7"/>
    <n v="7.1"/>
    <n v="8.5"/>
    <n v="1.6"/>
    <n v="6.9"/>
    <n v="1.4316388460235929"/>
    <n v="1.1965111140409825"/>
  </r>
  <r>
    <x v="21"/>
    <n v="1"/>
    <n v="2.9"/>
    <n v="2.9"/>
    <e v="#N/A"/>
    <n v="2.9"/>
    <n v="2.9"/>
    <n v="0"/>
    <n v="0"/>
    <n v="0"/>
  </r>
  <r>
    <x v="22"/>
    <n v="2"/>
    <n v="4.75"/>
    <n v="4.75"/>
    <e v="#N/A"/>
    <n v="6.6"/>
    <n v="2.9"/>
    <n v="3.6999999999999997"/>
    <n v="3.4224999999999994"/>
    <n v="1.8499999999999999"/>
  </r>
  <r>
    <x v="23"/>
    <n v="3"/>
    <n v="7.5333333333333341"/>
    <n v="7.4"/>
    <e v="#N/A"/>
    <n v="8.1"/>
    <n v="7.1"/>
    <n v="1"/>
    <n v="0.17555555555555549"/>
    <n v="0.41899350299921773"/>
  </r>
  <r>
    <x v="24"/>
    <n v="5"/>
    <n v="6.38"/>
    <n v="6.5"/>
    <e v="#N/A"/>
    <n v="7.1"/>
    <n v="5.2"/>
    <n v="1.8999999999999995"/>
    <n v="0.4456000000000131"/>
    <n v="0.66753277073115524"/>
  </r>
  <r>
    <x v="25"/>
    <n v="6"/>
    <n v="7.6333333333333337"/>
    <n v="7.65"/>
    <e v="#N/A"/>
    <n v="8.1999999999999993"/>
    <n v="7.1"/>
    <n v="1.0999999999999996"/>
    <n v="0.15555555555555547"/>
    <n v="0.394405318873307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380F8-0A4C-42C1-B064-02E8EC1BAE1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30" firstHeaderRow="0" firstDataRow="1" firstDataCol="1"/>
  <pivotFields count="10">
    <pivotField axis="axisRow" showAll="0">
      <items count="27">
        <item x="0"/>
        <item x="1"/>
        <item x="7"/>
        <item x="19"/>
        <item x="8"/>
        <item x="16"/>
        <item x="5"/>
        <item x="13"/>
        <item x="9"/>
        <item x="2"/>
        <item x="25"/>
        <item x="21"/>
        <item x="14"/>
        <item x="17"/>
        <item x="20"/>
        <item x="10"/>
        <item x="11"/>
        <item x="23"/>
        <item x="22"/>
        <item x="6"/>
        <item x="3"/>
        <item x="24"/>
        <item x="15"/>
        <item x="4"/>
        <item x="18"/>
        <item x="12"/>
        <item t="default"/>
      </items>
    </pivotField>
    <pivotField dataField="1" showAll="0"/>
    <pivotField dataField="1" numFmtId="2" showAll="0"/>
    <pivotField showAll="0"/>
    <pivotField showAll="0"/>
    <pivotField showAll="0"/>
    <pivotField showAll="0"/>
    <pivotField showAll="0"/>
    <pivotField numFmtId="2" showAll="0"/>
    <pivotField numFmtId="2" showAll="0"/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Movies" fld="1" baseField="0" baseItem="0"/>
    <dataField name="Sum of Avg IMDB Score" fld="2" baseField="0" baseItem="0" numFmtId="2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C5002-3F6A-4F20-9FD2-7F61BE88E844}">
  <dimension ref="A1:AB5044"/>
  <sheetViews>
    <sheetView workbookViewId="0">
      <selection activeCell="H22" sqref="H22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6F05E-C46E-4A41-B6F9-82A5BE0F1F69}">
  <dimension ref="A1:O5044"/>
  <sheetViews>
    <sheetView topLeftCell="B7" workbookViewId="0">
      <selection activeCell="H24" sqref="H24"/>
    </sheetView>
  </sheetViews>
  <sheetFormatPr defaultRowHeight="14.4" x14ac:dyDescent="0.3"/>
  <cols>
    <col min="1" max="1" width="37.6640625" customWidth="1"/>
    <col min="2" max="2" width="28.33203125" customWidth="1"/>
    <col min="3" max="3" width="13.21875" customWidth="1"/>
    <col min="6" max="6" width="13" customWidth="1"/>
    <col min="7" max="7" width="11.33203125" customWidth="1"/>
    <col min="8" max="8" width="13.6640625" style="3" customWidth="1"/>
    <col min="9" max="9" width="17.21875" customWidth="1"/>
    <col min="10" max="10" width="17.88671875" customWidth="1"/>
    <col min="11" max="11" width="13.88671875" customWidth="1"/>
    <col min="12" max="12" width="14.21875" customWidth="1"/>
    <col min="14" max="14" width="8.88671875" style="3"/>
    <col min="15" max="15" width="16.77734375" style="3" customWidth="1"/>
  </cols>
  <sheetData>
    <row r="1" spans="1:15" x14ac:dyDescent="0.3">
      <c r="A1" t="s">
        <v>11</v>
      </c>
      <c r="B1" t="s">
        <v>9</v>
      </c>
      <c r="C1" t="s">
        <v>25</v>
      </c>
    </row>
    <row r="2" spans="1:15" x14ac:dyDescent="0.3">
      <c r="A2" t="s">
        <v>33</v>
      </c>
      <c r="B2" t="s">
        <v>31</v>
      </c>
      <c r="C2">
        <v>7.9</v>
      </c>
      <c r="F2">
        <f>COUNTBLANK(A2:C5044)</f>
        <v>0</v>
      </c>
      <c r="G2" t="s">
        <v>24162</v>
      </c>
    </row>
    <row r="3" spans="1:15" x14ac:dyDescent="0.3">
      <c r="A3" t="s">
        <v>44</v>
      </c>
      <c r="B3" t="s">
        <v>42</v>
      </c>
      <c r="C3">
        <v>7.1</v>
      </c>
    </row>
    <row r="4" spans="1:15" x14ac:dyDescent="0.3">
      <c r="A4" t="s">
        <v>52</v>
      </c>
      <c r="B4" t="s">
        <v>50</v>
      </c>
      <c r="C4">
        <v>6.8</v>
      </c>
    </row>
    <row r="5" spans="1:15" x14ac:dyDescent="0.3">
      <c r="A5" t="s">
        <v>61</v>
      </c>
      <c r="B5" t="s">
        <v>59</v>
      </c>
      <c r="C5">
        <v>8.5</v>
      </c>
    </row>
    <row r="6" spans="1:15" x14ac:dyDescent="0.3">
      <c r="A6" t="s">
        <v>68</v>
      </c>
      <c r="B6" t="s">
        <v>67</v>
      </c>
      <c r="C6">
        <v>7.1</v>
      </c>
    </row>
    <row r="7" spans="1:15" x14ac:dyDescent="0.3">
      <c r="A7" t="s">
        <v>75</v>
      </c>
      <c r="B7" t="s">
        <v>73</v>
      </c>
      <c r="C7">
        <v>6.6</v>
      </c>
    </row>
    <row r="8" spans="1:15" x14ac:dyDescent="0.3">
      <c r="A8" t="s">
        <v>83</v>
      </c>
      <c r="B8" t="s">
        <v>81</v>
      </c>
      <c r="C8">
        <v>6.2</v>
      </c>
      <c r="F8" s="12" t="s">
        <v>9</v>
      </c>
      <c r="G8" s="10" t="s">
        <v>24174</v>
      </c>
      <c r="H8" s="13" t="s">
        <v>24175</v>
      </c>
      <c r="I8" s="10" t="s">
        <v>24176</v>
      </c>
      <c r="J8" s="14" t="s">
        <v>24177</v>
      </c>
      <c r="K8" s="10" t="s">
        <v>24179</v>
      </c>
      <c r="L8" s="14" t="s">
        <v>24178</v>
      </c>
      <c r="M8" s="10" t="s">
        <v>24180</v>
      </c>
      <c r="N8" s="11" t="s">
        <v>24181</v>
      </c>
      <c r="O8" s="15" t="s">
        <v>24182</v>
      </c>
    </row>
    <row r="9" spans="1:15" x14ac:dyDescent="0.3">
      <c r="A9" t="s">
        <v>91</v>
      </c>
      <c r="B9" t="s">
        <v>89</v>
      </c>
      <c r="C9">
        <v>7.8</v>
      </c>
      <c r="F9" s="4" t="s">
        <v>3409</v>
      </c>
      <c r="G9" s="16">
        <f>COUNTIF(B1:B5031, "*Drama*")</f>
        <v>2584</v>
      </c>
      <c r="H9" s="3">
        <f>AVERAGEIF(B1:B5031,"*Drama*", C1:C5031)</f>
        <v>6.7634674922600704</v>
      </c>
      <c r="I9" s="16" cm="1">
        <f t="array" ref="I9">MEDIAN(IF(ISNUMBER(SEARCH(F9, $B$2:$B$5044)),$C$2:$C$5044))</f>
        <v>6.9</v>
      </c>
      <c r="J9" cm="1">
        <f t="array" ref="J9">MODE(IF(ISNUMBER(SEARCH(F9,$B$2:$B$5044)),$C$2:$C$5044))</f>
        <v>7.2</v>
      </c>
      <c r="K9" s="16" cm="1">
        <f t="array" ref="K9">MAX(IF(ISNUMBER(SEARCH(F9, $B$2:$B$5044)), $C$2:$C$5044))</f>
        <v>9.3000000000000007</v>
      </c>
      <c r="L9" cm="1">
        <f t="array" ref="L9">MIN(IF(ISNUMBER(SEARCH(F9, $B$2:$B$5044)), $C$2:$C$5044))</f>
        <v>2</v>
      </c>
      <c r="M9" s="16">
        <f>K9-L9</f>
        <v>7.3000000000000007</v>
      </c>
      <c r="N9" s="18" cm="1">
        <f t="array" ref="N9">_xlfn.VAR.P(IF(ISNUMBER(SEARCH(F9, $B$2:$B$5044)), $C$2:$C$5044))</f>
        <v>0.91617335301352298</v>
      </c>
      <c r="O9" s="5" cm="1">
        <f t="array" ref="O9">_xlfn.STDEV.P(IF(ISNUMBER(SEARCH(F9, $B$2:$B$5044)), $C$2:$C$5044))</f>
        <v>0.95716944843299456</v>
      </c>
    </row>
    <row r="10" spans="1:15" x14ac:dyDescent="0.3">
      <c r="A10" t="s">
        <v>99</v>
      </c>
      <c r="B10" t="s">
        <v>73</v>
      </c>
      <c r="C10">
        <v>7.5</v>
      </c>
      <c r="F10" s="4" t="s">
        <v>1671</v>
      </c>
      <c r="G10" s="16">
        <f>COUNTIF(B1:B5037, "*Comedy*")</f>
        <v>1869</v>
      </c>
      <c r="H10" s="3">
        <f>AVERAGEIF(B1:B5037,"*Comedy*", C1:C5037)</f>
        <v>6.1942750133761413</v>
      </c>
      <c r="I10" s="16" cm="1">
        <f t="array" ref="I10">MEDIAN(IF(ISNUMBER(SEARCH(F10, $B$2:$B$5044)),$C$2:$C$5044))</f>
        <v>6.3</v>
      </c>
      <c r="J10" cm="1">
        <f t="array" ref="J10">MODE(IF(ISNUMBER(SEARCH(F10,$B$2:$B$5044)),$C$2:$C$5044))</f>
        <v>6.7</v>
      </c>
      <c r="K10" s="16" cm="1">
        <f t="array" ref="K10">MAX(IF(ISNUMBER(SEARCH(F10, $B$2:$B$5044)), $C$2:$C$5044))</f>
        <v>9.5</v>
      </c>
      <c r="L10" cm="1">
        <f t="array" ref="L10">MIN(IF(ISNUMBER(SEARCH(F10, $B$2:$B$5044)), $C$2:$C$5044))</f>
        <v>1.7</v>
      </c>
      <c r="M10" s="16">
        <f>K10-L10</f>
        <v>7.8</v>
      </c>
      <c r="N10" s="18" cm="1">
        <f t="array" ref="N10">_xlfn.VAR.P(IF(ISNUMBER(SEARCH(F10, $B$2:$B$5044)), $C$2:$C$5044))</f>
        <v>1.1890212003022429</v>
      </c>
      <c r="O10" s="5" cm="1">
        <f t="array" ref="O10">_xlfn.STDEV.P(IF(ISNUMBER(SEARCH(F10, $B$2:$B$5044)), $C$2:$C$5044))</f>
        <v>1.0904224870673949</v>
      </c>
    </row>
    <row r="11" spans="1:15" x14ac:dyDescent="0.3">
      <c r="A11" t="s">
        <v>107</v>
      </c>
      <c r="B11" t="s">
        <v>105</v>
      </c>
      <c r="C11">
        <v>7.5</v>
      </c>
      <c r="F11" s="4" t="s">
        <v>10413</v>
      </c>
      <c r="G11" s="16">
        <f>COUNTIF(B1:B5042, "*Thriller*")</f>
        <v>1411</v>
      </c>
      <c r="H11" s="3">
        <f>AVERAGEIF(B1:B5042,"*Thriller*", C1:C5042)</f>
        <v>6.3142452161587572</v>
      </c>
      <c r="I11" s="16" cm="1">
        <f t="array" ref="I11">MEDIAN(IF(ISNUMBER(SEARCH(F11, $B$2:$B$5044)),$C$2:$C$5044))</f>
        <v>6.4</v>
      </c>
      <c r="J11" cm="1">
        <f t="array" ref="J11">MODE(IF(ISNUMBER(SEARCH(F11,$B$2:$B$5044)),$C$2:$C$5044))</f>
        <v>6.1</v>
      </c>
      <c r="K11" s="16" cm="1">
        <f t="array" ref="K11">MAX(IF(ISNUMBER(SEARCH(F11, $B$2:$B$5044)), $C$2:$C$5044))</f>
        <v>9</v>
      </c>
      <c r="L11" cm="1">
        <f t="array" ref="L11">MIN(IF(ISNUMBER(SEARCH(F11, $B$2:$B$5044)), $C$2:$C$5044))</f>
        <v>2.2000000000000002</v>
      </c>
      <c r="M11" s="16">
        <f>K11-L11</f>
        <v>6.8</v>
      </c>
      <c r="N11" s="18" cm="1">
        <f t="array" ref="N11">_xlfn.VAR.P(IF(ISNUMBER(SEARCH(F11, $B$2:$B$5044)), $C$2:$C$5044))</f>
        <v>1.1108318009603999</v>
      </c>
      <c r="O11" s="5" cm="1">
        <f t="array" ref="O11">_xlfn.STDEV.P(IF(ISNUMBER(SEARCH(F11, $B$2:$B$5044)), $C$2:$C$5044))</f>
        <v>1.053960056624728</v>
      </c>
    </row>
    <row r="12" spans="1:15" x14ac:dyDescent="0.3">
      <c r="A12" t="s">
        <v>114</v>
      </c>
      <c r="B12" t="s">
        <v>73</v>
      </c>
      <c r="C12">
        <v>6.9</v>
      </c>
      <c r="F12" s="4" t="s">
        <v>1325</v>
      </c>
      <c r="G12" s="16">
        <f>COUNTIF(B5:B5047, "*Action*")</f>
        <v>1150</v>
      </c>
      <c r="H12" s="3">
        <f>AVERAGEIF(B5:B5047,"*Action*", C5:C5047)</f>
        <v>6.2372173913043563</v>
      </c>
      <c r="I12" s="16" cm="1">
        <f t="array" ref="I12">MEDIAN(IF(ISNUMBER(SEARCH(F12, $B$2:$B$5044)),$C$2:$C$5044))</f>
        <v>6.3</v>
      </c>
      <c r="J12" cm="1">
        <f t="array" ref="J12">MODE(IF(ISNUMBER(SEARCH(F12,$B$2:$B$5044)),$C$2:$C$5044))</f>
        <v>6.1</v>
      </c>
      <c r="K12" s="16" cm="1">
        <f t="array" ref="K12">MAX(IF(ISNUMBER(SEARCH(F12, $B$2:$B$5044)), $C$2:$C$5044))</f>
        <v>9.1</v>
      </c>
      <c r="L12" cm="1">
        <f t="array" ref="L12">MIN(IF(ISNUMBER(SEARCH(F12, $B$2:$B$5044)), $C$2:$C$5044))</f>
        <v>1.7</v>
      </c>
      <c r="M12" s="16">
        <f>K12-L12</f>
        <v>7.3999999999999995</v>
      </c>
      <c r="N12" s="18" cm="1">
        <f t="array" ref="N12">_xlfn.VAR.P(IF(ISNUMBER(SEARCH(F12, $B$2:$B$5044)), $C$2:$C$5044))</f>
        <v>1.2507066673986837</v>
      </c>
      <c r="O12" s="5" cm="1">
        <f t="array" ref="O12">_xlfn.STDEV.P(IF(ISNUMBER(SEARCH(F12, $B$2:$B$5044)), $C$2:$C$5044))</f>
        <v>1.1183499753649051</v>
      </c>
    </row>
    <row r="13" spans="1:15" x14ac:dyDescent="0.3">
      <c r="A13" t="s">
        <v>121</v>
      </c>
      <c r="B13" t="s">
        <v>73</v>
      </c>
      <c r="C13">
        <v>6.1</v>
      </c>
      <c r="F13" s="4" t="s">
        <v>19711</v>
      </c>
      <c r="G13" s="16">
        <f>COUNTIF(B1:B5042, "*Romance*")</f>
        <v>1106</v>
      </c>
      <c r="H13" s="3">
        <f>AVERAGEIF(B1:B5042,"*Romance*", C1:C5042)</f>
        <v>6.4507233273056075</v>
      </c>
      <c r="I13" s="16" cm="1">
        <f t="array" ref="I13">MEDIAN(IF(ISNUMBER(SEARCH(F13, $B$2:$B$5044)),$C$2:$C$5044))</f>
        <v>6.5</v>
      </c>
      <c r="J13" cm="1">
        <f t="array" ref="J13">MODE(IF(ISNUMBER(SEARCH(F13,$B$2:$B$5044)),$C$2:$C$5044))</f>
        <v>6.5</v>
      </c>
      <c r="K13" s="16" cm="1">
        <f t="array" ref="K13">MAX(IF(ISNUMBER(SEARCH(F13, $B$2:$B$5044)), $C$2:$C$5044))</f>
        <v>8.6</v>
      </c>
      <c r="L13" cm="1">
        <f t="array" ref="L13">MIN(IF(ISNUMBER(SEARCH(F13, $B$2:$B$5044)), $C$2:$C$5044))</f>
        <v>2.1</v>
      </c>
      <c r="M13" s="16">
        <f>K13-L13</f>
        <v>6.5</v>
      </c>
      <c r="N13" s="18" cm="1">
        <f t="array" ref="N13">_xlfn.VAR.P(IF(ISNUMBER(SEARCH(F13, $B$2:$B$5044)), $C$2:$C$5044))</f>
        <v>0.99118980879654761</v>
      </c>
      <c r="O13" s="5" cm="1">
        <f t="array" ref="O13">_xlfn.STDEV.P(IF(ISNUMBER(SEARCH(F13, $B$2:$B$5044)), $C$2:$C$5044))</f>
        <v>0.99558515898769184</v>
      </c>
    </row>
    <row r="14" spans="1:15" x14ac:dyDescent="0.3">
      <c r="A14" t="s">
        <v>129</v>
      </c>
      <c r="B14" t="s">
        <v>127</v>
      </c>
      <c r="C14">
        <v>6.7</v>
      </c>
      <c r="F14" s="4" t="s">
        <v>953</v>
      </c>
      <c r="G14" s="16">
        <f>COUNTIF(B6:B5048, "*Adventure*")</f>
        <v>920</v>
      </c>
      <c r="H14" s="3">
        <f>AVERAGEIF(B6:B5048,"*Adventure*", C6:C5048)</f>
        <v>6.4384782608695685</v>
      </c>
      <c r="I14" s="16" cm="1">
        <f t="array" ref="I14">MEDIAN(IF(ISNUMBER(SEARCH(F14, $B$2:$B$5044)),$C$2:$C$5044))</f>
        <v>6.6</v>
      </c>
      <c r="J14" cm="1">
        <f t="array" ref="J14">MODE(IF(ISNUMBER(SEARCH(F14,$B$2:$B$5044)),$C$2:$C$5044))</f>
        <v>6.7</v>
      </c>
      <c r="K14" s="16" cm="1">
        <f t="array" ref="K14">MAX(IF(ISNUMBER(SEARCH(F14, $B$2:$B$5044)), $C$2:$C$5044))</f>
        <v>8.9</v>
      </c>
      <c r="L14" cm="1">
        <f t="array" ref="L14">MIN(IF(ISNUMBER(SEARCH(F14, $B$2:$B$5044)), $C$2:$C$5044))</f>
        <v>1.9</v>
      </c>
      <c r="M14" s="16">
        <f>K14-L14</f>
        <v>7</v>
      </c>
      <c r="N14" s="18" cm="1">
        <f t="array" ref="N14">_xlfn.VAR.P(IF(ISNUMBER(SEARCH(F14, $B$2:$B$5044)), $C$2:$C$5044))</f>
        <v>1.2782183491816559</v>
      </c>
      <c r="O14" s="5" cm="1">
        <f t="array" ref="O14">_xlfn.STDEV.P(IF(ISNUMBER(SEARCH(F14, $B$2:$B$5044)), $C$2:$C$5044))</f>
        <v>1.1305831898545351</v>
      </c>
    </row>
    <row r="15" spans="1:15" x14ac:dyDescent="0.3">
      <c r="A15" t="s">
        <v>132</v>
      </c>
      <c r="B15" t="s">
        <v>42</v>
      </c>
      <c r="C15">
        <v>7.3</v>
      </c>
      <c r="F15" s="4" t="s">
        <v>24167</v>
      </c>
      <c r="G15" s="16">
        <f>COUNTIF(B2:B5034, "*Crime*")</f>
        <v>886</v>
      </c>
      <c r="H15" s="3">
        <f>AVERAGEIF(B2:B5034,"*Crime*", C2:C5034)</f>
        <v>6.5619638826185094</v>
      </c>
      <c r="I15" s="16" cm="1">
        <f t="array" ref="I15">MEDIAN(IF(ISNUMBER(SEARCH(F15, $B$2:$B$5044)),$C$2:$C$5044))</f>
        <v>6.6</v>
      </c>
      <c r="J15" cm="1">
        <f t="array" ref="J15">MODE(IF(ISNUMBER(SEARCH(F15,$B$2:$B$5044)),$C$2:$C$5044))</f>
        <v>6.6</v>
      </c>
      <c r="K15" s="16" cm="1">
        <f t="array" ref="K15">MAX(IF(ISNUMBER(SEARCH(F15, $B$2:$B$5044)), $C$2:$C$5044))</f>
        <v>9.3000000000000007</v>
      </c>
      <c r="L15" cm="1">
        <f t="array" ref="L15">MIN(IF(ISNUMBER(SEARCH(F15, $B$2:$B$5044)), $C$2:$C$5044))</f>
        <v>2.4</v>
      </c>
      <c r="M15" s="16">
        <f>K15-L15</f>
        <v>6.9</v>
      </c>
      <c r="N15" s="18" cm="1">
        <f t="array" ref="N15">_xlfn.VAR.P(IF(ISNUMBER(SEARCH(F15, $B$2:$B$5044)), $C$2:$C$5044))</f>
        <v>1.0524274313854656</v>
      </c>
      <c r="O15" s="5" cm="1">
        <f t="array" ref="O15">_xlfn.STDEV.P(IF(ISNUMBER(SEARCH(F15, $B$2:$B$5044)), $C$2:$C$5044))</f>
        <v>1.025878858045854</v>
      </c>
    </row>
    <row r="16" spans="1:15" x14ac:dyDescent="0.3">
      <c r="A16" t="s">
        <v>137</v>
      </c>
      <c r="B16" t="s">
        <v>136</v>
      </c>
      <c r="C16">
        <v>6.5</v>
      </c>
      <c r="F16" s="4" t="s">
        <v>12332</v>
      </c>
      <c r="G16" s="16">
        <f>COUNTIF(B6:B5048, "*Sci-Fi*")</f>
        <v>615</v>
      </c>
      <c r="H16" s="3">
        <f>AVERAGEIF(B6:B5048,"*Sci-Fi*", C6:C5048)</f>
        <v>6.2791869918699144</v>
      </c>
      <c r="I16" s="16" cm="1">
        <f t="array" ref="I16">MEDIAN(IF(ISNUMBER(SEARCH(F16, $B$2:$B$5044)),$C$2:$C$5044))</f>
        <v>6.4</v>
      </c>
      <c r="J16" cm="1">
        <f t="array" ref="J16">MODE(IF(ISNUMBER(SEARCH(F16,$B$2:$B$5044)),$C$2:$C$5044))</f>
        <v>6.7</v>
      </c>
      <c r="K16" s="16" cm="1">
        <f t="array" ref="K16">MAX(IF(ISNUMBER(SEARCH(F16, $B$2:$B$5044)), $C$2:$C$5044))</f>
        <v>8.8000000000000007</v>
      </c>
      <c r="L16" cm="1">
        <f t="array" ref="L16">MIN(IF(ISNUMBER(SEARCH(F16, $B$2:$B$5044)), $C$2:$C$5044))</f>
        <v>1.9</v>
      </c>
      <c r="M16" s="16">
        <f>K16-L16</f>
        <v>6.9</v>
      </c>
      <c r="N16" s="18" cm="1">
        <f t="array" ref="N16">_xlfn.VAR.P(IF(ISNUMBER(SEARCH(F16, $B$2:$B$5044)), $C$2:$C$5044))</f>
        <v>1.4636953955136216</v>
      </c>
      <c r="O16" s="5" cm="1">
        <f t="array" ref="O16">_xlfn.STDEV.P(IF(ISNUMBER(SEARCH(F16, $B$2:$B$5044)), $C$2:$C$5044))</f>
        <v>1.2098327965109978</v>
      </c>
    </row>
    <row r="17" spans="1:15" x14ac:dyDescent="0.3">
      <c r="A17" t="s">
        <v>142</v>
      </c>
      <c r="B17" t="s">
        <v>31</v>
      </c>
      <c r="C17">
        <v>7.2</v>
      </c>
      <c r="F17" s="4" t="s">
        <v>1266</v>
      </c>
      <c r="G17" s="16">
        <f>COUNTIF(B8:B5050, "*Fantasy*")</f>
        <v>608</v>
      </c>
      <c r="H17" s="3">
        <f>AVERAGEIF(B8:B5050,"*Fantasy*", C8:C5050)</f>
        <v>6.3031250000000005</v>
      </c>
      <c r="I17" s="16" cm="1">
        <f t="array" ref="I17">MEDIAN(IF(ISNUMBER(SEARCH(F17, $B$2:$B$5044)),$C$2:$C$5044))</f>
        <v>6.4</v>
      </c>
      <c r="J17" cm="1">
        <f t="array" ref="J17">MODE(IF(ISNUMBER(SEARCH(F17,$B$2:$B$5044)),$C$2:$C$5044))</f>
        <v>6.7</v>
      </c>
      <c r="K17" s="16" cm="1">
        <f t="array" ref="K17">MAX(IF(ISNUMBER(SEARCH(F17, $B$2:$B$5044)), $C$2:$C$5044))</f>
        <v>8.9</v>
      </c>
      <c r="L17" cm="1">
        <f t="array" ref="L17">MIN(IF(ISNUMBER(SEARCH(F17, $B$2:$B$5044)), $C$2:$C$5044))</f>
        <v>1.7</v>
      </c>
      <c r="M17" s="16">
        <f>K17-L17</f>
        <v>7.2</v>
      </c>
      <c r="N17" s="18" cm="1">
        <f t="array" ref="N17">_xlfn.VAR.P(IF(ISNUMBER(SEARCH(F17, $B$2:$B$5044)), $C$2:$C$5044))</f>
        <v>1.3449830959419335</v>
      </c>
      <c r="O17" s="5" cm="1">
        <f t="array" ref="O17">_xlfn.STDEV.P(IF(ISNUMBER(SEARCH(F17, $B$2:$B$5044)), $C$2:$C$5044))</f>
        <v>1.1597340625944956</v>
      </c>
    </row>
    <row r="18" spans="1:15" x14ac:dyDescent="0.3">
      <c r="A18" t="s">
        <v>150</v>
      </c>
      <c r="B18" t="s">
        <v>148</v>
      </c>
      <c r="C18">
        <v>6.6</v>
      </c>
      <c r="F18" s="4" t="s">
        <v>6403</v>
      </c>
      <c r="G18" s="16">
        <f>COUNTIF(B1:B5036, "*Horror*")</f>
        <v>564</v>
      </c>
      <c r="H18" s="3">
        <f>AVERAGEIF(B1:B5036,"*Horror*", C1:C5036)</f>
        <v>5.8427304964538997</v>
      </c>
      <c r="I18" s="16" cm="1">
        <f t="array" ref="I18">MEDIAN(IF(ISNUMBER(SEARCH(F18, $B$2:$B$5044)),$C$2:$C$5044))</f>
        <v>5.9</v>
      </c>
      <c r="J18" cm="1">
        <f t="array" ref="J18">MODE(IF(ISNUMBER(SEARCH(F18,$B$2:$B$5044)),$C$2:$C$5044))</f>
        <v>6.2</v>
      </c>
      <c r="K18" s="16" cm="1">
        <f t="array" ref="K18">MAX(IF(ISNUMBER(SEARCH(F18, $B$2:$B$5044)), $C$2:$C$5044))</f>
        <v>8.6999999999999993</v>
      </c>
      <c r="L18" cm="1">
        <f t="array" ref="L18">MIN(IF(ISNUMBER(SEARCH(F18, $B$2:$B$5044)), $C$2:$C$5044))</f>
        <v>2.2000000000000002</v>
      </c>
      <c r="M18" s="16">
        <f>K18-L18</f>
        <v>6.4999999999999991</v>
      </c>
      <c r="N18" s="18" cm="1">
        <f t="array" ref="N18">_xlfn.VAR.P(IF(ISNUMBER(SEARCH(F18, $B$2:$B$5044)), $C$2:$C$5044))</f>
        <v>1.2756972041663561</v>
      </c>
      <c r="O18" s="5" cm="1">
        <f t="array" ref="O18">_xlfn.STDEV.P(IF(ISNUMBER(SEARCH(F18, $B$2:$B$5044)), $C$2:$C$5044))</f>
        <v>1.1294676640640742</v>
      </c>
    </row>
    <row r="19" spans="1:15" x14ac:dyDescent="0.3">
      <c r="A19" t="s">
        <v>154</v>
      </c>
      <c r="B19" t="s">
        <v>73</v>
      </c>
      <c r="C19">
        <v>8.1</v>
      </c>
      <c r="F19" s="4" t="s">
        <v>18089</v>
      </c>
      <c r="G19" s="16">
        <f>COUNTIF(B3:B5045, "*Family*")</f>
        <v>546</v>
      </c>
      <c r="H19" s="3">
        <f>AVERAGEIF(B3:B5045,"*Family*", C3:C5045)</f>
        <v>6.2450549450549451</v>
      </c>
      <c r="I19" s="16" cm="1">
        <f t="array" ref="I19">MEDIAN(IF(ISNUMBER(SEARCH(F19, $B$2:$B$5044)),$C$2:$C$5044))</f>
        <v>6.4</v>
      </c>
      <c r="J19" cm="1">
        <f t="array" ref="J19">MODE(IF(ISNUMBER(SEARCH(F19,$B$2:$B$5044)),$C$2:$C$5044))</f>
        <v>6.7</v>
      </c>
      <c r="K19" s="16" cm="1">
        <f t="array" ref="K19">MAX(IF(ISNUMBER(SEARCH(F19, $B$2:$B$5044)), $C$2:$C$5044))</f>
        <v>8.6999999999999993</v>
      </c>
      <c r="L19" cm="1">
        <f t="array" ref="L19">MIN(IF(ISNUMBER(SEARCH(F19, $B$2:$B$5044)), $C$2:$C$5044))</f>
        <v>1.7</v>
      </c>
      <c r="M19" s="16">
        <f>K19-L19</f>
        <v>6.9999999999999991</v>
      </c>
      <c r="N19" s="18" cm="1">
        <f t="array" ref="N19">_xlfn.VAR.P(IF(ISNUMBER(SEARCH(F19, $B$2:$B$5044)), $C$2:$C$5044))</f>
        <v>1.4411934951495262</v>
      </c>
      <c r="O19" s="5" cm="1">
        <f t="array" ref="O19">_xlfn.STDEV.P(IF(ISNUMBER(SEARCH(F19, $B$2:$B$5044)), $C$2:$C$5044))</f>
        <v>1.2004971866479015</v>
      </c>
    </row>
    <row r="20" spans="1:15" x14ac:dyDescent="0.3">
      <c r="A20" t="s">
        <v>159</v>
      </c>
      <c r="B20" t="s">
        <v>42</v>
      </c>
      <c r="C20">
        <v>6.7</v>
      </c>
      <c r="F20" s="4" t="s">
        <v>24165</v>
      </c>
      <c r="G20" s="16">
        <f>COUNTIF(B2:B5044, "*Mystery*")</f>
        <v>500</v>
      </c>
      <c r="H20" s="3">
        <f>AVERAGEIF(B2:B5044,"*Mystery*", C2:C5044)</f>
        <v>6.4863999999999997</v>
      </c>
      <c r="I20" s="16" cm="1">
        <f t="array" ref="I20">MEDIAN(IF(ISNUMBER(SEARCH(F20, $B$2:$B$5044)),$C$2:$C$5044))</f>
        <v>6.6</v>
      </c>
      <c r="J20" cm="1">
        <f t="array" ref="J20">MODE(IF(ISNUMBER(SEARCH(F20,$B$2:$B$5044)),$C$2:$C$5044))</f>
        <v>6.6</v>
      </c>
      <c r="K20" s="16" cm="1">
        <f t="array" ref="K20">MAX(IF(ISNUMBER(SEARCH(F20, $B$2:$B$5044)), $C$2:$C$5044))</f>
        <v>8.6</v>
      </c>
      <c r="L20" cm="1">
        <f t="array" ref="L20">MIN(IF(ISNUMBER(SEARCH(F20, $B$2:$B$5044)), $C$2:$C$5044))</f>
        <v>2.2000000000000002</v>
      </c>
      <c r="M20" s="16">
        <f>K20-L20</f>
        <v>6.3999999999999995</v>
      </c>
      <c r="N20" s="18" cm="1">
        <f t="array" ref="N20">_xlfn.VAR.P(IF(ISNUMBER(SEARCH(F20, $B$2:$B$5044)), $C$2:$C$5044))</f>
        <v>1.1873750400000289</v>
      </c>
      <c r="O20" s="5" cm="1">
        <f t="array" ref="O20">_xlfn.STDEV.P(IF(ISNUMBER(SEARCH(F20, $B$2:$B$5044)), $C$2:$C$5044))</f>
        <v>1.0896673987965451</v>
      </c>
    </row>
    <row r="21" spans="1:15" x14ac:dyDescent="0.3">
      <c r="A21" t="s">
        <v>167</v>
      </c>
      <c r="B21" t="s">
        <v>165</v>
      </c>
      <c r="C21">
        <v>6.8</v>
      </c>
      <c r="F21" s="4" t="s">
        <v>12038</v>
      </c>
      <c r="G21" s="16">
        <f>COUNTIF(B1:B5036, "*Music*")</f>
        <v>326</v>
      </c>
      <c r="H21" s="3">
        <f>AVERAGEIF(B1:B5036,"*Music*", C1:C5036)</f>
        <v>6.4579754601226984</v>
      </c>
      <c r="I21" s="16" cm="1">
        <f t="array" ref="I21">MEDIAN(IF(ISNUMBER(SEARCH(F21, $B$2:$B$5044)),$C$2:$C$5044))</f>
        <v>6.7</v>
      </c>
      <c r="J21" cm="1">
        <f t="array" ref="J21">MODE(IF(ISNUMBER(SEARCH(F21,$B$2:$B$5044)),$C$2:$C$5044))</f>
        <v>7.1</v>
      </c>
      <c r="K21" s="16" cm="1">
        <f t="array" ref="K21">MAX(IF(ISNUMBER(SEARCH(F21, $B$2:$B$5044)), $C$2:$C$5044))</f>
        <v>8.5</v>
      </c>
      <c r="L21" cm="1">
        <f t="array" ref="L21">MIN(IF(ISNUMBER(SEARCH(F21, $B$2:$B$5044)), $C$2:$C$5044))</f>
        <v>1.6</v>
      </c>
      <c r="M21" s="16">
        <f>K21-L21</f>
        <v>6.9</v>
      </c>
      <c r="N21" s="18" cm="1">
        <f t="array" ref="N21">_xlfn.VAR.P(IF(ISNUMBER(SEARCH(F21, $B$2:$B$5044)), $C$2:$C$5044))</f>
        <v>1.4316388460235929</v>
      </c>
      <c r="O21" s="5" cm="1">
        <f t="array" ref="O21">_xlfn.STDEV.P(IF(ISNUMBER(SEARCH(F21, $B$2:$B$5044)), $C$2:$C$5044))</f>
        <v>1.1965111140409825</v>
      </c>
    </row>
    <row r="22" spans="1:15" x14ac:dyDescent="0.3">
      <c r="A22" t="s">
        <v>175</v>
      </c>
      <c r="B22" t="s">
        <v>173</v>
      </c>
      <c r="C22">
        <v>7.5</v>
      </c>
      <c r="F22" s="4" t="s">
        <v>13307</v>
      </c>
      <c r="G22" s="16">
        <f>COUNTIF(B11:B5038, "*Biography*")</f>
        <v>293</v>
      </c>
      <c r="H22" s="3">
        <f>AVERAGEIF(B11:B5038,"*Biography*", C11:C5038)</f>
        <v>7.1501706484641652</v>
      </c>
      <c r="I22" s="16" cm="1">
        <f t="array" ref="I22">MEDIAN(IF(ISNUMBER(SEARCH(F22, $B$2:$B$5044)),$C$2:$C$5044))</f>
        <v>7.2</v>
      </c>
      <c r="J22" cm="1">
        <f t="array" ref="J22">MODE(IF(ISNUMBER(SEARCH(F22,$B$2:$B$5044)),$C$2:$C$5044))</f>
        <v>7</v>
      </c>
      <c r="K22" s="16" cm="1">
        <f t="array" ref="K22">MAX(IF(ISNUMBER(SEARCH(F22, $B$2:$B$5044)), $C$2:$C$5044))</f>
        <v>8.9</v>
      </c>
      <c r="L22" cm="1">
        <f t="array" ref="L22">MIN(IF(ISNUMBER(SEARCH(F22, $B$2:$B$5044)), $C$2:$C$5044))</f>
        <v>4.5</v>
      </c>
      <c r="M22" s="16">
        <f>K22-L22</f>
        <v>4.4000000000000004</v>
      </c>
      <c r="N22" s="18" cm="1">
        <f t="array" ref="N22">_xlfn.VAR.P(IF(ISNUMBER(SEARCH(F22, $B$2:$B$5044)), $C$2:$C$5044))</f>
        <v>0.52024741115214701</v>
      </c>
      <c r="O22" s="5" cm="1">
        <f t="array" ref="O22">_xlfn.STDEV.P(IF(ISNUMBER(SEARCH(F22, $B$2:$B$5044)), $C$2:$C$5044))</f>
        <v>0.72128178346062988</v>
      </c>
    </row>
    <row r="23" spans="1:15" x14ac:dyDescent="0.3">
      <c r="A23" t="s">
        <v>183</v>
      </c>
      <c r="B23" t="s">
        <v>42</v>
      </c>
      <c r="C23">
        <v>7</v>
      </c>
      <c r="F23" s="4" t="s">
        <v>11526</v>
      </c>
      <c r="G23" s="16">
        <f>COUNTIF(B13:B5051, "*Animation*")</f>
        <v>241</v>
      </c>
      <c r="H23" s="3">
        <f>AVERAGEIF(B13:B5051,"*Animation*", C13:C5051)</f>
        <v>6.5709543568464754</v>
      </c>
      <c r="I23" s="16" cm="1">
        <f t="array" ref="I23">MEDIAN(IF(ISNUMBER(SEARCH(F23, $B$2:$B$5044)),$C$2:$C$5044))</f>
        <v>6.7</v>
      </c>
      <c r="J23" cm="1">
        <f t="array" ref="J23">MODE(IF(ISNUMBER(SEARCH(F23,$B$2:$B$5044)),$C$2:$C$5044))</f>
        <v>6.7</v>
      </c>
      <c r="K23" s="16" cm="1">
        <f t="array" ref="K23">MAX(IF(ISNUMBER(SEARCH(F23, $B$2:$B$5044)), $C$2:$C$5044))</f>
        <v>8.6</v>
      </c>
      <c r="L23" cm="1">
        <f t="array" ref="L23">MIN(IF(ISNUMBER(SEARCH(F23, $B$2:$B$5044)), $C$2:$C$5044))</f>
        <v>1.7</v>
      </c>
      <c r="M23" s="16">
        <f>K23-L23</f>
        <v>6.8999999999999995</v>
      </c>
      <c r="N23" s="18" cm="1">
        <f t="array" ref="N23">_xlfn.VAR.P(IF(ISNUMBER(SEARCH(F23, $B$2:$B$5044)), $C$2:$C$5044))</f>
        <v>1.2933098832046657</v>
      </c>
      <c r="O23" s="5" cm="1">
        <f t="array" ref="O23">_xlfn.STDEV.P(IF(ISNUMBER(SEARCH(F23, $B$2:$B$5044)), $C$2:$C$5044))</f>
        <v>1.1372378305370718</v>
      </c>
    </row>
    <row r="24" spans="1:15" x14ac:dyDescent="0.3">
      <c r="A24" t="s">
        <v>191</v>
      </c>
      <c r="B24" t="s">
        <v>189</v>
      </c>
      <c r="C24">
        <v>6.7</v>
      </c>
      <c r="F24" s="4" t="s">
        <v>24168</v>
      </c>
      <c r="G24" s="16">
        <f>COUNTIF(B1:B5041, "*War*")</f>
        <v>213</v>
      </c>
      <c r="H24" s="3">
        <f>AVERAGEIF(B1:B5041,"*War*", C1:C5041)</f>
        <v>7.0704225352112644</v>
      </c>
      <c r="I24" s="16" cm="1">
        <f t="array" ref="I24">MEDIAN(IF(ISNUMBER(SEARCH(F24, $B$2:$B$5044)),$C$2:$C$5044))</f>
        <v>7.1</v>
      </c>
      <c r="J24" cm="1">
        <f t="array" ref="J24">MODE(IF(ISNUMBER(SEARCH(F24,$B$2:$B$5044)),$C$2:$C$5044))</f>
        <v>7.1</v>
      </c>
      <c r="K24" s="16" cm="1">
        <f t="array" ref="K24">MAX(IF(ISNUMBER(SEARCH(F24, $B$2:$B$5044)), $C$2:$C$5044))</f>
        <v>8.6</v>
      </c>
      <c r="L24" cm="1">
        <f t="array" ref="L24">MIN(IF(ISNUMBER(SEARCH(F24, $B$2:$B$5044)), $C$2:$C$5044))</f>
        <v>2.7</v>
      </c>
      <c r="M24" s="16">
        <f>K24-L24</f>
        <v>5.8999999999999995</v>
      </c>
      <c r="N24" s="18" cm="1">
        <f t="array" ref="N24">_xlfn.VAR.P(IF(ISNUMBER(SEARCH(F24, $B$2:$B$5044)), $C$2:$C$5044))</f>
        <v>0.76151953977389297</v>
      </c>
      <c r="O24" s="5" cm="1">
        <f t="array" ref="O24">_xlfn.STDEV.P(IF(ISNUMBER(SEARCH(F24, $B$2:$B$5044)), $C$2:$C$5044))</f>
        <v>0.8726508693480417</v>
      </c>
    </row>
    <row r="25" spans="1:15" x14ac:dyDescent="0.3">
      <c r="A25" t="s">
        <v>195</v>
      </c>
      <c r="B25" t="s">
        <v>173</v>
      </c>
      <c r="C25">
        <v>7.9</v>
      </c>
      <c r="F25" s="4" t="s">
        <v>22704</v>
      </c>
      <c r="G25" s="16">
        <f>COUNTIF(B5:B5046, "*History*")</f>
        <v>207</v>
      </c>
      <c r="H25" s="3">
        <f>AVERAGEIF(B5:B5046,"*History*", C5:C5046)</f>
        <v>7.0835748792270508</v>
      </c>
      <c r="I25" s="16" cm="1">
        <f t="array" ref="I25">MEDIAN(IF(ISNUMBER(SEARCH(F25, $B$2:$B$5044)),$C$2:$C$5044))</f>
        <v>7.2</v>
      </c>
      <c r="J25" cm="1">
        <f t="array" ref="J25">MODE(IF(ISNUMBER(SEARCH(F25,$B$2:$B$5044)),$C$2:$C$5044))</f>
        <v>7.5</v>
      </c>
      <c r="K25" s="16" cm="1">
        <f t="array" ref="K25">MAX(IF(ISNUMBER(SEARCH(F25, $B$2:$B$5044)), $C$2:$C$5044))</f>
        <v>8.9</v>
      </c>
      <c r="L25" cm="1">
        <f t="array" ref="L25">MIN(IF(ISNUMBER(SEARCH(F25, $B$2:$B$5044)), $C$2:$C$5044))</f>
        <v>2</v>
      </c>
      <c r="M25" s="16">
        <f>K25-L25</f>
        <v>6.9</v>
      </c>
      <c r="N25" s="18" cm="1">
        <f t="array" ref="N25">_xlfn.VAR.P(IF(ISNUMBER(SEARCH(F25, $B$2:$B$5044)), $C$2:$C$5044))</f>
        <v>0.78456113328201549</v>
      </c>
      <c r="O25" s="5" cm="1">
        <f t="array" ref="O25">_xlfn.STDEV.P(IF(ISNUMBER(SEARCH(F25, $B$2:$B$5044)), $C$2:$C$5044))</f>
        <v>0.88575455589119922</v>
      </c>
    </row>
    <row r="26" spans="1:15" x14ac:dyDescent="0.3">
      <c r="A26" t="s">
        <v>202</v>
      </c>
      <c r="B26" t="s">
        <v>200</v>
      </c>
      <c r="C26">
        <v>6.1</v>
      </c>
      <c r="F26" s="4" t="s">
        <v>24166</v>
      </c>
      <c r="G26" s="16">
        <f>COUNTIF(B4:B5046, "*Sport*")</f>
        <v>182</v>
      </c>
      <c r="H26" s="3">
        <f>AVERAGEIF(B4:B5046,"*Sport*", C4:C5046)</f>
        <v>6.6060439560439548</v>
      </c>
      <c r="I26" s="16" cm="1">
        <f t="array" ref="I26">MEDIAN(IF(ISNUMBER(SEARCH(F26, $B$2:$B$5044)),$C$2:$C$5044))</f>
        <v>6.8</v>
      </c>
      <c r="J26" cm="1">
        <f t="array" ref="J26">MODE(IF(ISNUMBER(SEARCH(F26,$B$2:$B$5044)),$C$2:$C$5044))</f>
        <v>7.2</v>
      </c>
      <c r="K26" s="16" cm="1">
        <f t="array" ref="K26">MAX(IF(ISNUMBER(SEARCH(F26, $B$2:$B$5044)), $C$2:$C$5044))</f>
        <v>8.6999999999999993</v>
      </c>
      <c r="L26" cm="1">
        <f t="array" ref="L26">MIN(IF(ISNUMBER(SEARCH(F26, $B$2:$B$5044)), $C$2:$C$5044))</f>
        <v>2</v>
      </c>
      <c r="M26" s="16">
        <f>K26-L26</f>
        <v>6.6999999999999993</v>
      </c>
      <c r="N26" s="18" cm="1">
        <f t="array" ref="N26">_xlfn.VAR.P(IF(ISNUMBER(SEARCH(F26, $B$2:$B$5044)), $C$2:$C$5044))</f>
        <v>1.2076008332327315</v>
      </c>
      <c r="O26" s="5" cm="1">
        <f t="array" ref="O26">_xlfn.STDEV.P(IF(ISNUMBER(SEARCH(F26, $B$2:$B$5044)), $C$2:$C$5044))</f>
        <v>1.0989089285435494</v>
      </c>
    </row>
    <row r="27" spans="1:15" x14ac:dyDescent="0.3">
      <c r="A27" t="s">
        <v>209</v>
      </c>
      <c r="B27" t="s">
        <v>207</v>
      </c>
      <c r="C27">
        <v>7.2</v>
      </c>
      <c r="F27" s="4" t="s">
        <v>17378</v>
      </c>
      <c r="G27" s="16">
        <f>COUNTIF(B10:B5052, "*Musical*")</f>
        <v>131</v>
      </c>
      <c r="H27" s="3">
        <f>AVERAGEIF(B10:B5052,"*Musical*", C10:C5052)</f>
        <v>6.4977099236641225</v>
      </c>
      <c r="I27" s="16" cm="1">
        <f t="array" ref="I27">MEDIAN(IF(ISNUMBER(SEARCH(F27, $B$2:$B$5044)),$C$2:$C$5044))</f>
        <v>6.7</v>
      </c>
      <c r="J27" cm="1">
        <f t="array" ref="J27">MODE(IF(ISNUMBER(SEARCH(F27,$B$2:$B$5044)),$C$2:$C$5044))</f>
        <v>7</v>
      </c>
      <c r="K27" s="16" cm="1">
        <f t="array" ref="K27">MAX(IF(ISNUMBER(SEARCH(F27, $B$2:$B$5044)), $C$2:$C$5044))</f>
        <v>8.5</v>
      </c>
      <c r="L27" cm="1">
        <f t="array" ref="L27">MIN(IF(ISNUMBER(SEARCH(F27, $B$2:$B$5044)), $C$2:$C$5044))</f>
        <v>2.1</v>
      </c>
      <c r="M27" s="16">
        <f>K27-L27</f>
        <v>6.4</v>
      </c>
      <c r="N27" s="18" cm="1">
        <f t="array" ref="N27">_xlfn.VAR.P(IF(ISNUMBER(SEARCH(F27, $B$2:$B$5044)), $C$2:$C$5044))</f>
        <v>1.4910032139577722</v>
      </c>
      <c r="O27" s="5" cm="1">
        <f t="array" ref="O27">_xlfn.STDEV.P(IF(ISNUMBER(SEARCH(F27, $B$2:$B$5044)), $C$2:$C$5044))</f>
        <v>1.2210664248753105</v>
      </c>
    </row>
    <row r="28" spans="1:15" x14ac:dyDescent="0.3">
      <c r="A28" t="s">
        <v>216</v>
      </c>
      <c r="B28" t="s">
        <v>214</v>
      </c>
      <c r="C28">
        <v>7.7</v>
      </c>
      <c r="F28" s="4" t="s">
        <v>67</v>
      </c>
      <c r="G28" s="16">
        <f>COUNTIF(B16:B5058, "*Documentary*")</f>
        <v>120</v>
      </c>
      <c r="H28" s="3">
        <f>AVERAGEIF(B16:B5058,"*Documentary*", C16:C5058)</f>
        <v>7.1808333333333358</v>
      </c>
      <c r="I28" s="16" cm="1">
        <f t="array" ref="I28">MEDIAN(IF(ISNUMBER(SEARCH(F28, $B$2:$B$5044)),$C$2:$C$5044))</f>
        <v>7.4</v>
      </c>
      <c r="J28" cm="1">
        <f t="array" ref="J28">MODE(IF(ISNUMBER(SEARCH(F28,$B$2:$B$5044)),$C$2:$C$5044))</f>
        <v>7.5</v>
      </c>
      <c r="K28" s="16" cm="1">
        <f t="array" ref="K28">MAX(IF(ISNUMBER(SEARCH(F28, $B$2:$B$5044)), $C$2:$C$5044))</f>
        <v>8.6999999999999993</v>
      </c>
      <c r="L28" cm="1">
        <f t="array" ref="L28">MIN(IF(ISNUMBER(SEARCH(F28, $B$2:$B$5044)), $C$2:$C$5044))</f>
        <v>1.6</v>
      </c>
      <c r="M28" s="16">
        <f>K28-L28</f>
        <v>7.1</v>
      </c>
      <c r="N28" s="18" cm="1">
        <f t="array" ref="N28">_xlfn.VAR.P(IF(ISNUMBER(SEARCH(F28, $B$2:$B$5044)), $C$2:$C$5044))</f>
        <v>1.1070446007786188</v>
      </c>
      <c r="O28" s="5" cm="1">
        <f t="array" ref="O28">_xlfn.STDEV.P(IF(ISNUMBER(SEARCH(F28, $B$2:$B$5044)), $C$2:$C$5044))</f>
        <v>1.0521618700459634</v>
      </c>
    </row>
    <row r="29" spans="1:15" x14ac:dyDescent="0.3">
      <c r="A29" t="s">
        <v>221</v>
      </c>
      <c r="B29" t="s">
        <v>73</v>
      </c>
      <c r="C29">
        <v>8.1999999999999993</v>
      </c>
      <c r="F29" s="4" t="s">
        <v>15011</v>
      </c>
      <c r="G29" s="16">
        <f>COUNTIF(B10:B5052, "*Western*")</f>
        <v>97</v>
      </c>
      <c r="H29" s="25">
        <f>AVERAGEIF(B10:B5052,"*Western*", C10:C5052)</f>
        <v>6.6896907216494865</v>
      </c>
      <c r="I29" s="16" cm="1">
        <f t="array" ref="I29">MEDIAN(IF(ISNUMBER(SEARCH(F29, $B$2:$B$5044)),$C$2:$C$5044))</f>
        <v>6.8</v>
      </c>
      <c r="J29" s="26" cm="1">
        <f t="array" ref="J29">MODE(IF(ISNUMBER(SEARCH(F29,$B$2:$B$5044)),$C$2:$C$5044))</f>
        <v>6.5</v>
      </c>
      <c r="K29" s="16" cm="1">
        <f t="array" ref="K29">MAX(IF(ISNUMBER(SEARCH(F29, $B$2:$B$5044)), $C$2:$C$5044))</f>
        <v>8.9</v>
      </c>
      <c r="L29" s="26" cm="1">
        <f t="array" ref="L29">MIN(IF(ISNUMBER(SEARCH(F29, $B$2:$B$5044)), $C$2:$C$5044))</f>
        <v>3.8</v>
      </c>
      <c r="M29" s="16">
        <f>K29-L29</f>
        <v>5.1000000000000005</v>
      </c>
      <c r="N29" s="18" cm="1">
        <f t="array" ref="N29">_xlfn.VAR.P(IF(ISNUMBER(SEARCH(F29, $B$2:$B$5044)), $C$2:$C$5044))</f>
        <v>1.0755638218726546</v>
      </c>
      <c r="O29" s="5" cm="1">
        <f t="array" ref="O29">_xlfn.STDEV.P(IF(ISNUMBER(SEARCH(F29, $B$2:$B$5044)), $C$2:$C$5044))</f>
        <v>1.0370939310750278</v>
      </c>
    </row>
    <row r="30" spans="1:15" x14ac:dyDescent="0.3">
      <c r="A30" t="s">
        <v>229</v>
      </c>
      <c r="B30" t="s">
        <v>227</v>
      </c>
      <c r="C30">
        <v>5.9</v>
      </c>
      <c r="F30" s="4" t="s">
        <v>24173</v>
      </c>
      <c r="G30" s="16">
        <f>COUNTIF(B12:B5040, "*Film-Noir*")</f>
        <v>6</v>
      </c>
      <c r="H30" s="25">
        <f>AVERAGEIF(B12:B5040,"*Film-Noir*", C12:C5040)</f>
        <v>7.6333333333333337</v>
      </c>
      <c r="I30" s="16" cm="1">
        <f t="array" ref="I30">MEDIAN(IF(ISNUMBER(SEARCH(F30, $B$2:$B$5044)),$C$2:$C$5044))</f>
        <v>7.65</v>
      </c>
      <c r="J30" s="26" t="e" cm="1">
        <f t="array" ref="J30">MODE(IF(ISNUMBER(SEARCH(F30,$B$2:$B$5044)),$C$2:$C$5044))</f>
        <v>#N/A</v>
      </c>
      <c r="K30" s="16" cm="1">
        <f t="array" ref="K30">MAX(IF(ISNUMBER(SEARCH(F30, $B$2:$B$5044)), $C$2:$C$5044))</f>
        <v>8.1999999999999993</v>
      </c>
      <c r="L30" s="26" cm="1">
        <f t="array" ref="L30">MIN(IF(ISNUMBER(SEARCH(F30, $B$2:$B$5044)), $C$2:$C$5044))</f>
        <v>7.1</v>
      </c>
      <c r="M30" s="16">
        <f>K30-L30</f>
        <v>1.0999999999999996</v>
      </c>
      <c r="N30" s="18" cm="1">
        <f t="array" ref="N30">_xlfn.VAR.P(IF(ISNUMBER(SEARCH(F30, $B$2:$B$5044)), $C$2:$C$5044))</f>
        <v>0.15555555555555547</v>
      </c>
      <c r="O30" s="5" cm="1">
        <f t="array" ref="O30">_xlfn.STDEV.P(IF(ISNUMBER(SEARCH(F30, $B$2:$B$5044)), $C$2:$C$5044))</f>
        <v>0.39440531887330765</v>
      </c>
    </row>
    <row r="31" spans="1:15" x14ac:dyDescent="0.3">
      <c r="A31" t="s">
        <v>236</v>
      </c>
      <c r="B31" t="s">
        <v>227</v>
      </c>
      <c r="C31">
        <v>7</v>
      </c>
      <c r="F31" s="4" t="s">
        <v>24172</v>
      </c>
      <c r="G31" s="16">
        <f>COUNTIF(B2:B5042, "*Short*")</f>
        <v>5</v>
      </c>
      <c r="H31" s="3">
        <f>AVERAGEIF(B2:B5042,"*Short*", C2:C5042)</f>
        <v>6.38</v>
      </c>
      <c r="I31" s="16" cm="1">
        <f t="array" ref="I31">MEDIAN(IF(ISNUMBER(SEARCH(F31, $B$2:$B$5044)),$C$2:$C$5044))</f>
        <v>6.5</v>
      </c>
      <c r="J31" t="e" cm="1">
        <f t="array" ref="J31">MODE(IF(ISNUMBER(SEARCH(F31,$B$2:$B$5044)),$C$2:$C$5044))</f>
        <v>#N/A</v>
      </c>
      <c r="K31" s="16" cm="1">
        <f t="array" ref="K31">MAX(IF(ISNUMBER(SEARCH(F31, $B$2:$B$5044)), $C$2:$C$5044))</f>
        <v>7.1</v>
      </c>
      <c r="L31" cm="1">
        <f t="array" ref="L31">MIN(IF(ISNUMBER(SEARCH(F31, $B$2:$B$5044)), $C$2:$C$5044))</f>
        <v>5.2</v>
      </c>
      <c r="M31" s="16">
        <f>K31-L31</f>
        <v>1.8999999999999995</v>
      </c>
      <c r="N31" s="18" cm="1">
        <f t="array" ref="N31">_xlfn.VAR.P(IF(ISNUMBER(SEARCH(F31, $B$2:$B$5044)), $C$2:$C$5044))</f>
        <v>0.4456000000000131</v>
      </c>
      <c r="O31" s="5" cm="1">
        <f t="array" ref="O31">_xlfn.STDEV.P(IF(ISNUMBER(SEARCH(F31, $B$2:$B$5044)), $C$2:$C$5044))</f>
        <v>0.66753277073115524</v>
      </c>
    </row>
    <row r="32" spans="1:15" x14ac:dyDescent="0.3">
      <c r="A32" t="s">
        <v>242</v>
      </c>
      <c r="B32" t="s">
        <v>50</v>
      </c>
      <c r="C32">
        <v>7.8</v>
      </c>
      <c r="F32" s="4" t="s">
        <v>24171</v>
      </c>
      <c r="G32" s="16">
        <f>COUNTIF(B7:B5044, "*News*")</f>
        <v>3</v>
      </c>
      <c r="H32" s="3">
        <f>AVERAGEIF(B7:B5044,"*News*", C7:C5044)</f>
        <v>7.5333333333333341</v>
      </c>
      <c r="I32" s="16" cm="1">
        <f t="array" ref="I32">MEDIAN(IF(ISNUMBER(SEARCH(F32, $B$2:$B$5044)),$C$2:$C$5044))</f>
        <v>7.4</v>
      </c>
      <c r="J32" t="e" cm="1">
        <f t="array" ref="J32">MODE(IF(ISNUMBER(SEARCH(F32,$B$2:$B$5044)),$C$2:$C$5044))</f>
        <v>#N/A</v>
      </c>
      <c r="K32" s="16" cm="1">
        <f t="array" ref="K32">MAX(IF(ISNUMBER(SEARCH(F32, $B$2:$B$5044)), $C$2:$C$5044))</f>
        <v>8.1</v>
      </c>
      <c r="L32" cm="1">
        <f t="array" ref="L32">MIN(IF(ISNUMBER(SEARCH(F32, $B$2:$B$5044)), $C$2:$C$5044))</f>
        <v>7.1</v>
      </c>
      <c r="M32" s="16">
        <f>K32-L32</f>
        <v>1</v>
      </c>
      <c r="N32" s="18" cm="1">
        <f t="array" ref="N32">_xlfn.VAR.P(IF(ISNUMBER(SEARCH(F32, $B$2:$B$5044)), $C$2:$C$5044))</f>
        <v>0.17555555555555549</v>
      </c>
      <c r="O32" s="5" cm="1">
        <f t="array" ref="O32">_xlfn.STDEV.P(IF(ISNUMBER(SEARCH(F32, $B$2:$B$5044)), $C$2:$C$5044))</f>
        <v>0.41899350299921773</v>
      </c>
    </row>
    <row r="33" spans="1:15" x14ac:dyDescent="0.3">
      <c r="A33" t="s">
        <v>246</v>
      </c>
      <c r="B33" t="s">
        <v>245</v>
      </c>
      <c r="C33">
        <v>7.3</v>
      </c>
      <c r="F33" s="4" t="s">
        <v>24170</v>
      </c>
      <c r="G33" s="16">
        <f>COUNTIF(B7:B5046, "*Reality-TV*")</f>
        <v>2</v>
      </c>
      <c r="H33" s="3">
        <f>AVERAGEIF(B7:B5046,"*Reality-TV*", C7:C5046)</f>
        <v>4.75</v>
      </c>
      <c r="I33" s="16" cm="1">
        <f t="array" ref="I33">MEDIAN(IF(ISNUMBER(SEARCH(F33, $B$2:$B$5044)),$C$2:$C$5044))</f>
        <v>4.75</v>
      </c>
      <c r="J33" t="e" cm="1">
        <f t="array" ref="J33">MODE(IF(ISNUMBER(SEARCH(F33,$B$2:$B$5044)),$C$2:$C$5044))</f>
        <v>#N/A</v>
      </c>
      <c r="K33" s="16" cm="1">
        <f t="array" ref="K33">MAX(IF(ISNUMBER(SEARCH(F33, $B$2:$B$5044)), $C$2:$C$5044))</f>
        <v>6.6</v>
      </c>
      <c r="L33" cm="1">
        <f t="array" ref="L33">MIN(IF(ISNUMBER(SEARCH(F33, $B$2:$B$5044)), $C$2:$C$5044))</f>
        <v>2.9</v>
      </c>
      <c r="M33" s="16">
        <f>K33-L33</f>
        <v>3.6999999999999997</v>
      </c>
      <c r="N33" s="18" cm="1">
        <f t="array" ref="N33">_xlfn.VAR.P(IF(ISNUMBER(SEARCH(F33, $B$2:$B$5044)), $C$2:$C$5044))</f>
        <v>3.4224999999999994</v>
      </c>
      <c r="O33" s="5" cm="1">
        <f t="array" ref="O33">_xlfn.STDEV.P(IF(ISNUMBER(SEARCH(F33, $B$2:$B$5044)), $C$2:$C$5044))</f>
        <v>1.8499999999999999</v>
      </c>
    </row>
    <row r="34" spans="1:15" x14ac:dyDescent="0.3">
      <c r="A34" t="s">
        <v>251</v>
      </c>
      <c r="B34" t="s">
        <v>73</v>
      </c>
      <c r="C34">
        <v>7.2</v>
      </c>
      <c r="F34" s="6" t="s">
        <v>24169</v>
      </c>
      <c r="G34" s="17">
        <f>COUNTIF(B15:B5048, "*Game-Show*")</f>
        <v>1</v>
      </c>
      <c r="H34" s="8">
        <f>AVERAGEIF(B15:B5048,"*Game-Show*", C15:C5048)</f>
        <v>2.9</v>
      </c>
      <c r="I34" s="17" cm="1">
        <f t="array" ref="I34">MEDIAN(IF(ISNUMBER(SEARCH(F34, $B$2:$B$5044)),$C$2:$C$5044))</f>
        <v>2.9</v>
      </c>
      <c r="J34" s="7" t="e" cm="1">
        <f t="array" ref="J34">MODE(IF(ISNUMBER(SEARCH(F34,$B$2:$B$5044)),$C$2:$C$5044))</f>
        <v>#N/A</v>
      </c>
      <c r="K34" s="17" cm="1">
        <f t="array" ref="K34">MAX(IF(ISNUMBER(SEARCH(F34, $B$2:$B$5044)), $C$2:$C$5044))</f>
        <v>2.9</v>
      </c>
      <c r="L34" s="7" cm="1">
        <f t="array" ref="L34">MIN(IF(ISNUMBER(SEARCH(F34, $B$2:$B$5044)), $C$2:$C$5044))</f>
        <v>2.9</v>
      </c>
      <c r="M34" s="17">
        <f>K34-L34</f>
        <v>0</v>
      </c>
      <c r="N34" s="19" cm="1">
        <f t="array" ref="N34">_xlfn.VAR.P(IF(ISNUMBER(SEARCH(F34, $B$2:$B$5044)), $C$2:$C$5044))</f>
        <v>0</v>
      </c>
      <c r="O34" s="9" cm="1">
        <f t="array" ref="O34">_xlfn.STDEV.P(IF(ISNUMBER(SEARCH(F34, $B$2:$B$5044)), $C$2:$C$5044))</f>
        <v>0</v>
      </c>
    </row>
    <row r="35" spans="1:15" x14ac:dyDescent="0.3">
      <c r="A35" t="s">
        <v>256</v>
      </c>
      <c r="B35" t="s">
        <v>200</v>
      </c>
      <c r="C35">
        <v>6.5</v>
      </c>
    </row>
    <row r="36" spans="1:15" x14ac:dyDescent="0.3">
      <c r="A36" t="s">
        <v>264</v>
      </c>
      <c r="B36" t="s">
        <v>262</v>
      </c>
      <c r="C36">
        <v>6.8</v>
      </c>
    </row>
    <row r="37" spans="1:15" x14ac:dyDescent="0.3">
      <c r="A37" t="s">
        <v>273</v>
      </c>
      <c r="B37" t="s">
        <v>271</v>
      </c>
      <c r="C37">
        <v>7.3</v>
      </c>
    </row>
    <row r="38" spans="1:15" x14ac:dyDescent="0.3">
      <c r="A38" t="s">
        <v>281</v>
      </c>
      <c r="B38" t="s">
        <v>73</v>
      </c>
      <c r="C38">
        <v>6</v>
      </c>
    </row>
    <row r="39" spans="1:15" x14ac:dyDescent="0.3">
      <c r="A39" t="s">
        <v>287</v>
      </c>
      <c r="B39" t="s">
        <v>73</v>
      </c>
      <c r="C39">
        <v>5.7</v>
      </c>
    </row>
    <row r="40" spans="1:15" x14ac:dyDescent="0.3">
      <c r="A40" t="s">
        <v>292</v>
      </c>
      <c r="B40" t="s">
        <v>200</v>
      </c>
      <c r="C40">
        <v>6.4</v>
      </c>
    </row>
    <row r="41" spans="1:15" x14ac:dyDescent="0.3">
      <c r="A41" t="s">
        <v>295</v>
      </c>
      <c r="B41" t="s">
        <v>31</v>
      </c>
      <c r="C41">
        <v>6.7</v>
      </c>
    </row>
    <row r="42" spans="1:15" x14ac:dyDescent="0.3">
      <c r="A42" t="s">
        <v>302</v>
      </c>
      <c r="B42" t="s">
        <v>73</v>
      </c>
      <c r="C42">
        <v>6.8</v>
      </c>
    </row>
    <row r="43" spans="1:15" x14ac:dyDescent="0.3">
      <c r="A43" t="s">
        <v>309</v>
      </c>
      <c r="B43" t="s">
        <v>307</v>
      </c>
      <c r="C43">
        <v>6.3</v>
      </c>
    </row>
    <row r="44" spans="1:15" x14ac:dyDescent="0.3">
      <c r="A44" t="s">
        <v>316</v>
      </c>
      <c r="B44" t="s">
        <v>73</v>
      </c>
      <c r="C44">
        <v>5.6</v>
      </c>
    </row>
    <row r="45" spans="1:15" x14ac:dyDescent="0.3">
      <c r="A45" t="s">
        <v>323</v>
      </c>
      <c r="B45" t="s">
        <v>271</v>
      </c>
      <c r="C45">
        <v>8.3000000000000007</v>
      </c>
    </row>
    <row r="46" spans="1:15" x14ac:dyDescent="0.3">
      <c r="A46" t="s">
        <v>328</v>
      </c>
      <c r="B46" t="s">
        <v>73</v>
      </c>
      <c r="C46">
        <v>6.6</v>
      </c>
    </row>
    <row r="47" spans="1:15" x14ac:dyDescent="0.3">
      <c r="A47" t="s">
        <v>336</v>
      </c>
      <c r="B47" t="s">
        <v>334</v>
      </c>
      <c r="C47">
        <v>7.2</v>
      </c>
    </row>
    <row r="48" spans="1:15" x14ac:dyDescent="0.3">
      <c r="A48" t="s">
        <v>343</v>
      </c>
      <c r="B48" t="s">
        <v>341</v>
      </c>
      <c r="C48">
        <v>7</v>
      </c>
    </row>
    <row r="49" spans="1:3" x14ac:dyDescent="0.3">
      <c r="A49" t="s">
        <v>348</v>
      </c>
      <c r="B49" t="s">
        <v>262</v>
      </c>
      <c r="C49">
        <v>8</v>
      </c>
    </row>
    <row r="50" spans="1:3" x14ac:dyDescent="0.3">
      <c r="A50" t="s">
        <v>354</v>
      </c>
      <c r="B50" t="s">
        <v>73</v>
      </c>
      <c r="C50">
        <v>7.8</v>
      </c>
    </row>
    <row r="51" spans="1:3" x14ac:dyDescent="0.3">
      <c r="A51" t="s">
        <v>360</v>
      </c>
      <c r="B51" t="s">
        <v>173</v>
      </c>
      <c r="C51">
        <v>6.3</v>
      </c>
    </row>
    <row r="52" spans="1:3" x14ac:dyDescent="0.3">
      <c r="A52" t="s">
        <v>366</v>
      </c>
      <c r="B52" t="s">
        <v>214</v>
      </c>
      <c r="C52">
        <v>7.3</v>
      </c>
    </row>
    <row r="53" spans="1:3" x14ac:dyDescent="0.3">
      <c r="A53" t="s">
        <v>374</v>
      </c>
      <c r="B53" t="s">
        <v>245</v>
      </c>
      <c r="C53">
        <v>6.6</v>
      </c>
    </row>
    <row r="54" spans="1:3" x14ac:dyDescent="0.3">
      <c r="A54" t="s">
        <v>381</v>
      </c>
      <c r="B54" t="s">
        <v>73</v>
      </c>
      <c r="C54">
        <v>7</v>
      </c>
    </row>
    <row r="55" spans="1:3" x14ac:dyDescent="0.3">
      <c r="A55" t="s">
        <v>386</v>
      </c>
      <c r="B55" t="s">
        <v>73</v>
      </c>
      <c r="C55">
        <v>6.3</v>
      </c>
    </row>
    <row r="56" spans="1:3" x14ac:dyDescent="0.3">
      <c r="A56" t="s">
        <v>392</v>
      </c>
      <c r="B56" t="s">
        <v>42</v>
      </c>
      <c r="C56">
        <v>6.2</v>
      </c>
    </row>
    <row r="57" spans="1:3" x14ac:dyDescent="0.3">
      <c r="A57" t="s">
        <v>399</v>
      </c>
      <c r="B57" t="s">
        <v>271</v>
      </c>
      <c r="C57">
        <v>6.8</v>
      </c>
    </row>
    <row r="58" spans="1:3" x14ac:dyDescent="0.3">
      <c r="A58" t="s">
        <v>404</v>
      </c>
      <c r="B58" t="s">
        <v>271</v>
      </c>
      <c r="C58">
        <v>7.2</v>
      </c>
    </row>
    <row r="59" spans="1:3" x14ac:dyDescent="0.3">
      <c r="A59" t="s">
        <v>411</v>
      </c>
      <c r="B59" t="s">
        <v>227</v>
      </c>
      <c r="C59">
        <v>7.5</v>
      </c>
    </row>
    <row r="60" spans="1:3" x14ac:dyDescent="0.3">
      <c r="A60" t="s">
        <v>417</v>
      </c>
      <c r="B60" t="s">
        <v>416</v>
      </c>
      <c r="C60">
        <v>8.4</v>
      </c>
    </row>
    <row r="61" spans="1:3" x14ac:dyDescent="0.3">
      <c r="A61" t="s">
        <v>424</v>
      </c>
      <c r="B61" t="s">
        <v>422</v>
      </c>
      <c r="C61">
        <v>6.2</v>
      </c>
    </row>
    <row r="62" spans="1:3" x14ac:dyDescent="0.3">
      <c r="A62" t="s">
        <v>431</v>
      </c>
      <c r="B62" t="s">
        <v>73</v>
      </c>
      <c r="C62">
        <v>5.8</v>
      </c>
    </row>
    <row r="63" spans="1:3" x14ac:dyDescent="0.3">
      <c r="A63" t="s">
        <v>439</v>
      </c>
      <c r="B63" t="s">
        <v>437</v>
      </c>
      <c r="C63">
        <v>6.8</v>
      </c>
    </row>
    <row r="64" spans="1:3" x14ac:dyDescent="0.3">
      <c r="A64" t="s">
        <v>445</v>
      </c>
      <c r="B64" t="s">
        <v>73</v>
      </c>
      <c r="C64">
        <v>5.4</v>
      </c>
    </row>
    <row r="65" spans="1:3" x14ac:dyDescent="0.3">
      <c r="A65" t="s">
        <v>449</v>
      </c>
      <c r="B65" t="s">
        <v>207</v>
      </c>
      <c r="C65">
        <v>6.6</v>
      </c>
    </row>
    <row r="66" spans="1:3" x14ac:dyDescent="0.3">
      <c r="A66" t="s">
        <v>454</v>
      </c>
      <c r="B66" t="s">
        <v>200</v>
      </c>
      <c r="C66">
        <v>6.9</v>
      </c>
    </row>
    <row r="67" spans="1:3" x14ac:dyDescent="0.3">
      <c r="A67" t="s">
        <v>459</v>
      </c>
      <c r="B67" t="s">
        <v>73</v>
      </c>
      <c r="C67">
        <v>7.3</v>
      </c>
    </row>
    <row r="68" spans="1:3" x14ac:dyDescent="0.3">
      <c r="A68" t="s">
        <v>465</v>
      </c>
      <c r="B68" t="s">
        <v>464</v>
      </c>
      <c r="C68">
        <v>9</v>
      </c>
    </row>
    <row r="69" spans="1:3" x14ac:dyDescent="0.3">
      <c r="A69" t="s">
        <v>472</v>
      </c>
      <c r="B69" t="s">
        <v>471</v>
      </c>
      <c r="C69">
        <v>8.3000000000000007</v>
      </c>
    </row>
    <row r="70" spans="1:3" x14ac:dyDescent="0.3">
      <c r="A70" t="s">
        <v>480</v>
      </c>
      <c r="B70" t="s">
        <v>478</v>
      </c>
      <c r="C70">
        <v>6.5</v>
      </c>
    </row>
    <row r="71" spans="1:3" x14ac:dyDescent="0.3">
      <c r="A71" t="s">
        <v>484</v>
      </c>
      <c r="B71" t="s">
        <v>73</v>
      </c>
      <c r="C71">
        <v>7.9</v>
      </c>
    </row>
    <row r="72" spans="1:3" x14ac:dyDescent="0.3">
      <c r="A72" t="s">
        <v>490</v>
      </c>
      <c r="B72" t="s">
        <v>488</v>
      </c>
      <c r="C72">
        <v>7.5</v>
      </c>
    </row>
    <row r="73" spans="1:3" x14ac:dyDescent="0.3">
      <c r="A73" t="s">
        <v>495</v>
      </c>
      <c r="B73" t="s">
        <v>494</v>
      </c>
      <c r="C73">
        <v>4.8</v>
      </c>
    </row>
    <row r="74" spans="1:3" x14ac:dyDescent="0.3">
      <c r="A74" t="s">
        <v>503</v>
      </c>
      <c r="B74" t="s">
        <v>501</v>
      </c>
      <c r="C74">
        <v>5.2</v>
      </c>
    </row>
    <row r="75" spans="1:3" x14ac:dyDescent="0.3">
      <c r="A75" t="s">
        <v>510</v>
      </c>
      <c r="B75" t="s">
        <v>509</v>
      </c>
      <c r="C75">
        <v>6.9</v>
      </c>
    </row>
    <row r="76" spans="1:3" x14ac:dyDescent="0.3">
      <c r="A76" t="s">
        <v>517</v>
      </c>
      <c r="B76" t="s">
        <v>515</v>
      </c>
      <c r="C76">
        <v>5.4</v>
      </c>
    </row>
    <row r="77" spans="1:3" x14ac:dyDescent="0.3">
      <c r="A77" t="s">
        <v>524</v>
      </c>
      <c r="B77" t="s">
        <v>73</v>
      </c>
      <c r="C77">
        <v>7.9</v>
      </c>
    </row>
    <row r="78" spans="1:3" x14ac:dyDescent="0.3">
      <c r="A78" t="s">
        <v>531</v>
      </c>
      <c r="B78" t="s">
        <v>227</v>
      </c>
      <c r="C78">
        <v>6.1</v>
      </c>
    </row>
    <row r="79" spans="1:3" x14ac:dyDescent="0.3">
      <c r="A79" t="s">
        <v>537</v>
      </c>
      <c r="B79" t="s">
        <v>227</v>
      </c>
      <c r="C79">
        <v>5.8</v>
      </c>
    </row>
    <row r="80" spans="1:3" x14ac:dyDescent="0.3">
      <c r="A80" t="s">
        <v>543</v>
      </c>
      <c r="B80" t="s">
        <v>542</v>
      </c>
      <c r="C80">
        <v>8.3000000000000007</v>
      </c>
    </row>
    <row r="81" spans="1:3" x14ac:dyDescent="0.3">
      <c r="A81" t="s">
        <v>549</v>
      </c>
      <c r="B81" t="s">
        <v>548</v>
      </c>
      <c r="C81">
        <v>7.8</v>
      </c>
    </row>
    <row r="82" spans="1:3" x14ac:dyDescent="0.3">
      <c r="A82" t="s">
        <v>553</v>
      </c>
      <c r="B82" t="s">
        <v>73</v>
      </c>
      <c r="C82">
        <v>7</v>
      </c>
    </row>
    <row r="83" spans="1:3" x14ac:dyDescent="0.3">
      <c r="A83" t="s">
        <v>559</v>
      </c>
      <c r="B83" t="s">
        <v>558</v>
      </c>
      <c r="C83">
        <v>6.1</v>
      </c>
    </row>
    <row r="84" spans="1:3" x14ac:dyDescent="0.3">
      <c r="A84" t="s">
        <v>566</v>
      </c>
      <c r="B84" t="s">
        <v>564</v>
      </c>
      <c r="C84">
        <v>7</v>
      </c>
    </row>
    <row r="85" spans="1:3" x14ac:dyDescent="0.3">
      <c r="A85" t="s">
        <v>572</v>
      </c>
      <c r="B85" t="s">
        <v>571</v>
      </c>
      <c r="C85">
        <v>7.6</v>
      </c>
    </row>
    <row r="86" spans="1:3" x14ac:dyDescent="0.3">
      <c r="A86" t="s">
        <v>580</v>
      </c>
      <c r="B86" t="s">
        <v>578</v>
      </c>
      <c r="C86">
        <v>4.5</v>
      </c>
    </row>
    <row r="87" spans="1:3" x14ac:dyDescent="0.3">
      <c r="A87" t="s">
        <v>589</v>
      </c>
      <c r="B87" t="s">
        <v>558</v>
      </c>
      <c r="C87">
        <v>6.3</v>
      </c>
    </row>
    <row r="88" spans="1:3" x14ac:dyDescent="0.3">
      <c r="A88" t="s">
        <v>593</v>
      </c>
      <c r="B88" t="s">
        <v>73</v>
      </c>
      <c r="C88">
        <v>7.8</v>
      </c>
    </row>
    <row r="89" spans="1:3" x14ac:dyDescent="0.3">
      <c r="A89" t="s">
        <v>600</v>
      </c>
      <c r="B89" t="s">
        <v>271</v>
      </c>
      <c r="C89">
        <v>6.4</v>
      </c>
    </row>
    <row r="90" spans="1:3" x14ac:dyDescent="0.3">
      <c r="A90" t="s">
        <v>607</v>
      </c>
      <c r="B90" t="s">
        <v>606</v>
      </c>
      <c r="C90">
        <v>6.5</v>
      </c>
    </row>
    <row r="91" spans="1:3" x14ac:dyDescent="0.3">
      <c r="A91" t="s">
        <v>615</v>
      </c>
      <c r="B91" t="s">
        <v>613</v>
      </c>
      <c r="C91">
        <v>7.9</v>
      </c>
    </row>
    <row r="92" spans="1:3" x14ac:dyDescent="0.3">
      <c r="A92" t="s">
        <v>623</v>
      </c>
      <c r="B92" t="s">
        <v>621</v>
      </c>
      <c r="C92">
        <v>7.8</v>
      </c>
    </row>
    <row r="93" spans="1:3" x14ac:dyDescent="0.3">
      <c r="A93" t="s">
        <v>629</v>
      </c>
      <c r="B93" t="s">
        <v>628</v>
      </c>
      <c r="C93">
        <v>6.6</v>
      </c>
    </row>
    <row r="94" spans="1:3" x14ac:dyDescent="0.3">
      <c r="A94" t="s">
        <v>635</v>
      </c>
      <c r="B94" t="s">
        <v>73</v>
      </c>
      <c r="C94">
        <v>5.5</v>
      </c>
    </row>
    <row r="95" spans="1:3" x14ac:dyDescent="0.3">
      <c r="A95" t="s">
        <v>642</v>
      </c>
      <c r="B95" t="s">
        <v>628</v>
      </c>
      <c r="C95">
        <v>8.1999999999999993</v>
      </c>
    </row>
    <row r="96" spans="1:3" x14ac:dyDescent="0.3">
      <c r="A96" t="s">
        <v>649</v>
      </c>
      <c r="B96" t="s">
        <v>647</v>
      </c>
      <c r="C96">
        <v>6.4</v>
      </c>
    </row>
    <row r="97" spans="1:3" x14ac:dyDescent="0.3">
      <c r="A97" t="s">
        <v>655</v>
      </c>
      <c r="B97" t="s">
        <v>73</v>
      </c>
      <c r="C97">
        <v>8.1</v>
      </c>
    </row>
    <row r="98" spans="1:3" x14ac:dyDescent="0.3">
      <c r="A98" t="s">
        <v>661</v>
      </c>
      <c r="B98" t="s">
        <v>659</v>
      </c>
      <c r="C98">
        <v>8.6</v>
      </c>
    </row>
    <row r="99" spans="1:3" x14ac:dyDescent="0.3">
      <c r="A99" t="s">
        <v>665</v>
      </c>
      <c r="B99" t="s">
        <v>227</v>
      </c>
      <c r="C99">
        <v>8.8000000000000007</v>
      </c>
    </row>
    <row r="100" spans="1:3" x14ac:dyDescent="0.3">
      <c r="A100" t="s">
        <v>672</v>
      </c>
      <c r="B100" t="s">
        <v>670</v>
      </c>
      <c r="C100">
        <v>8.1999999999999993</v>
      </c>
    </row>
    <row r="101" spans="1:3" x14ac:dyDescent="0.3">
      <c r="A101" t="s">
        <v>678</v>
      </c>
      <c r="B101" t="s">
        <v>173</v>
      </c>
      <c r="C101">
        <v>7.9</v>
      </c>
    </row>
    <row r="102" spans="1:3" x14ac:dyDescent="0.3">
      <c r="A102" t="s">
        <v>681</v>
      </c>
      <c r="B102" t="s">
        <v>334</v>
      </c>
      <c r="C102">
        <v>6.7</v>
      </c>
    </row>
    <row r="103" spans="1:3" x14ac:dyDescent="0.3">
      <c r="A103" t="s">
        <v>688</v>
      </c>
      <c r="B103" t="s">
        <v>687</v>
      </c>
      <c r="C103">
        <v>7.8</v>
      </c>
    </row>
    <row r="104" spans="1:3" x14ac:dyDescent="0.3">
      <c r="A104" t="s">
        <v>693</v>
      </c>
      <c r="B104" t="s">
        <v>73</v>
      </c>
      <c r="C104">
        <v>7.8</v>
      </c>
    </row>
    <row r="105" spans="1:3" x14ac:dyDescent="0.3">
      <c r="A105" t="s">
        <v>699</v>
      </c>
      <c r="B105" t="s">
        <v>698</v>
      </c>
      <c r="C105">
        <v>6.6</v>
      </c>
    </row>
    <row r="106" spans="1:3" x14ac:dyDescent="0.3">
      <c r="A106" t="s">
        <v>706</v>
      </c>
      <c r="B106" t="s">
        <v>148</v>
      </c>
      <c r="C106">
        <v>6.1</v>
      </c>
    </row>
    <row r="107" spans="1:3" x14ac:dyDescent="0.3">
      <c r="A107" t="s">
        <v>713</v>
      </c>
      <c r="B107" t="s">
        <v>712</v>
      </c>
      <c r="C107">
        <v>5.6</v>
      </c>
    </row>
    <row r="108" spans="1:3" x14ac:dyDescent="0.3">
      <c r="A108" t="s">
        <v>718</v>
      </c>
      <c r="B108" t="s">
        <v>200</v>
      </c>
      <c r="C108">
        <v>6.4</v>
      </c>
    </row>
    <row r="109" spans="1:3" x14ac:dyDescent="0.3">
      <c r="A109" t="s">
        <v>724</v>
      </c>
      <c r="B109" t="s">
        <v>271</v>
      </c>
      <c r="C109">
        <v>6.1</v>
      </c>
    </row>
    <row r="110" spans="1:3" x14ac:dyDescent="0.3">
      <c r="A110" t="s">
        <v>731</v>
      </c>
      <c r="B110" t="s">
        <v>42</v>
      </c>
      <c r="C110">
        <v>7.3</v>
      </c>
    </row>
    <row r="111" spans="1:3" x14ac:dyDescent="0.3">
      <c r="A111" t="s">
        <v>737</v>
      </c>
      <c r="B111" t="s">
        <v>73</v>
      </c>
      <c r="C111">
        <v>6.6</v>
      </c>
    </row>
    <row r="112" spans="1:3" x14ac:dyDescent="0.3">
      <c r="A112" t="s">
        <v>743</v>
      </c>
      <c r="B112" t="s">
        <v>200</v>
      </c>
      <c r="C112">
        <v>6.3</v>
      </c>
    </row>
    <row r="113" spans="1:3" x14ac:dyDescent="0.3">
      <c r="A113" t="s">
        <v>751</v>
      </c>
      <c r="B113" t="s">
        <v>749</v>
      </c>
      <c r="C113">
        <v>6.1</v>
      </c>
    </row>
    <row r="114" spans="1:3" x14ac:dyDescent="0.3">
      <c r="A114" t="s">
        <v>757</v>
      </c>
      <c r="B114" t="s">
        <v>73</v>
      </c>
      <c r="C114">
        <v>7.1</v>
      </c>
    </row>
    <row r="115" spans="1:3" x14ac:dyDescent="0.3">
      <c r="A115" t="s">
        <v>763</v>
      </c>
      <c r="B115" t="s">
        <v>761</v>
      </c>
      <c r="C115">
        <v>5.5</v>
      </c>
    </row>
    <row r="116" spans="1:3" x14ac:dyDescent="0.3">
      <c r="A116" t="s">
        <v>769</v>
      </c>
      <c r="B116" t="s">
        <v>105</v>
      </c>
      <c r="C116">
        <v>7.5</v>
      </c>
    </row>
    <row r="117" spans="1:3" x14ac:dyDescent="0.3">
      <c r="A117" t="s">
        <v>773</v>
      </c>
      <c r="B117" t="s">
        <v>105</v>
      </c>
      <c r="C117">
        <v>7.6</v>
      </c>
    </row>
    <row r="118" spans="1:3" x14ac:dyDescent="0.3">
      <c r="A118" t="s">
        <v>778</v>
      </c>
      <c r="B118" t="s">
        <v>777</v>
      </c>
      <c r="C118">
        <v>6.4</v>
      </c>
    </row>
    <row r="119" spans="1:3" x14ac:dyDescent="0.3">
      <c r="A119" t="s">
        <v>783</v>
      </c>
      <c r="B119" t="s">
        <v>782</v>
      </c>
      <c r="C119">
        <v>7.2</v>
      </c>
    </row>
    <row r="120" spans="1:3" x14ac:dyDescent="0.3">
      <c r="A120" t="s">
        <v>788</v>
      </c>
      <c r="B120" t="s">
        <v>787</v>
      </c>
      <c r="C120">
        <v>6.7</v>
      </c>
    </row>
    <row r="121" spans="1:3" x14ac:dyDescent="0.3">
      <c r="A121" t="s">
        <v>794</v>
      </c>
      <c r="B121" t="s">
        <v>792</v>
      </c>
      <c r="C121">
        <v>8</v>
      </c>
    </row>
    <row r="122" spans="1:3" x14ac:dyDescent="0.3">
      <c r="A122" t="s">
        <v>798</v>
      </c>
      <c r="B122" t="s">
        <v>127</v>
      </c>
      <c r="C122">
        <v>8.3000000000000007</v>
      </c>
    </row>
    <row r="123" spans="1:3" x14ac:dyDescent="0.3">
      <c r="A123" t="s">
        <v>805</v>
      </c>
      <c r="B123" t="s">
        <v>803</v>
      </c>
      <c r="C123">
        <v>6.7</v>
      </c>
    </row>
    <row r="124" spans="1:3" x14ac:dyDescent="0.3">
      <c r="A124" t="s">
        <v>812</v>
      </c>
      <c r="B124" t="s">
        <v>787</v>
      </c>
      <c r="C124">
        <v>5.9</v>
      </c>
    </row>
    <row r="125" spans="1:3" x14ac:dyDescent="0.3">
      <c r="A125" t="s">
        <v>817</v>
      </c>
      <c r="B125" t="s">
        <v>262</v>
      </c>
      <c r="C125">
        <v>6.7</v>
      </c>
    </row>
    <row r="126" spans="1:3" x14ac:dyDescent="0.3">
      <c r="A126" t="s">
        <v>823</v>
      </c>
      <c r="B126" t="s">
        <v>647</v>
      </c>
      <c r="C126">
        <v>6.7</v>
      </c>
    </row>
    <row r="127" spans="1:3" x14ac:dyDescent="0.3">
      <c r="A127" t="s">
        <v>831</v>
      </c>
      <c r="B127" t="s">
        <v>829</v>
      </c>
      <c r="C127">
        <v>7.6</v>
      </c>
    </row>
    <row r="128" spans="1:3" x14ac:dyDescent="0.3">
      <c r="A128" t="s">
        <v>837</v>
      </c>
      <c r="B128" t="s">
        <v>647</v>
      </c>
      <c r="C128">
        <v>7.2</v>
      </c>
    </row>
    <row r="129" spans="1:3" x14ac:dyDescent="0.3">
      <c r="A129" t="s">
        <v>842</v>
      </c>
      <c r="B129" t="s">
        <v>42</v>
      </c>
      <c r="C129">
        <v>7.1</v>
      </c>
    </row>
    <row r="130" spans="1:3" x14ac:dyDescent="0.3">
      <c r="A130" t="s">
        <v>846</v>
      </c>
      <c r="B130" t="s">
        <v>227</v>
      </c>
      <c r="C130">
        <v>8.1</v>
      </c>
    </row>
    <row r="131" spans="1:3" x14ac:dyDescent="0.3">
      <c r="A131" t="s">
        <v>853</v>
      </c>
      <c r="B131" t="s">
        <v>852</v>
      </c>
      <c r="C131">
        <v>6.7</v>
      </c>
    </row>
    <row r="132" spans="1:3" x14ac:dyDescent="0.3">
      <c r="A132" t="s">
        <v>858</v>
      </c>
      <c r="B132" t="s">
        <v>42</v>
      </c>
      <c r="C132">
        <v>7</v>
      </c>
    </row>
    <row r="133" spans="1:3" x14ac:dyDescent="0.3">
      <c r="A133" t="s">
        <v>864</v>
      </c>
      <c r="B133" t="s">
        <v>863</v>
      </c>
      <c r="C133">
        <v>6.9</v>
      </c>
    </row>
    <row r="134" spans="1:3" x14ac:dyDescent="0.3">
      <c r="A134" t="s">
        <v>872</v>
      </c>
      <c r="B134" t="s">
        <v>870</v>
      </c>
      <c r="C134">
        <v>5.0999999999999996</v>
      </c>
    </row>
    <row r="135" spans="1:3" x14ac:dyDescent="0.3">
      <c r="A135" t="s">
        <v>878</v>
      </c>
      <c r="B135" t="s">
        <v>42</v>
      </c>
      <c r="C135">
        <v>5.8</v>
      </c>
    </row>
    <row r="136" spans="1:3" x14ac:dyDescent="0.3">
      <c r="A136" t="s">
        <v>883</v>
      </c>
      <c r="B136" t="s">
        <v>882</v>
      </c>
      <c r="C136">
        <v>6.2</v>
      </c>
    </row>
    <row r="137" spans="1:3" x14ac:dyDescent="0.3">
      <c r="A137" t="s">
        <v>888</v>
      </c>
      <c r="B137" t="s">
        <v>50</v>
      </c>
      <c r="C137">
        <v>7.4</v>
      </c>
    </row>
    <row r="138" spans="1:3" x14ac:dyDescent="0.3">
      <c r="A138" t="s">
        <v>896</v>
      </c>
      <c r="B138" t="s">
        <v>895</v>
      </c>
      <c r="C138">
        <v>5.8</v>
      </c>
    </row>
    <row r="139" spans="1:3" x14ac:dyDescent="0.3">
      <c r="A139" t="s">
        <v>449</v>
      </c>
      <c r="B139" t="s">
        <v>207</v>
      </c>
      <c r="C139">
        <v>6.6</v>
      </c>
    </row>
    <row r="140" spans="1:3" x14ac:dyDescent="0.3">
      <c r="A140" t="s">
        <v>903</v>
      </c>
      <c r="B140" t="s">
        <v>471</v>
      </c>
      <c r="C140">
        <v>6.2</v>
      </c>
    </row>
    <row r="141" spans="1:3" x14ac:dyDescent="0.3">
      <c r="A141" t="s">
        <v>908</v>
      </c>
      <c r="B141" t="s">
        <v>803</v>
      </c>
      <c r="C141">
        <v>7.3</v>
      </c>
    </row>
    <row r="142" spans="1:3" x14ac:dyDescent="0.3">
      <c r="A142" t="s">
        <v>915</v>
      </c>
      <c r="B142" t="s">
        <v>148</v>
      </c>
      <c r="C142">
        <v>4.2</v>
      </c>
    </row>
    <row r="143" spans="1:3" x14ac:dyDescent="0.3">
      <c r="A143" t="s">
        <v>919</v>
      </c>
      <c r="B143" t="s">
        <v>50</v>
      </c>
      <c r="C143">
        <v>6.9</v>
      </c>
    </row>
    <row r="144" spans="1:3" x14ac:dyDescent="0.3">
      <c r="A144" t="s">
        <v>924</v>
      </c>
      <c r="B144" t="s">
        <v>923</v>
      </c>
      <c r="C144">
        <v>6.4</v>
      </c>
    </row>
    <row r="145" spans="1:3" x14ac:dyDescent="0.3">
      <c r="A145" t="s">
        <v>931</v>
      </c>
      <c r="B145" t="s">
        <v>478</v>
      </c>
      <c r="C145">
        <v>5.4</v>
      </c>
    </row>
    <row r="146" spans="1:3" x14ac:dyDescent="0.3">
      <c r="A146" t="s">
        <v>936</v>
      </c>
      <c r="B146" t="s">
        <v>471</v>
      </c>
      <c r="C146">
        <v>6.7</v>
      </c>
    </row>
    <row r="147" spans="1:3" x14ac:dyDescent="0.3">
      <c r="A147" t="s">
        <v>942</v>
      </c>
      <c r="B147" t="s">
        <v>200</v>
      </c>
      <c r="C147">
        <v>5.8</v>
      </c>
    </row>
    <row r="148" spans="1:3" x14ac:dyDescent="0.3">
      <c r="A148" t="s">
        <v>949</v>
      </c>
      <c r="B148" t="s">
        <v>621</v>
      </c>
      <c r="C148">
        <v>6.9</v>
      </c>
    </row>
    <row r="149" spans="1:3" x14ac:dyDescent="0.3">
      <c r="A149" t="s">
        <v>954</v>
      </c>
      <c r="B149" t="s">
        <v>953</v>
      </c>
      <c r="C149">
        <v>7.2</v>
      </c>
    </row>
    <row r="150" spans="1:3" x14ac:dyDescent="0.3">
      <c r="A150" t="s">
        <v>959</v>
      </c>
      <c r="B150" t="s">
        <v>471</v>
      </c>
      <c r="C150">
        <v>6.9</v>
      </c>
    </row>
    <row r="151" spans="1:3" x14ac:dyDescent="0.3">
      <c r="A151" t="s">
        <v>965</v>
      </c>
      <c r="B151" t="s">
        <v>50</v>
      </c>
      <c r="C151">
        <v>6.1</v>
      </c>
    </row>
    <row r="152" spans="1:3" x14ac:dyDescent="0.3">
      <c r="A152" t="s">
        <v>973</v>
      </c>
      <c r="B152" t="s">
        <v>971</v>
      </c>
      <c r="C152">
        <v>5.5</v>
      </c>
    </row>
    <row r="153" spans="1:3" x14ac:dyDescent="0.3">
      <c r="A153" t="s">
        <v>978</v>
      </c>
      <c r="B153" t="s">
        <v>227</v>
      </c>
      <c r="C153">
        <v>6.6</v>
      </c>
    </row>
    <row r="154" spans="1:3" x14ac:dyDescent="0.3">
      <c r="A154" t="s">
        <v>984</v>
      </c>
      <c r="B154" t="s">
        <v>983</v>
      </c>
      <c r="C154">
        <v>6.1</v>
      </c>
    </row>
    <row r="155" spans="1:3" x14ac:dyDescent="0.3">
      <c r="A155" t="s">
        <v>988</v>
      </c>
      <c r="B155" t="s">
        <v>987</v>
      </c>
      <c r="C155">
        <v>6.3</v>
      </c>
    </row>
    <row r="156" spans="1:3" x14ac:dyDescent="0.3">
      <c r="A156" t="s">
        <v>993</v>
      </c>
      <c r="B156" t="s">
        <v>803</v>
      </c>
      <c r="C156">
        <v>7.2</v>
      </c>
    </row>
    <row r="157" spans="1:3" x14ac:dyDescent="0.3">
      <c r="A157" t="s">
        <v>997</v>
      </c>
      <c r="B157" t="s">
        <v>50</v>
      </c>
      <c r="C157">
        <v>7.4</v>
      </c>
    </row>
    <row r="158" spans="1:3" x14ac:dyDescent="0.3">
      <c r="A158" t="s">
        <v>1003</v>
      </c>
      <c r="B158" t="s">
        <v>628</v>
      </c>
      <c r="C158">
        <v>7.3</v>
      </c>
    </row>
    <row r="159" spans="1:3" x14ac:dyDescent="0.3">
      <c r="A159" t="s">
        <v>1011</v>
      </c>
      <c r="B159" t="s">
        <v>1009</v>
      </c>
      <c r="C159">
        <v>6.1</v>
      </c>
    </row>
    <row r="160" spans="1:3" x14ac:dyDescent="0.3">
      <c r="A160" t="s">
        <v>1018</v>
      </c>
      <c r="B160" t="s">
        <v>1017</v>
      </c>
      <c r="C160">
        <v>7.7</v>
      </c>
    </row>
    <row r="161" spans="1:3" x14ac:dyDescent="0.3">
      <c r="A161" t="s">
        <v>1024</v>
      </c>
      <c r="B161" t="s">
        <v>1023</v>
      </c>
      <c r="C161">
        <v>6.1</v>
      </c>
    </row>
    <row r="162" spans="1:3" x14ac:dyDescent="0.3">
      <c r="A162" t="s">
        <v>1029</v>
      </c>
      <c r="B162" t="s">
        <v>73</v>
      </c>
      <c r="C162">
        <v>8</v>
      </c>
    </row>
    <row r="163" spans="1:3" x14ac:dyDescent="0.3">
      <c r="A163" t="s">
        <v>1032</v>
      </c>
      <c r="B163" t="s">
        <v>245</v>
      </c>
      <c r="C163">
        <v>7.3</v>
      </c>
    </row>
    <row r="164" spans="1:3" x14ac:dyDescent="0.3">
      <c r="A164" t="s">
        <v>1036</v>
      </c>
      <c r="B164" t="s">
        <v>1035</v>
      </c>
      <c r="C164">
        <v>7.9</v>
      </c>
    </row>
    <row r="165" spans="1:3" x14ac:dyDescent="0.3">
      <c r="A165" t="s">
        <v>1041</v>
      </c>
      <c r="B165" t="s">
        <v>42</v>
      </c>
      <c r="C165">
        <v>5.5</v>
      </c>
    </row>
    <row r="166" spans="1:3" x14ac:dyDescent="0.3">
      <c r="A166" t="s">
        <v>1047</v>
      </c>
      <c r="B166" t="s">
        <v>227</v>
      </c>
      <c r="C166">
        <v>5</v>
      </c>
    </row>
    <row r="167" spans="1:3" x14ac:dyDescent="0.3">
      <c r="A167" t="s">
        <v>1054</v>
      </c>
      <c r="B167" t="s">
        <v>1052</v>
      </c>
      <c r="C167">
        <v>7.7</v>
      </c>
    </row>
    <row r="168" spans="1:3" x14ac:dyDescent="0.3">
      <c r="A168" t="s">
        <v>1060</v>
      </c>
      <c r="B168" t="s">
        <v>334</v>
      </c>
      <c r="C168">
        <v>6.6</v>
      </c>
    </row>
    <row r="169" spans="1:3" x14ac:dyDescent="0.3">
      <c r="A169" t="s">
        <v>1067</v>
      </c>
      <c r="B169" t="s">
        <v>647</v>
      </c>
      <c r="C169">
        <v>5.7</v>
      </c>
    </row>
    <row r="170" spans="1:3" x14ac:dyDescent="0.3">
      <c r="A170" t="s">
        <v>1073</v>
      </c>
      <c r="B170" t="s">
        <v>227</v>
      </c>
      <c r="C170">
        <v>5.8</v>
      </c>
    </row>
    <row r="171" spans="1:3" x14ac:dyDescent="0.3">
      <c r="A171" t="s">
        <v>1078</v>
      </c>
      <c r="B171" t="s">
        <v>1077</v>
      </c>
      <c r="C171">
        <v>6</v>
      </c>
    </row>
    <row r="172" spans="1:3" x14ac:dyDescent="0.3">
      <c r="A172" t="s">
        <v>1084</v>
      </c>
      <c r="B172" t="s">
        <v>1083</v>
      </c>
      <c r="C172">
        <v>6.4</v>
      </c>
    </row>
    <row r="173" spans="1:3" x14ac:dyDescent="0.3">
      <c r="A173" t="s">
        <v>1088</v>
      </c>
      <c r="B173" t="s">
        <v>73</v>
      </c>
      <c r="C173">
        <v>6.9</v>
      </c>
    </row>
    <row r="174" spans="1:3" x14ac:dyDescent="0.3">
      <c r="A174" t="s">
        <v>1092</v>
      </c>
      <c r="B174" t="s">
        <v>50</v>
      </c>
      <c r="C174">
        <v>6.4</v>
      </c>
    </row>
    <row r="175" spans="1:3" x14ac:dyDescent="0.3">
      <c r="A175" t="s">
        <v>1100</v>
      </c>
      <c r="B175" t="s">
        <v>1098</v>
      </c>
      <c r="C175">
        <v>7.4</v>
      </c>
    </row>
    <row r="176" spans="1:3" x14ac:dyDescent="0.3">
      <c r="A176" t="s">
        <v>1106</v>
      </c>
      <c r="B176" t="s">
        <v>1105</v>
      </c>
      <c r="C176">
        <v>5.5</v>
      </c>
    </row>
    <row r="177" spans="1:3" x14ac:dyDescent="0.3">
      <c r="A177" t="s">
        <v>1111</v>
      </c>
      <c r="B177" t="s">
        <v>1110</v>
      </c>
      <c r="C177">
        <v>5.9</v>
      </c>
    </row>
    <row r="178" spans="1:3" x14ac:dyDescent="0.3">
      <c r="A178" t="s">
        <v>1116</v>
      </c>
      <c r="B178" t="s">
        <v>73</v>
      </c>
      <c r="C178">
        <v>6.8</v>
      </c>
    </row>
    <row r="179" spans="1:3" x14ac:dyDescent="0.3">
      <c r="A179" t="s">
        <v>1122</v>
      </c>
      <c r="B179" t="s">
        <v>1120</v>
      </c>
      <c r="C179">
        <v>7.5</v>
      </c>
    </row>
    <row r="180" spans="1:3" x14ac:dyDescent="0.3">
      <c r="A180" t="s">
        <v>1129</v>
      </c>
      <c r="B180" t="s">
        <v>200</v>
      </c>
      <c r="C180">
        <v>6.8</v>
      </c>
    </row>
    <row r="181" spans="1:3" x14ac:dyDescent="0.3">
      <c r="A181" t="s">
        <v>1135</v>
      </c>
      <c r="B181" t="s">
        <v>1134</v>
      </c>
      <c r="C181">
        <v>8.1</v>
      </c>
    </row>
    <row r="182" spans="1:3" x14ac:dyDescent="0.3">
      <c r="A182" t="s">
        <v>1141</v>
      </c>
      <c r="B182" t="s">
        <v>307</v>
      </c>
      <c r="C182">
        <v>6.5</v>
      </c>
    </row>
    <row r="183" spans="1:3" x14ac:dyDescent="0.3">
      <c r="A183" t="s">
        <v>1146</v>
      </c>
      <c r="B183" t="s">
        <v>1145</v>
      </c>
      <c r="C183">
        <v>7.2</v>
      </c>
    </row>
    <row r="184" spans="1:3" x14ac:dyDescent="0.3">
      <c r="A184" t="s">
        <v>1151</v>
      </c>
      <c r="B184" t="s">
        <v>471</v>
      </c>
      <c r="C184">
        <v>6.7</v>
      </c>
    </row>
    <row r="185" spans="1:3" x14ac:dyDescent="0.3">
      <c r="A185" t="s">
        <v>1158</v>
      </c>
      <c r="B185" t="s">
        <v>1156</v>
      </c>
      <c r="C185">
        <v>8.1</v>
      </c>
    </row>
    <row r="186" spans="1:3" x14ac:dyDescent="0.3">
      <c r="A186" t="s">
        <v>1162</v>
      </c>
      <c r="B186" t="s">
        <v>803</v>
      </c>
      <c r="C186">
        <v>7.6</v>
      </c>
    </row>
    <row r="187" spans="1:3" x14ac:dyDescent="0.3">
      <c r="A187" t="s">
        <v>1166</v>
      </c>
      <c r="B187" t="s">
        <v>509</v>
      </c>
      <c r="C187">
        <v>7.4</v>
      </c>
    </row>
    <row r="188" spans="1:3" x14ac:dyDescent="0.3">
      <c r="A188" t="s">
        <v>1171</v>
      </c>
      <c r="B188" t="s">
        <v>1170</v>
      </c>
      <c r="C188">
        <v>7.6</v>
      </c>
    </row>
    <row r="189" spans="1:3" x14ac:dyDescent="0.3">
      <c r="A189" t="s">
        <v>1106</v>
      </c>
      <c r="B189" t="s">
        <v>1105</v>
      </c>
      <c r="C189">
        <v>5.5</v>
      </c>
    </row>
    <row r="190" spans="1:3" x14ac:dyDescent="0.3">
      <c r="A190" t="s">
        <v>1179</v>
      </c>
      <c r="B190" t="s">
        <v>1177</v>
      </c>
      <c r="C190">
        <v>6.7</v>
      </c>
    </row>
    <row r="191" spans="1:3" x14ac:dyDescent="0.3">
      <c r="A191" t="s">
        <v>1184</v>
      </c>
      <c r="B191" t="s">
        <v>1170</v>
      </c>
      <c r="C191">
        <v>6.5</v>
      </c>
    </row>
    <row r="192" spans="1:3" x14ac:dyDescent="0.3">
      <c r="A192" t="s">
        <v>1189</v>
      </c>
      <c r="B192" t="s">
        <v>422</v>
      </c>
      <c r="C192">
        <v>6.6</v>
      </c>
    </row>
    <row r="193" spans="1:3" x14ac:dyDescent="0.3">
      <c r="A193" t="s">
        <v>1194</v>
      </c>
      <c r="B193" t="s">
        <v>1035</v>
      </c>
      <c r="C193">
        <v>6.7</v>
      </c>
    </row>
    <row r="194" spans="1:3" x14ac:dyDescent="0.3">
      <c r="A194" t="s">
        <v>1200</v>
      </c>
      <c r="B194" t="s">
        <v>1199</v>
      </c>
      <c r="C194">
        <v>6.4</v>
      </c>
    </row>
    <row r="195" spans="1:3" x14ac:dyDescent="0.3">
      <c r="A195" t="s">
        <v>1206</v>
      </c>
      <c r="B195" t="s">
        <v>1023</v>
      </c>
      <c r="C195">
        <v>5.8</v>
      </c>
    </row>
    <row r="196" spans="1:3" x14ac:dyDescent="0.3">
      <c r="A196" t="s">
        <v>1213</v>
      </c>
      <c r="B196" t="s">
        <v>1211</v>
      </c>
      <c r="C196">
        <v>7.4</v>
      </c>
    </row>
    <row r="197" spans="1:3" x14ac:dyDescent="0.3">
      <c r="A197" t="s">
        <v>1218</v>
      </c>
      <c r="B197" t="s">
        <v>105</v>
      </c>
      <c r="C197">
        <v>7.8</v>
      </c>
    </row>
    <row r="198" spans="1:3" x14ac:dyDescent="0.3">
      <c r="A198" t="s">
        <v>1222</v>
      </c>
      <c r="B198" t="s">
        <v>1221</v>
      </c>
      <c r="C198">
        <v>6.6</v>
      </c>
    </row>
    <row r="199" spans="1:3" x14ac:dyDescent="0.3">
      <c r="A199" t="s">
        <v>1226</v>
      </c>
      <c r="B199" t="s">
        <v>73</v>
      </c>
      <c r="C199">
        <v>4.9000000000000004</v>
      </c>
    </row>
    <row r="200" spans="1:3" x14ac:dyDescent="0.3">
      <c r="A200" t="s">
        <v>1233</v>
      </c>
      <c r="B200" t="s">
        <v>1231</v>
      </c>
      <c r="C200">
        <v>6.5</v>
      </c>
    </row>
    <row r="201" spans="1:3" x14ac:dyDescent="0.3">
      <c r="A201" t="s">
        <v>1240</v>
      </c>
      <c r="B201" t="s">
        <v>1239</v>
      </c>
      <c r="C201">
        <v>7.5</v>
      </c>
    </row>
    <row r="202" spans="1:3" x14ac:dyDescent="0.3">
      <c r="A202" t="s">
        <v>1243</v>
      </c>
      <c r="B202" t="s">
        <v>787</v>
      </c>
      <c r="C202">
        <v>6.2</v>
      </c>
    </row>
    <row r="203" spans="1:3" x14ac:dyDescent="0.3">
      <c r="A203" t="s">
        <v>1248</v>
      </c>
      <c r="B203" t="s">
        <v>1247</v>
      </c>
      <c r="C203">
        <v>7.3</v>
      </c>
    </row>
    <row r="204" spans="1:3" x14ac:dyDescent="0.3">
      <c r="A204" t="s">
        <v>1253</v>
      </c>
      <c r="B204" t="s">
        <v>200</v>
      </c>
      <c r="C204">
        <v>7.5</v>
      </c>
    </row>
    <row r="205" spans="1:3" x14ac:dyDescent="0.3">
      <c r="A205" t="s">
        <v>1259</v>
      </c>
      <c r="B205" t="s">
        <v>1258</v>
      </c>
      <c r="C205">
        <v>5.6</v>
      </c>
    </row>
    <row r="206" spans="1:3" x14ac:dyDescent="0.3">
      <c r="A206" t="s">
        <v>672</v>
      </c>
      <c r="B206" t="s">
        <v>670</v>
      </c>
      <c r="C206">
        <v>8.1999999999999993</v>
      </c>
    </row>
    <row r="207" spans="1:3" x14ac:dyDescent="0.3">
      <c r="A207" t="s">
        <v>1263</v>
      </c>
      <c r="B207" t="s">
        <v>42</v>
      </c>
      <c r="C207">
        <v>8.1</v>
      </c>
    </row>
    <row r="208" spans="1:3" x14ac:dyDescent="0.3">
      <c r="A208" t="s">
        <v>1267</v>
      </c>
      <c r="B208" t="s">
        <v>1266</v>
      </c>
      <c r="C208">
        <v>6.4</v>
      </c>
    </row>
    <row r="209" spans="1:3" x14ac:dyDescent="0.3">
      <c r="A209" t="s">
        <v>1270</v>
      </c>
      <c r="B209" t="s">
        <v>1170</v>
      </c>
      <c r="C209">
        <v>6.7</v>
      </c>
    </row>
    <row r="210" spans="1:3" x14ac:dyDescent="0.3">
      <c r="A210" t="s">
        <v>1274</v>
      </c>
      <c r="B210" t="s">
        <v>852</v>
      </c>
      <c r="C210">
        <v>6.6</v>
      </c>
    </row>
    <row r="211" spans="1:3" x14ac:dyDescent="0.3">
      <c r="A211" t="s">
        <v>1282</v>
      </c>
      <c r="B211" t="s">
        <v>1280</v>
      </c>
      <c r="C211">
        <v>6.4</v>
      </c>
    </row>
    <row r="212" spans="1:3" x14ac:dyDescent="0.3">
      <c r="A212" t="s">
        <v>1287</v>
      </c>
      <c r="B212" t="s">
        <v>262</v>
      </c>
      <c r="C212">
        <v>7.5</v>
      </c>
    </row>
    <row r="213" spans="1:3" x14ac:dyDescent="0.3">
      <c r="A213" t="s">
        <v>1291</v>
      </c>
      <c r="B213" t="s">
        <v>334</v>
      </c>
      <c r="C213">
        <v>7.3</v>
      </c>
    </row>
    <row r="214" spans="1:3" x14ac:dyDescent="0.3">
      <c r="A214" t="s">
        <v>1296</v>
      </c>
      <c r="B214" t="s">
        <v>1295</v>
      </c>
      <c r="C214">
        <v>7.5</v>
      </c>
    </row>
    <row r="215" spans="1:3" x14ac:dyDescent="0.3">
      <c r="A215" t="s">
        <v>1300</v>
      </c>
      <c r="B215" t="s">
        <v>42</v>
      </c>
      <c r="C215">
        <v>5.8</v>
      </c>
    </row>
    <row r="216" spans="1:3" x14ac:dyDescent="0.3">
      <c r="A216" t="s">
        <v>1307</v>
      </c>
      <c r="B216" t="s">
        <v>647</v>
      </c>
      <c r="C216">
        <v>7.5</v>
      </c>
    </row>
    <row r="217" spans="1:3" x14ac:dyDescent="0.3">
      <c r="A217" t="s">
        <v>1314</v>
      </c>
      <c r="B217" t="s">
        <v>1313</v>
      </c>
      <c r="C217">
        <v>6.6</v>
      </c>
    </row>
    <row r="218" spans="1:3" x14ac:dyDescent="0.3">
      <c r="A218" t="s">
        <v>1320</v>
      </c>
      <c r="B218" t="s">
        <v>50</v>
      </c>
      <c r="C218">
        <v>6.7</v>
      </c>
    </row>
    <row r="219" spans="1:3" x14ac:dyDescent="0.3">
      <c r="A219" t="s">
        <v>1327</v>
      </c>
      <c r="B219" t="s">
        <v>1325</v>
      </c>
      <c r="C219">
        <v>3.7</v>
      </c>
    </row>
    <row r="220" spans="1:3" x14ac:dyDescent="0.3">
      <c r="A220" t="s">
        <v>1333</v>
      </c>
      <c r="B220" t="s">
        <v>515</v>
      </c>
      <c r="C220">
        <v>6</v>
      </c>
    </row>
    <row r="221" spans="1:3" x14ac:dyDescent="0.3">
      <c r="A221" t="s">
        <v>1337</v>
      </c>
      <c r="B221" t="s">
        <v>227</v>
      </c>
      <c r="C221">
        <v>6.4</v>
      </c>
    </row>
    <row r="222" spans="1:3" x14ac:dyDescent="0.3">
      <c r="A222" t="s">
        <v>1342</v>
      </c>
      <c r="B222" t="s">
        <v>50</v>
      </c>
      <c r="C222">
        <v>6.1</v>
      </c>
    </row>
    <row r="223" spans="1:3" x14ac:dyDescent="0.3">
      <c r="A223" t="s">
        <v>1347</v>
      </c>
      <c r="B223" t="s">
        <v>712</v>
      </c>
      <c r="C223">
        <v>6.4</v>
      </c>
    </row>
    <row r="224" spans="1:3" x14ac:dyDescent="0.3">
      <c r="A224" t="s">
        <v>1353</v>
      </c>
      <c r="B224" t="s">
        <v>227</v>
      </c>
      <c r="C224">
        <v>5.6</v>
      </c>
    </row>
    <row r="225" spans="1:3" x14ac:dyDescent="0.3">
      <c r="A225" t="s">
        <v>1358</v>
      </c>
      <c r="B225" t="s">
        <v>1356</v>
      </c>
      <c r="C225">
        <v>8</v>
      </c>
    </row>
    <row r="226" spans="1:3" x14ac:dyDescent="0.3">
      <c r="A226" t="s">
        <v>1365</v>
      </c>
      <c r="B226" t="s">
        <v>1364</v>
      </c>
      <c r="C226">
        <v>5.2</v>
      </c>
    </row>
    <row r="227" spans="1:3" x14ac:dyDescent="0.3">
      <c r="A227" t="s">
        <v>1370</v>
      </c>
      <c r="B227" t="s">
        <v>59</v>
      </c>
      <c r="C227">
        <v>7.1</v>
      </c>
    </row>
    <row r="228" spans="1:3" x14ac:dyDescent="0.3">
      <c r="A228" t="s">
        <v>1376</v>
      </c>
      <c r="B228" t="s">
        <v>1374</v>
      </c>
      <c r="C228">
        <v>4.8</v>
      </c>
    </row>
    <row r="229" spans="1:3" x14ac:dyDescent="0.3">
      <c r="A229" t="s">
        <v>1381</v>
      </c>
      <c r="B229" t="s">
        <v>1380</v>
      </c>
      <c r="C229">
        <v>7</v>
      </c>
    </row>
    <row r="230" spans="1:3" x14ac:dyDescent="0.3">
      <c r="A230" t="s">
        <v>1385</v>
      </c>
      <c r="B230" t="s">
        <v>271</v>
      </c>
      <c r="C230">
        <v>5.4</v>
      </c>
    </row>
    <row r="231" spans="1:3" x14ac:dyDescent="0.3">
      <c r="A231" t="s">
        <v>1391</v>
      </c>
      <c r="B231" t="s">
        <v>1390</v>
      </c>
      <c r="C231">
        <v>6.6</v>
      </c>
    </row>
    <row r="232" spans="1:3" x14ac:dyDescent="0.3">
      <c r="A232" t="s">
        <v>1395</v>
      </c>
      <c r="B232" t="s">
        <v>227</v>
      </c>
      <c r="C232">
        <v>6.7</v>
      </c>
    </row>
    <row r="233" spans="1:3" x14ac:dyDescent="0.3">
      <c r="A233" t="s">
        <v>1402</v>
      </c>
      <c r="B233" t="s">
        <v>1401</v>
      </c>
      <c r="C233">
        <v>6.2</v>
      </c>
    </row>
    <row r="234" spans="1:3" x14ac:dyDescent="0.3">
      <c r="A234" t="s">
        <v>1409</v>
      </c>
      <c r="B234" t="s">
        <v>1407</v>
      </c>
      <c r="C234">
        <v>6.1</v>
      </c>
    </row>
    <row r="235" spans="1:3" x14ac:dyDescent="0.3">
      <c r="A235" t="s">
        <v>1417</v>
      </c>
      <c r="B235" t="s">
        <v>1415</v>
      </c>
      <c r="C235">
        <v>5.3</v>
      </c>
    </row>
    <row r="236" spans="1:3" x14ac:dyDescent="0.3">
      <c r="A236" t="s">
        <v>1424</v>
      </c>
      <c r="B236" t="s">
        <v>1423</v>
      </c>
      <c r="C236">
        <v>6.3</v>
      </c>
    </row>
    <row r="237" spans="1:3" x14ac:dyDescent="0.3">
      <c r="A237" t="s">
        <v>1428</v>
      </c>
      <c r="B237" t="s">
        <v>1427</v>
      </c>
      <c r="C237">
        <v>7</v>
      </c>
    </row>
    <row r="238" spans="1:3" x14ac:dyDescent="0.3">
      <c r="A238" t="s">
        <v>1433</v>
      </c>
      <c r="B238" t="s">
        <v>31</v>
      </c>
      <c r="C238">
        <v>7.6</v>
      </c>
    </row>
    <row r="239" spans="1:3" x14ac:dyDescent="0.3">
      <c r="A239" t="s">
        <v>1437</v>
      </c>
      <c r="B239" t="s">
        <v>31</v>
      </c>
      <c r="C239">
        <v>6.7</v>
      </c>
    </row>
    <row r="240" spans="1:3" x14ac:dyDescent="0.3">
      <c r="A240" t="s">
        <v>1440</v>
      </c>
      <c r="B240" t="s">
        <v>271</v>
      </c>
      <c r="C240">
        <v>8.1</v>
      </c>
    </row>
    <row r="241" spans="1:3" x14ac:dyDescent="0.3">
      <c r="A241" t="s">
        <v>1445</v>
      </c>
      <c r="B241" t="s">
        <v>227</v>
      </c>
      <c r="C241">
        <v>6.7</v>
      </c>
    </row>
    <row r="242" spans="1:3" x14ac:dyDescent="0.3">
      <c r="A242" t="s">
        <v>1449</v>
      </c>
      <c r="B242" t="s">
        <v>31</v>
      </c>
      <c r="C242">
        <v>6.5</v>
      </c>
    </row>
    <row r="243" spans="1:3" x14ac:dyDescent="0.3">
      <c r="A243" t="s">
        <v>1454</v>
      </c>
      <c r="B243" t="s">
        <v>271</v>
      </c>
      <c r="C243">
        <v>7.3</v>
      </c>
    </row>
    <row r="244" spans="1:3" x14ac:dyDescent="0.3">
      <c r="A244" t="s">
        <v>1460</v>
      </c>
      <c r="B244" t="s">
        <v>787</v>
      </c>
      <c r="C244">
        <v>5.0999999999999996</v>
      </c>
    </row>
    <row r="245" spans="1:3" x14ac:dyDescent="0.3">
      <c r="A245" t="s">
        <v>1468</v>
      </c>
      <c r="B245" t="s">
        <v>1467</v>
      </c>
      <c r="C245">
        <v>6</v>
      </c>
    </row>
    <row r="246" spans="1:3" x14ac:dyDescent="0.3">
      <c r="A246" t="s">
        <v>1473</v>
      </c>
      <c r="B246" t="s">
        <v>558</v>
      </c>
      <c r="C246">
        <v>6.1</v>
      </c>
    </row>
    <row r="247" spans="1:3" x14ac:dyDescent="0.3">
      <c r="A247" t="s">
        <v>1478</v>
      </c>
      <c r="B247" t="s">
        <v>509</v>
      </c>
      <c r="C247">
        <v>5.9</v>
      </c>
    </row>
    <row r="248" spans="1:3" x14ac:dyDescent="0.3">
      <c r="A248" t="s">
        <v>1485</v>
      </c>
      <c r="B248" t="s">
        <v>1483</v>
      </c>
      <c r="C248">
        <v>7.8</v>
      </c>
    </row>
    <row r="249" spans="1:3" x14ac:dyDescent="0.3">
      <c r="A249" t="s">
        <v>1492</v>
      </c>
      <c r="B249" t="s">
        <v>50</v>
      </c>
      <c r="C249">
        <v>5.8</v>
      </c>
    </row>
    <row r="250" spans="1:3" x14ac:dyDescent="0.3">
      <c r="A250" t="s">
        <v>1497</v>
      </c>
      <c r="B250" t="s">
        <v>509</v>
      </c>
      <c r="C250">
        <v>6.3</v>
      </c>
    </row>
    <row r="251" spans="1:3" x14ac:dyDescent="0.3">
      <c r="A251" t="s">
        <v>1503</v>
      </c>
      <c r="B251" t="s">
        <v>73</v>
      </c>
      <c r="C251">
        <v>4.3</v>
      </c>
    </row>
    <row r="252" spans="1:3" x14ac:dyDescent="0.3">
      <c r="A252" t="s">
        <v>1508</v>
      </c>
      <c r="B252" t="s">
        <v>1507</v>
      </c>
      <c r="C252">
        <v>6.4</v>
      </c>
    </row>
    <row r="253" spans="1:3" x14ac:dyDescent="0.3">
      <c r="A253" t="s">
        <v>1512</v>
      </c>
      <c r="B253" t="s">
        <v>712</v>
      </c>
      <c r="C253">
        <v>6.1</v>
      </c>
    </row>
    <row r="254" spans="1:3" x14ac:dyDescent="0.3">
      <c r="A254" t="s">
        <v>1518</v>
      </c>
      <c r="B254" t="s">
        <v>50</v>
      </c>
      <c r="C254">
        <v>6.5</v>
      </c>
    </row>
    <row r="255" spans="1:3" x14ac:dyDescent="0.3">
      <c r="A255" t="s">
        <v>1523</v>
      </c>
      <c r="B255" t="s">
        <v>1017</v>
      </c>
      <c r="C255">
        <v>7.1</v>
      </c>
    </row>
    <row r="256" spans="1:3" x14ac:dyDescent="0.3">
      <c r="A256" t="s">
        <v>1529</v>
      </c>
      <c r="B256" t="s">
        <v>1528</v>
      </c>
      <c r="C256">
        <v>6.4</v>
      </c>
    </row>
    <row r="257" spans="1:3" x14ac:dyDescent="0.3">
      <c r="A257" t="s">
        <v>1534</v>
      </c>
      <c r="B257" t="s">
        <v>1533</v>
      </c>
      <c r="C257">
        <v>6.5</v>
      </c>
    </row>
    <row r="258" spans="1:3" x14ac:dyDescent="0.3">
      <c r="A258" t="s">
        <v>1539</v>
      </c>
      <c r="B258" t="s">
        <v>1170</v>
      </c>
      <c r="C258">
        <v>6.3</v>
      </c>
    </row>
    <row r="259" spans="1:3" x14ac:dyDescent="0.3">
      <c r="A259" t="s">
        <v>1545</v>
      </c>
      <c r="B259" t="s">
        <v>1544</v>
      </c>
      <c r="C259">
        <v>7.5</v>
      </c>
    </row>
    <row r="260" spans="1:3" x14ac:dyDescent="0.3">
      <c r="A260" t="s">
        <v>1551</v>
      </c>
      <c r="B260" t="s">
        <v>787</v>
      </c>
      <c r="C260">
        <v>4.9000000000000004</v>
      </c>
    </row>
    <row r="261" spans="1:3" x14ac:dyDescent="0.3">
      <c r="A261" t="s">
        <v>1557</v>
      </c>
      <c r="B261" t="s">
        <v>1556</v>
      </c>
      <c r="C261">
        <v>5.8</v>
      </c>
    </row>
    <row r="262" spans="1:3" x14ac:dyDescent="0.3">
      <c r="A262" t="s">
        <v>1564</v>
      </c>
      <c r="B262" t="s">
        <v>1562</v>
      </c>
      <c r="C262">
        <v>7.6</v>
      </c>
    </row>
    <row r="263" spans="1:3" x14ac:dyDescent="0.3">
      <c r="A263" t="s">
        <v>1572</v>
      </c>
      <c r="B263" t="s">
        <v>1571</v>
      </c>
      <c r="C263">
        <v>6.2</v>
      </c>
    </row>
    <row r="264" spans="1:3" x14ac:dyDescent="0.3">
      <c r="A264" t="s">
        <v>1578</v>
      </c>
      <c r="B264" t="s">
        <v>271</v>
      </c>
      <c r="C264">
        <v>5.5</v>
      </c>
    </row>
    <row r="265" spans="1:3" x14ac:dyDescent="0.3">
      <c r="A265" t="s">
        <v>1585</v>
      </c>
      <c r="B265" t="s">
        <v>1584</v>
      </c>
      <c r="C265">
        <v>5.4</v>
      </c>
    </row>
    <row r="266" spans="1:3" x14ac:dyDescent="0.3">
      <c r="A266" t="s">
        <v>1590</v>
      </c>
      <c r="B266" t="s">
        <v>1589</v>
      </c>
      <c r="C266">
        <v>5.8</v>
      </c>
    </row>
    <row r="267" spans="1:3" x14ac:dyDescent="0.3">
      <c r="A267" t="s">
        <v>1595</v>
      </c>
      <c r="B267" t="s">
        <v>1594</v>
      </c>
      <c r="C267">
        <v>7.1</v>
      </c>
    </row>
    <row r="268" spans="1:3" x14ac:dyDescent="0.3">
      <c r="A268" t="s">
        <v>1601</v>
      </c>
      <c r="B268" t="s">
        <v>271</v>
      </c>
      <c r="C268">
        <v>5.4</v>
      </c>
    </row>
    <row r="269" spans="1:3" x14ac:dyDescent="0.3">
      <c r="A269" t="s">
        <v>1608</v>
      </c>
      <c r="B269" t="s">
        <v>1606</v>
      </c>
      <c r="C269">
        <v>3.7</v>
      </c>
    </row>
    <row r="270" spans="1:3" x14ac:dyDescent="0.3">
      <c r="A270" t="s">
        <v>1613</v>
      </c>
      <c r="B270" t="s">
        <v>647</v>
      </c>
      <c r="C270">
        <v>6.7</v>
      </c>
    </row>
    <row r="271" spans="1:3" x14ac:dyDescent="0.3">
      <c r="A271" t="s">
        <v>1619</v>
      </c>
      <c r="B271" t="s">
        <v>50</v>
      </c>
      <c r="C271">
        <v>7.2</v>
      </c>
    </row>
    <row r="272" spans="1:3" x14ac:dyDescent="0.3">
      <c r="A272" t="s">
        <v>1623</v>
      </c>
      <c r="B272" t="s">
        <v>558</v>
      </c>
      <c r="C272">
        <v>8.8000000000000007</v>
      </c>
    </row>
    <row r="273" spans="1:3" x14ac:dyDescent="0.3">
      <c r="A273" t="s">
        <v>1629</v>
      </c>
      <c r="B273" t="s">
        <v>1628</v>
      </c>
      <c r="C273">
        <v>5.8</v>
      </c>
    </row>
    <row r="274" spans="1:3" x14ac:dyDescent="0.3">
      <c r="A274" t="s">
        <v>1635</v>
      </c>
      <c r="B274" t="s">
        <v>1634</v>
      </c>
      <c r="C274">
        <v>6.8</v>
      </c>
    </row>
    <row r="275" spans="1:3" x14ac:dyDescent="0.3">
      <c r="A275" t="s">
        <v>1640</v>
      </c>
      <c r="B275" t="s">
        <v>787</v>
      </c>
      <c r="C275">
        <v>3.8</v>
      </c>
    </row>
    <row r="276" spans="1:3" x14ac:dyDescent="0.3">
      <c r="A276" t="s">
        <v>1645</v>
      </c>
      <c r="B276" t="s">
        <v>1644</v>
      </c>
      <c r="C276">
        <v>7.1</v>
      </c>
    </row>
    <row r="277" spans="1:3" x14ac:dyDescent="0.3">
      <c r="A277" t="s">
        <v>1649</v>
      </c>
      <c r="B277" t="s">
        <v>1098</v>
      </c>
      <c r="C277">
        <v>7.2</v>
      </c>
    </row>
    <row r="278" spans="1:3" x14ac:dyDescent="0.3">
      <c r="A278" t="s">
        <v>1654</v>
      </c>
      <c r="B278" t="s">
        <v>787</v>
      </c>
      <c r="C278">
        <v>5.9</v>
      </c>
    </row>
    <row r="279" spans="1:3" x14ac:dyDescent="0.3">
      <c r="A279" t="s">
        <v>1661</v>
      </c>
      <c r="B279" t="s">
        <v>1660</v>
      </c>
      <c r="C279">
        <v>7.1</v>
      </c>
    </row>
    <row r="280" spans="1:3" x14ac:dyDescent="0.3">
      <c r="A280" t="s">
        <v>1666</v>
      </c>
      <c r="B280" t="s">
        <v>659</v>
      </c>
      <c r="C280">
        <v>8.1</v>
      </c>
    </row>
    <row r="281" spans="1:3" x14ac:dyDescent="0.3">
      <c r="A281" t="s">
        <v>1673</v>
      </c>
      <c r="B281" t="s">
        <v>1671</v>
      </c>
      <c r="C281">
        <v>7.2</v>
      </c>
    </row>
    <row r="282" spans="1:3" x14ac:dyDescent="0.3">
      <c r="A282" t="s">
        <v>1676</v>
      </c>
      <c r="B282" t="s">
        <v>1675</v>
      </c>
      <c r="C282">
        <v>6.9</v>
      </c>
    </row>
    <row r="283" spans="1:3" x14ac:dyDescent="0.3">
      <c r="A283" t="s">
        <v>1683</v>
      </c>
      <c r="B283" t="s">
        <v>1681</v>
      </c>
      <c r="C283">
        <v>4.4000000000000004</v>
      </c>
    </row>
    <row r="284" spans="1:3" x14ac:dyDescent="0.3">
      <c r="A284" t="s">
        <v>1688</v>
      </c>
      <c r="B284" t="s">
        <v>334</v>
      </c>
      <c r="C284">
        <v>6.5</v>
      </c>
    </row>
    <row r="285" spans="1:3" x14ac:dyDescent="0.3">
      <c r="A285" t="s">
        <v>1694</v>
      </c>
      <c r="B285" t="s">
        <v>1693</v>
      </c>
      <c r="C285">
        <v>8.5</v>
      </c>
    </row>
    <row r="286" spans="1:3" x14ac:dyDescent="0.3">
      <c r="A286" t="s">
        <v>1699</v>
      </c>
      <c r="B286" t="s">
        <v>1644</v>
      </c>
      <c r="C286">
        <v>7.7</v>
      </c>
    </row>
    <row r="287" spans="1:3" x14ac:dyDescent="0.3">
      <c r="A287" t="s">
        <v>1703</v>
      </c>
      <c r="B287" t="s">
        <v>105</v>
      </c>
      <c r="C287">
        <v>7.4</v>
      </c>
    </row>
    <row r="288" spans="1:3" x14ac:dyDescent="0.3">
      <c r="A288" t="s">
        <v>1707</v>
      </c>
      <c r="B288" t="s">
        <v>50</v>
      </c>
      <c r="C288">
        <v>8</v>
      </c>
    </row>
    <row r="289" spans="1:3" x14ac:dyDescent="0.3">
      <c r="A289" t="s">
        <v>1712</v>
      </c>
      <c r="B289" t="s">
        <v>227</v>
      </c>
      <c r="C289">
        <v>5.7</v>
      </c>
    </row>
    <row r="290" spans="1:3" x14ac:dyDescent="0.3">
      <c r="A290" t="s">
        <v>1717</v>
      </c>
      <c r="B290" t="s">
        <v>647</v>
      </c>
      <c r="C290">
        <v>8.5</v>
      </c>
    </row>
    <row r="291" spans="1:3" x14ac:dyDescent="0.3">
      <c r="A291" t="s">
        <v>1722</v>
      </c>
      <c r="B291" t="s">
        <v>1721</v>
      </c>
      <c r="C291">
        <v>7</v>
      </c>
    </row>
    <row r="292" spans="1:3" x14ac:dyDescent="0.3">
      <c r="A292" t="s">
        <v>1728</v>
      </c>
      <c r="B292" t="s">
        <v>1726</v>
      </c>
      <c r="C292">
        <v>7.8</v>
      </c>
    </row>
    <row r="293" spans="1:3" x14ac:dyDescent="0.3">
      <c r="A293" t="s">
        <v>1735</v>
      </c>
      <c r="B293" t="s">
        <v>1733</v>
      </c>
      <c r="C293">
        <v>7.2</v>
      </c>
    </row>
    <row r="294" spans="1:3" x14ac:dyDescent="0.3">
      <c r="A294" t="s">
        <v>1740</v>
      </c>
      <c r="B294" t="s">
        <v>334</v>
      </c>
      <c r="C294">
        <v>6.4</v>
      </c>
    </row>
    <row r="295" spans="1:3" x14ac:dyDescent="0.3">
      <c r="A295" t="s">
        <v>1747</v>
      </c>
      <c r="B295" t="s">
        <v>1681</v>
      </c>
      <c r="C295">
        <v>5.5</v>
      </c>
    </row>
    <row r="296" spans="1:3" x14ac:dyDescent="0.3">
      <c r="A296" t="s">
        <v>1753</v>
      </c>
      <c r="B296" t="s">
        <v>1752</v>
      </c>
      <c r="C296">
        <v>6.7</v>
      </c>
    </row>
    <row r="297" spans="1:3" x14ac:dyDescent="0.3">
      <c r="A297" t="s">
        <v>1760</v>
      </c>
      <c r="B297" t="s">
        <v>1758</v>
      </c>
      <c r="C297">
        <v>6.1</v>
      </c>
    </row>
    <row r="298" spans="1:3" x14ac:dyDescent="0.3">
      <c r="A298" t="s">
        <v>1766</v>
      </c>
      <c r="B298" t="s">
        <v>1765</v>
      </c>
      <c r="C298">
        <v>8.5</v>
      </c>
    </row>
    <row r="299" spans="1:3" x14ac:dyDescent="0.3">
      <c r="A299" t="s">
        <v>1772</v>
      </c>
      <c r="B299" t="s">
        <v>1771</v>
      </c>
      <c r="C299">
        <v>6.9</v>
      </c>
    </row>
    <row r="300" spans="1:3" x14ac:dyDescent="0.3">
      <c r="A300" t="s">
        <v>1779</v>
      </c>
      <c r="B300" t="s">
        <v>271</v>
      </c>
      <c r="C300">
        <v>7.3</v>
      </c>
    </row>
    <row r="301" spans="1:3" x14ac:dyDescent="0.3">
      <c r="A301" t="s">
        <v>1785</v>
      </c>
      <c r="B301" t="s">
        <v>50</v>
      </c>
      <c r="C301">
        <v>6.7</v>
      </c>
    </row>
    <row r="302" spans="1:3" x14ac:dyDescent="0.3">
      <c r="A302" t="s">
        <v>1790</v>
      </c>
      <c r="B302" t="s">
        <v>1789</v>
      </c>
      <c r="C302">
        <v>6.9</v>
      </c>
    </row>
    <row r="303" spans="1:3" x14ac:dyDescent="0.3">
      <c r="A303" t="s">
        <v>1796</v>
      </c>
      <c r="B303" t="s">
        <v>148</v>
      </c>
      <c r="C303">
        <v>5.0999999999999996</v>
      </c>
    </row>
    <row r="304" spans="1:3" x14ac:dyDescent="0.3">
      <c r="A304" t="s">
        <v>1803</v>
      </c>
      <c r="B304" t="s">
        <v>548</v>
      </c>
      <c r="C304">
        <v>6.8</v>
      </c>
    </row>
    <row r="305" spans="1:3" x14ac:dyDescent="0.3">
      <c r="A305" t="s">
        <v>942</v>
      </c>
      <c r="B305" t="s">
        <v>200</v>
      </c>
      <c r="C305">
        <v>5.8</v>
      </c>
    </row>
    <row r="306" spans="1:3" x14ac:dyDescent="0.3">
      <c r="A306" t="s">
        <v>1809</v>
      </c>
      <c r="B306" t="s">
        <v>628</v>
      </c>
      <c r="C306">
        <v>6.7</v>
      </c>
    </row>
    <row r="307" spans="1:3" x14ac:dyDescent="0.3">
      <c r="A307" t="s">
        <v>1815</v>
      </c>
      <c r="B307" t="s">
        <v>1814</v>
      </c>
      <c r="C307">
        <v>6</v>
      </c>
    </row>
    <row r="308" spans="1:3" x14ac:dyDescent="0.3">
      <c r="A308" t="s">
        <v>1822</v>
      </c>
      <c r="B308" t="s">
        <v>1821</v>
      </c>
      <c r="C308">
        <v>5.7</v>
      </c>
    </row>
    <row r="309" spans="1:3" x14ac:dyDescent="0.3">
      <c r="A309" t="s">
        <v>1827</v>
      </c>
      <c r="B309" t="s">
        <v>1826</v>
      </c>
      <c r="C309">
        <v>8</v>
      </c>
    </row>
    <row r="310" spans="1:3" x14ac:dyDescent="0.3">
      <c r="A310" t="s">
        <v>1832</v>
      </c>
      <c r="B310" t="s">
        <v>1831</v>
      </c>
      <c r="C310">
        <v>8.1999999999999993</v>
      </c>
    </row>
    <row r="311" spans="1:3" x14ac:dyDescent="0.3">
      <c r="A311" t="s">
        <v>1836</v>
      </c>
      <c r="B311" t="s">
        <v>42</v>
      </c>
      <c r="C311">
        <v>5.4</v>
      </c>
    </row>
    <row r="312" spans="1:3" x14ac:dyDescent="0.3">
      <c r="A312" t="s">
        <v>1843</v>
      </c>
      <c r="B312" t="s">
        <v>1841</v>
      </c>
      <c r="C312">
        <v>7.2</v>
      </c>
    </row>
    <row r="313" spans="1:3" x14ac:dyDescent="0.3">
      <c r="A313" t="s">
        <v>1850</v>
      </c>
      <c r="B313" t="s">
        <v>1849</v>
      </c>
      <c r="C313">
        <v>7.5</v>
      </c>
    </row>
    <row r="314" spans="1:3" x14ac:dyDescent="0.3">
      <c r="A314" t="s">
        <v>1854</v>
      </c>
      <c r="B314" t="s">
        <v>1853</v>
      </c>
      <c r="C314">
        <v>7</v>
      </c>
    </row>
    <row r="315" spans="1:3" x14ac:dyDescent="0.3">
      <c r="A315" t="s">
        <v>1861</v>
      </c>
      <c r="B315" t="s">
        <v>1860</v>
      </c>
      <c r="C315">
        <v>3.3</v>
      </c>
    </row>
    <row r="316" spans="1:3" x14ac:dyDescent="0.3">
      <c r="A316" t="s">
        <v>1865</v>
      </c>
      <c r="B316" t="s">
        <v>127</v>
      </c>
      <c r="C316">
        <v>6</v>
      </c>
    </row>
    <row r="317" spans="1:3" x14ac:dyDescent="0.3">
      <c r="A317" t="s">
        <v>1869</v>
      </c>
      <c r="B317" t="s">
        <v>416</v>
      </c>
      <c r="C317">
        <v>7.1</v>
      </c>
    </row>
    <row r="318" spans="1:3" x14ac:dyDescent="0.3">
      <c r="A318" t="s">
        <v>1876</v>
      </c>
      <c r="B318" t="s">
        <v>1875</v>
      </c>
      <c r="C318">
        <v>5.4</v>
      </c>
    </row>
    <row r="319" spans="1:3" x14ac:dyDescent="0.3">
      <c r="A319" t="s">
        <v>1881</v>
      </c>
      <c r="B319" t="s">
        <v>50</v>
      </c>
      <c r="C319">
        <v>6.1</v>
      </c>
    </row>
    <row r="320" spans="1:3" x14ac:dyDescent="0.3">
      <c r="A320" t="s">
        <v>1886</v>
      </c>
      <c r="B320" t="s">
        <v>1885</v>
      </c>
      <c r="C320">
        <v>5.3</v>
      </c>
    </row>
    <row r="321" spans="1:3" x14ac:dyDescent="0.3">
      <c r="A321" t="s">
        <v>1892</v>
      </c>
      <c r="B321" t="s">
        <v>515</v>
      </c>
      <c r="C321">
        <v>2.2000000000000002</v>
      </c>
    </row>
    <row r="322" spans="1:3" x14ac:dyDescent="0.3">
      <c r="A322" t="s">
        <v>1898</v>
      </c>
      <c r="B322" t="s">
        <v>1897</v>
      </c>
      <c r="C322">
        <v>7</v>
      </c>
    </row>
    <row r="323" spans="1:3" x14ac:dyDescent="0.3">
      <c r="A323" t="s">
        <v>1905</v>
      </c>
      <c r="B323" t="s">
        <v>1904</v>
      </c>
      <c r="C323">
        <v>3.8</v>
      </c>
    </row>
    <row r="324" spans="1:3" x14ac:dyDescent="0.3">
      <c r="A324" t="s">
        <v>1911</v>
      </c>
      <c r="B324" t="s">
        <v>1910</v>
      </c>
      <c r="C324">
        <v>6.9</v>
      </c>
    </row>
    <row r="325" spans="1:3" x14ac:dyDescent="0.3">
      <c r="A325" t="s">
        <v>1918</v>
      </c>
      <c r="B325" t="s">
        <v>471</v>
      </c>
      <c r="C325">
        <v>7.2</v>
      </c>
    </row>
    <row r="326" spans="1:3" x14ac:dyDescent="0.3">
      <c r="A326" t="s">
        <v>1926</v>
      </c>
      <c r="B326" t="s">
        <v>1924</v>
      </c>
      <c r="C326">
        <v>7.3</v>
      </c>
    </row>
    <row r="327" spans="1:3" x14ac:dyDescent="0.3">
      <c r="A327" t="s">
        <v>1931</v>
      </c>
      <c r="B327" t="s">
        <v>1930</v>
      </c>
      <c r="C327">
        <v>6.3</v>
      </c>
    </row>
    <row r="328" spans="1:3" x14ac:dyDescent="0.3">
      <c r="A328" t="s">
        <v>1936</v>
      </c>
      <c r="B328" t="s">
        <v>1935</v>
      </c>
      <c r="C328">
        <v>7.5</v>
      </c>
    </row>
    <row r="329" spans="1:3" x14ac:dyDescent="0.3">
      <c r="A329" t="s">
        <v>1942</v>
      </c>
      <c r="B329" t="s">
        <v>1941</v>
      </c>
      <c r="C329">
        <v>7.6</v>
      </c>
    </row>
    <row r="330" spans="1:3" x14ac:dyDescent="0.3">
      <c r="A330" t="s">
        <v>1950</v>
      </c>
      <c r="B330" t="s">
        <v>1949</v>
      </c>
      <c r="C330">
        <v>6.8</v>
      </c>
    </row>
    <row r="331" spans="1:3" x14ac:dyDescent="0.3">
      <c r="A331" t="s">
        <v>1957</v>
      </c>
      <c r="B331" t="s">
        <v>1955</v>
      </c>
      <c r="C331">
        <v>5.2</v>
      </c>
    </row>
    <row r="332" spans="1:3" x14ac:dyDescent="0.3">
      <c r="A332" t="s">
        <v>1962</v>
      </c>
      <c r="B332" t="s">
        <v>1961</v>
      </c>
      <c r="C332">
        <v>7.7</v>
      </c>
    </row>
    <row r="333" spans="1:3" x14ac:dyDescent="0.3">
      <c r="A333" t="s">
        <v>1967</v>
      </c>
      <c r="B333" t="s">
        <v>1671</v>
      </c>
      <c r="C333">
        <v>6.2</v>
      </c>
    </row>
    <row r="334" spans="1:3" x14ac:dyDescent="0.3">
      <c r="A334" t="s">
        <v>1973</v>
      </c>
      <c r="B334" t="s">
        <v>73</v>
      </c>
      <c r="C334">
        <v>7.7</v>
      </c>
    </row>
    <row r="335" spans="1:3" x14ac:dyDescent="0.3">
      <c r="A335" t="s">
        <v>1979</v>
      </c>
      <c r="B335" t="s">
        <v>1415</v>
      </c>
      <c r="C335">
        <v>4.3</v>
      </c>
    </row>
    <row r="336" spans="1:3" x14ac:dyDescent="0.3">
      <c r="A336" t="s">
        <v>1987</v>
      </c>
      <c r="B336" t="s">
        <v>1985</v>
      </c>
      <c r="C336">
        <v>6.9</v>
      </c>
    </row>
    <row r="337" spans="1:3" x14ac:dyDescent="0.3">
      <c r="A337" t="s">
        <v>1991</v>
      </c>
      <c r="B337" t="s">
        <v>471</v>
      </c>
      <c r="C337">
        <v>6.6</v>
      </c>
    </row>
    <row r="338" spans="1:3" x14ac:dyDescent="0.3">
      <c r="A338" t="s">
        <v>1997</v>
      </c>
      <c r="B338" t="s">
        <v>1996</v>
      </c>
      <c r="C338">
        <v>7</v>
      </c>
    </row>
    <row r="339" spans="1:3" x14ac:dyDescent="0.3">
      <c r="A339" t="s">
        <v>2003</v>
      </c>
      <c r="B339" t="s">
        <v>2001</v>
      </c>
      <c r="C339">
        <v>6.7</v>
      </c>
    </row>
    <row r="340" spans="1:3" x14ac:dyDescent="0.3">
      <c r="A340" t="s">
        <v>2007</v>
      </c>
      <c r="B340" t="s">
        <v>471</v>
      </c>
      <c r="C340">
        <v>8.1999999999999993</v>
      </c>
    </row>
    <row r="341" spans="1:3" x14ac:dyDescent="0.3">
      <c r="A341" t="s">
        <v>2010</v>
      </c>
      <c r="B341" t="s">
        <v>558</v>
      </c>
      <c r="C341">
        <v>8.9</v>
      </c>
    </row>
    <row r="342" spans="1:3" x14ac:dyDescent="0.3">
      <c r="A342" t="s">
        <v>2014</v>
      </c>
      <c r="B342" t="s">
        <v>558</v>
      </c>
      <c r="C342">
        <v>8.6999999999999993</v>
      </c>
    </row>
    <row r="343" spans="1:3" x14ac:dyDescent="0.3">
      <c r="A343" t="s">
        <v>2018</v>
      </c>
      <c r="B343" t="s">
        <v>42</v>
      </c>
      <c r="C343">
        <v>5.5</v>
      </c>
    </row>
    <row r="344" spans="1:3" x14ac:dyDescent="0.3">
      <c r="A344" t="s">
        <v>2022</v>
      </c>
      <c r="B344" t="s">
        <v>1930</v>
      </c>
      <c r="C344">
        <v>5.7</v>
      </c>
    </row>
    <row r="345" spans="1:3" x14ac:dyDescent="0.3">
      <c r="A345" t="s">
        <v>2028</v>
      </c>
      <c r="B345" t="s">
        <v>2027</v>
      </c>
      <c r="C345">
        <v>6.3</v>
      </c>
    </row>
    <row r="346" spans="1:3" x14ac:dyDescent="0.3">
      <c r="A346" t="s">
        <v>2033</v>
      </c>
      <c r="B346" t="s">
        <v>227</v>
      </c>
      <c r="C346">
        <v>5.9</v>
      </c>
    </row>
    <row r="347" spans="1:3" x14ac:dyDescent="0.3">
      <c r="A347" t="s">
        <v>2039</v>
      </c>
      <c r="B347" t="s">
        <v>1390</v>
      </c>
      <c r="C347">
        <v>7.6</v>
      </c>
    </row>
    <row r="348" spans="1:3" x14ac:dyDescent="0.3">
      <c r="A348" t="s">
        <v>2044</v>
      </c>
      <c r="B348" t="s">
        <v>200</v>
      </c>
      <c r="C348">
        <v>6.6</v>
      </c>
    </row>
    <row r="349" spans="1:3" x14ac:dyDescent="0.3">
      <c r="A349" t="s">
        <v>2050</v>
      </c>
      <c r="B349" t="s">
        <v>59</v>
      </c>
      <c r="C349">
        <v>5.3</v>
      </c>
    </row>
    <row r="350" spans="1:3" x14ac:dyDescent="0.3">
      <c r="A350" t="s">
        <v>2056</v>
      </c>
      <c r="B350" t="s">
        <v>2055</v>
      </c>
      <c r="C350">
        <v>6</v>
      </c>
    </row>
    <row r="351" spans="1:3" x14ac:dyDescent="0.3">
      <c r="A351" t="s">
        <v>2062</v>
      </c>
      <c r="B351" t="s">
        <v>2060</v>
      </c>
      <c r="C351">
        <v>8</v>
      </c>
    </row>
    <row r="352" spans="1:3" x14ac:dyDescent="0.3">
      <c r="A352" t="s">
        <v>2068</v>
      </c>
      <c r="B352" t="s">
        <v>1628</v>
      </c>
      <c r="C352">
        <v>5.6</v>
      </c>
    </row>
    <row r="353" spans="1:3" x14ac:dyDescent="0.3">
      <c r="A353" t="s">
        <v>2072</v>
      </c>
      <c r="B353" t="s">
        <v>200</v>
      </c>
      <c r="C353">
        <v>5.9</v>
      </c>
    </row>
    <row r="354" spans="1:3" x14ac:dyDescent="0.3">
      <c r="A354" t="s">
        <v>2076</v>
      </c>
      <c r="B354" t="s">
        <v>2075</v>
      </c>
      <c r="C354">
        <v>7.3</v>
      </c>
    </row>
    <row r="355" spans="1:3" x14ac:dyDescent="0.3">
      <c r="A355" t="s">
        <v>2080</v>
      </c>
      <c r="B355" t="s">
        <v>271</v>
      </c>
      <c r="C355">
        <v>7.9</v>
      </c>
    </row>
    <row r="356" spans="1:3" x14ac:dyDescent="0.3">
      <c r="A356" t="s">
        <v>2083</v>
      </c>
      <c r="B356" t="s">
        <v>59</v>
      </c>
      <c r="C356">
        <v>6.8</v>
      </c>
    </row>
    <row r="357" spans="1:3" x14ac:dyDescent="0.3">
      <c r="A357" t="s">
        <v>2089</v>
      </c>
      <c r="B357" t="s">
        <v>422</v>
      </c>
      <c r="C357">
        <v>6.6</v>
      </c>
    </row>
    <row r="358" spans="1:3" x14ac:dyDescent="0.3">
      <c r="A358" t="s">
        <v>2095</v>
      </c>
      <c r="B358" t="s">
        <v>2094</v>
      </c>
      <c r="C358">
        <v>6.6</v>
      </c>
    </row>
    <row r="359" spans="1:3" x14ac:dyDescent="0.3">
      <c r="A359" t="s">
        <v>2102</v>
      </c>
      <c r="B359" t="s">
        <v>2100</v>
      </c>
      <c r="C359">
        <v>7</v>
      </c>
    </row>
    <row r="360" spans="1:3" x14ac:dyDescent="0.3">
      <c r="A360" t="s">
        <v>2108</v>
      </c>
      <c r="B360" t="s">
        <v>803</v>
      </c>
      <c r="C360">
        <v>7</v>
      </c>
    </row>
    <row r="361" spans="1:3" x14ac:dyDescent="0.3">
      <c r="A361" t="s">
        <v>2115</v>
      </c>
      <c r="B361" t="s">
        <v>2114</v>
      </c>
      <c r="C361">
        <v>7.3</v>
      </c>
    </row>
    <row r="362" spans="1:3" x14ac:dyDescent="0.3">
      <c r="A362" t="s">
        <v>2121</v>
      </c>
      <c r="B362" t="s">
        <v>2120</v>
      </c>
      <c r="C362">
        <v>5.5</v>
      </c>
    </row>
    <row r="363" spans="1:3" x14ac:dyDescent="0.3">
      <c r="A363" t="s">
        <v>2126</v>
      </c>
      <c r="B363" t="s">
        <v>2125</v>
      </c>
      <c r="C363">
        <v>8.5</v>
      </c>
    </row>
    <row r="364" spans="1:3" x14ac:dyDescent="0.3">
      <c r="A364" t="s">
        <v>2132</v>
      </c>
      <c r="B364" t="s">
        <v>2131</v>
      </c>
      <c r="C364">
        <v>7.5</v>
      </c>
    </row>
    <row r="365" spans="1:3" x14ac:dyDescent="0.3">
      <c r="A365" t="s">
        <v>2137</v>
      </c>
      <c r="B365" t="s">
        <v>2136</v>
      </c>
      <c r="C365">
        <v>7</v>
      </c>
    </row>
    <row r="366" spans="1:3" x14ac:dyDescent="0.3">
      <c r="A366" t="s">
        <v>2143</v>
      </c>
      <c r="B366" t="s">
        <v>2142</v>
      </c>
      <c r="C366">
        <v>7.8</v>
      </c>
    </row>
    <row r="367" spans="1:3" x14ac:dyDescent="0.3">
      <c r="A367" t="s">
        <v>2148</v>
      </c>
      <c r="B367" t="s">
        <v>50</v>
      </c>
      <c r="C367">
        <v>7.6</v>
      </c>
    </row>
    <row r="368" spans="1:3" x14ac:dyDescent="0.3">
      <c r="A368" t="s">
        <v>2152</v>
      </c>
      <c r="B368" t="s">
        <v>1295</v>
      </c>
      <c r="C368">
        <v>7.6</v>
      </c>
    </row>
    <row r="369" spans="1:3" x14ac:dyDescent="0.3">
      <c r="A369" t="s">
        <v>2158</v>
      </c>
      <c r="B369" t="s">
        <v>2157</v>
      </c>
      <c r="C369">
        <v>6.1</v>
      </c>
    </row>
    <row r="370" spans="1:3" x14ac:dyDescent="0.3">
      <c r="A370" t="s">
        <v>2162</v>
      </c>
      <c r="B370" t="s">
        <v>2161</v>
      </c>
      <c r="C370">
        <v>6.8</v>
      </c>
    </row>
    <row r="371" spans="1:3" x14ac:dyDescent="0.3">
      <c r="A371" t="s">
        <v>2170</v>
      </c>
      <c r="B371" t="s">
        <v>2168</v>
      </c>
      <c r="C371">
        <v>5</v>
      </c>
    </row>
    <row r="372" spans="1:3" x14ac:dyDescent="0.3">
      <c r="A372" t="s">
        <v>2175</v>
      </c>
      <c r="B372" t="s">
        <v>2174</v>
      </c>
      <c r="C372">
        <v>7.1</v>
      </c>
    </row>
    <row r="373" spans="1:3" x14ac:dyDescent="0.3">
      <c r="A373" t="s">
        <v>2181</v>
      </c>
      <c r="B373" t="s">
        <v>2136</v>
      </c>
      <c r="C373">
        <v>5.5</v>
      </c>
    </row>
    <row r="374" spans="1:3" x14ac:dyDescent="0.3">
      <c r="A374" t="s">
        <v>2186</v>
      </c>
      <c r="B374" t="s">
        <v>2185</v>
      </c>
      <c r="C374">
        <v>5.6</v>
      </c>
    </row>
    <row r="375" spans="1:3" x14ac:dyDescent="0.3">
      <c r="A375" t="s">
        <v>2190</v>
      </c>
      <c r="B375" t="s">
        <v>659</v>
      </c>
      <c r="C375">
        <v>7.1</v>
      </c>
    </row>
    <row r="376" spans="1:3" x14ac:dyDescent="0.3">
      <c r="A376" t="s">
        <v>2197</v>
      </c>
      <c r="B376" t="s">
        <v>2195</v>
      </c>
      <c r="C376">
        <v>4.9000000000000004</v>
      </c>
    </row>
    <row r="377" spans="1:3" x14ac:dyDescent="0.3">
      <c r="A377" t="s">
        <v>2203</v>
      </c>
      <c r="B377" t="s">
        <v>2202</v>
      </c>
      <c r="C377">
        <v>7.4</v>
      </c>
    </row>
    <row r="378" spans="1:3" x14ac:dyDescent="0.3">
      <c r="A378" t="s">
        <v>2210</v>
      </c>
      <c r="B378" t="s">
        <v>2208</v>
      </c>
      <c r="C378">
        <v>5.7</v>
      </c>
    </row>
    <row r="379" spans="1:3" x14ac:dyDescent="0.3">
      <c r="A379" t="s">
        <v>2217</v>
      </c>
      <c r="B379" t="s">
        <v>2215</v>
      </c>
      <c r="C379">
        <v>6.4</v>
      </c>
    </row>
    <row r="380" spans="1:3" x14ac:dyDescent="0.3">
      <c r="A380" t="s">
        <v>2224</v>
      </c>
      <c r="B380" t="s">
        <v>200</v>
      </c>
      <c r="C380">
        <v>5.9</v>
      </c>
    </row>
    <row r="381" spans="1:3" x14ac:dyDescent="0.3">
      <c r="A381" t="s">
        <v>2227</v>
      </c>
      <c r="B381" t="s">
        <v>42</v>
      </c>
      <c r="C381">
        <v>5.5</v>
      </c>
    </row>
    <row r="382" spans="1:3" x14ac:dyDescent="0.3">
      <c r="A382" t="s">
        <v>2231</v>
      </c>
      <c r="B382" t="s">
        <v>2230</v>
      </c>
      <c r="C382">
        <v>6.9</v>
      </c>
    </row>
    <row r="383" spans="1:3" x14ac:dyDescent="0.3">
      <c r="A383" t="s">
        <v>2237</v>
      </c>
      <c r="B383" t="s">
        <v>1675</v>
      </c>
      <c r="C383">
        <v>6.2</v>
      </c>
    </row>
    <row r="384" spans="1:3" x14ac:dyDescent="0.3">
      <c r="A384" t="s">
        <v>2242</v>
      </c>
      <c r="B384" t="s">
        <v>334</v>
      </c>
      <c r="C384">
        <v>7</v>
      </c>
    </row>
    <row r="385" spans="1:3" x14ac:dyDescent="0.3">
      <c r="A385" t="s">
        <v>2247</v>
      </c>
      <c r="B385" t="s">
        <v>1170</v>
      </c>
      <c r="C385">
        <v>5.6</v>
      </c>
    </row>
    <row r="386" spans="1:3" x14ac:dyDescent="0.3">
      <c r="A386" t="s">
        <v>2252</v>
      </c>
      <c r="B386" t="s">
        <v>1280</v>
      </c>
      <c r="C386">
        <v>7</v>
      </c>
    </row>
    <row r="387" spans="1:3" x14ac:dyDescent="0.3">
      <c r="A387" t="s">
        <v>2257</v>
      </c>
      <c r="B387" t="s">
        <v>2256</v>
      </c>
      <c r="C387">
        <v>6.8</v>
      </c>
    </row>
    <row r="388" spans="1:3" x14ac:dyDescent="0.3">
      <c r="A388" t="s">
        <v>2262</v>
      </c>
      <c r="B388" t="s">
        <v>1390</v>
      </c>
      <c r="C388">
        <v>5.4</v>
      </c>
    </row>
    <row r="389" spans="1:3" x14ac:dyDescent="0.3">
      <c r="A389" t="s">
        <v>2267</v>
      </c>
      <c r="B389" t="s">
        <v>464</v>
      </c>
      <c r="C389">
        <v>6.1</v>
      </c>
    </row>
    <row r="390" spans="1:3" x14ac:dyDescent="0.3">
      <c r="A390" t="s">
        <v>2273</v>
      </c>
      <c r="B390" t="s">
        <v>2174</v>
      </c>
      <c r="C390">
        <v>6.7</v>
      </c>
    </row>
    <row r="391" spans="1:3" x14ac:dyDescent="0.3">
      <c r="A391" t="s">
        <v>1503</v>
      </c>
      <c r="B391" t="s">
        <v>73</v>
      </c>
      <c r="C391">
        <v>4.3</v>
      </c>
    </row>
    <row r="392" spans="1:3" x14ac:dyDescent="0.3">
      <c r="A392" t="s">
        <v>2279</v>
      </c>
      <c r="B392" t="s">
        <v>173</v>
      </c>
      <c r="C392">
        <v>6.9</v>
      </c>
    </row>
    <row r="393" spans="1:3" x14ac:dyDescent="0.3">
      <c r="A393" t="s">
        <v>2285</v>
      </c>
      <c r="B393" t="s">
        <v>1634</v>
      </c>
      <c r="C393">
        <v>8</v>
      </c>
    </row>
    <row r="394" spans="1:3" x14ac:dyDescent="0.3">
      <c r="A394" t="s">
        <v>2292</v>
      </c>
      <c r="B394" t="s">
        <v>2290</v>
      </c>
      <c r="C394">
        <v>4.4000000000000004</v>
      </c>
    </row>
    <row r="395" spans="1:3" x14ac:dyDescent="0.3">
      <c r="A395" t="s">
        <v>2299</v>
      </c>
      <c r="B395" t="s">
        <v>2298</v>
      </c>
      <c r="C395">
        <v>7.3</v>
      </c>
    </row>
    <row r="396" spans="1:3" x14ac:dyDescent="0.3">
      <c r="A396" t="s">
        <v>2303</v>
      </c>
      <c r="B396" t="s">
        <v>712</v>
      </c>
      <c r="C396">
        <v>6.3</v>
      </c>
    </row>
    <row r="397" spans="1:3" x14ac:dyDescent="0.3">
      <c r="A397" t="s">
        <v>681</v>
      </c>
      <c r="B397" t="s">
        <v>334</v>
      </c>
      <c r="C397">
        <v>6.7</v>
      </c>
    </row>
    <row r="398" spans="1:3" x14ac:dyDescent="0.3">
      <c r="A398" t="s">
        <v>2309</v>
      </c>
      <c r="B398" t="s">
        <v>2308</v>
      </c>
      <c r="C398">
        <v>7.7</v>
      </c>
    </row>
    <row r="399" spans="1:3" x14ac:dyDescent="0.3">
      <c r="A399" t="s">
        <v>2314</v>
      </c>
      <c r="B399" t="s">
        <v>2313</v>
      </c>
      <c r="C399">
        <v>6.5</v>
      </c>
    </row>
    <row r="400" spans="1:3" x14ac:dyDescent="0.3">
      <c r="A400" t="s">
        <v>2319</v>
      </c>
      <c r="B400" t="s">
        <v>1156</v>
      </c>
      <c r="C400">
        <v>7.8</v>
      </c>
    </row>
    <row r="401" spans="1:3" x14ac:dyDescent="0.3">
      <c r="A401" t="s">
        <v>2323</v>
      </c>
      <c r="B401" t="s">
        <v>712</v>
      </c>
      <c r="C401">
        <v>6.4</v>
      </c>
    </row>
    <row r="402" spans="1:3" x14ac:dyDescent="0.3">
      <c r="A402" t="s">
        <v>2327</v>
      </c>
      <c r="B402" t="s">
        <v>1528</v>
      </c>
      <c r="C402">
        <v>7.8</v>
      </c>
    </row>
    <row r="403" spans="1:3" x14ac:dyDescent="0.3">
      <c r="A403" t="s">
        <v>2332</v>
      </c>
      <c r="B403" t="s">
        <v>81</v>
      </c>
      <c r="C403">
        <v>5.8</v>
      </c>
    </row>
    <row r="404" spans="1:3" x14ac:dyDescent="0.3">
      <c r="A404" t="s">
        <v>2336</v>
      </c>
      <c r="B404" t="s">
        <v>792</v>
      </c>
      <c r="C404">
        <v>7.1</v>
      </c>
    </row>
    <row r="405" spans="1:3" x14ac:dyDescent="0.3">
      <c r="A405" t="s">
        <v>2343</v>
      </c>
      <c r="B405" t="s">
        <v>2341</v>
      </c>
      <c r="C405">
        <v>7.1</v>
      </c>
    </row>
    <row r="406" spans="1:3" x14ac:dyDescent="0.3">
      <c r="A406" t="s">
        <v>2350</v>
      </c>
      <c r="B406" t="s">
        <v>2348</v>
      </c>
      <c r="C406">
        <v>8.6</v>
      </c>
    </row>
    <row r="407" spans="1:3" x14ac:dyDescent="0.3">
      <c r="A407" t="s">
        <v>2355</v>
      </c>
      <c r="B407" t="s">
        <v>1199</v>
      </c>
      <c r="C407">
        <v>6.8</v>
      </c>
    </row>
    <row r="408" spans="1:3" x14ac:dyDescent="0.3">
      <c r="A408" t="s">
        <v>2359</v>
      </c>
      <c r="B408" t="s">
        <v>2358</v>
      </c>
      <c r="C408">
        <v>4.8</v>
      </c>
    </row>
    <row r="409" spans="1:3" x14ac:dyDescent="0.3">
      <c r="A409" t="s">
        <v>2364</v>
      </c>
      <c r="B409" t="s">
        <v>1752</v>
      </c>
      <c r="C409">
        <v>6.2</v>
      </c>
    </row>
    <row r="410" spans="1:3" x14ac:dyDescent="0.3">
      <c r="A410" t="s">
        <v>2368</v>
      </c>
      <c r="B410" t="s">
        <v>1681</v>
      </c>
      <c r="C410">
        <v>6.9</v>
      </c>
    </row>
    <row r="411" spans="1:3" x14ac:dyDescent="0.3">
      <c r="A411" t="s">
        <v>2372</v>
      </c>
      <c r="B411" t="s">
        <v>1120</v>
      </c>
      <c r="C411">
        <v>7.3</v>
      </c>
    </row>
    <row r="412" spans="1:3" x14ac:dyDescent="0.3">
      <c r="A412" t="s">
        <v>2378</v>
      </c>
      <c r="B412" t="s">
        <v>1415</v>
      </c>
      <c r="C412">
        <v>6.6</v>
      </c>
    </row>
    <row r="413" spans="1:3" x14ac:dyDescent="0.3">
      <c r="A413" t="s">
        <v>2383</v>
      </c>
      <c r="B413" t="s">
        <v>1528</v>
      </c>
      <c r="C413">
        <v>6.9</v>
      </c>
    </row>
    <row r="414" spans="1:3" x14ac:dyDescent="0.3">
      <c r="A414" t="s">
        <v>2388</v>
      </c>
      <c r="B414" t="s">
        <v>471</v>
      </c>
      <c r="C414">
        <v>6.2</v>
      </c>
    </row>
    <row r="415" spans="1:3" x14ac:dyDescent="0.3">
      <c r="A415" t="s">
        <v>2393</v>
      </c>
      <c r="B415" t="s">
        <v>1380</v>
      </c>
      <c r="C415">
        <v>6.7</v>
      </c>
    </row>
    <row r="416" spans="1:3" x14ac:dyDescent="0.3">
      <c r="A416" t="s">
        <v>2399</v>
      </c>
      <c r="B416" t="s">
        <v>1961</v>
      </c>
      <c r="C416">
        <v>7.6</v>
      </c>
    </row>
    <row r="417" spans="1:3" x14ac:dyDescent="0.3">
      <c r="A417" t="s">
        <v>2403</v>
      </c>
      <c r="B417" t="s">
        <v>1077</v>
      </c>
      <c r="C417">
        <v>6.7</v>
      </c>
    </row>
    <row r="418" spans="1:3" x14ac:dyDescent="0.3">
      <c r="A418" t="s">
        <v>2409</v>
      </c>
      <c r="B418" t="s">
        <v>2407</v>
      </c>
      <c r="C418">
        <v>6.2</v>
      </c>
    </row>
    <row r="419" spans="1:3" x14ac:dyDescent="0.3">
      <c r="A419" t="s">
        <v>2413</v>
      </c>
      <c r="B419" t="s">
        <v>214</v>
      </c>
      <c r="C419">
        <v>7.3</v>
      </c>
    </row>
    <row r="420" spans="1:3" x14ac:dyDescent="0.3">
      <c r="A420" t="s">
        <v>2419</v>
      </c>
      <c r="B420" t="s">
        <v>334</v>
      </c>
      <c r="C420">
        <v>6</v>
      </c>
    </row>
    <row r="421" spans="1:3" x14ac:dyDescent="0.3">
      <c r="A421" t="s">
        <v>2425</v>
      </c>
      <c r="B421" t="s">
        <v>271</v>
      </c>
      <c r="C421">
        <v>7.1</v>
      </c>
    </row>
    <row r="422" spans="1:3" x14ac:dyDescent="0.3">
      <c r="A422" t="s">
        <v>2430</v>
      </c>
      <c r="B422" t="s">
        <v>687</v>
      </c>
      <c r="C422">
        <v>7.1</v>
      </c>
    </row>
    <row r="423" spans="1:3" x14ac:dyDescent="0.3">
      <c r="A423" t="s">
        <v>2436</v>
      </c>
      <c r="B423" t="s">
        <v>923</v>
      </c>
      <c r="C423">
        <v>5.5</v>
      </c>
    </row>
    <row r="424" spans="1:3" x14ac:dyDescent="0.3">
      <c r="A424" t="s">
        <v>2444</v>
      </c>
      <c r="B424" t="s">
        <v>2442</v>
      </c>
      <c r="C424">
        <v>7.8</v>
      </c>
    </row>
    <row r="425" spans="1:3" x14ac:dyDescent="0.3">
      <c r="A425" t="s">
        <v>2450</v>
      </c>
      <c r="B425" t="s">
        <v>2449</v>
      </c>
      <c r="C425">
        <v>5.6</v>
      </c>
    </row>
    <row r="426" spans="1:3" x14ac:dyDescent="0.3">
      <c r="A426" t="s">
        <v>2457</v>
      </c>
      <c r="B426" t="s">
        <v>2455</v>
      </c>
      <c r="C426">
        <v>7.5</v>
      </c>
    </row>
    <row r="427" spans="1:3" x14ac:dyDescent="0.3">
      <c r="A427" t="s">
        <v>2463</v>
      </c>
      <c r="B427" t="s">
        <v>227</v>
      </c>
      <c r="C427">
        <v>5.4</v>
      </c>
    </row>
    <row r="428" spans="1:3" x14ac:dyDescent="0.3">
      <c r="A428" t="s">
        <v>2471</v>
      </c>
      <c r="B428" t="s">
        <v>2469</v>
      </c>
      <c r="C428">
        <v>4.3</v>
      </c>
    </row>
    <row r="429" spans="1:3" x14ac:dyDescent="0.3">
      <c r="A429" t="s">
        <v>2478</v>
      </c>
      <c r="B429" t="s">
        <v>2476</v>
      </c>
      <c r="C429">
        <v>4.9000000000000004</v>
      </c>
    </row>
    <row r="430" spans="1:3" x14ac:dyDescent="0.3">
      <c r="A430" t="s">
        <v>2485</v>
      </c>
      <c r="B430" t="s">
        <v>647</v>
      </c>
      <c r="C430">
        <v>7.1</v>
      </c>
    </row>
    <row r="431" spans="1:3" x14ac:dyDescent="0.3">
      <c r="A431" t="s">
        <v>2491</v>
      </c>
      <c r="B431" t="s">
        <v>2490</v>
      </c>
      <c r="C431">
        <v>6.4</v>
      </c>
    </row>
    <row r="432" spans="1:3" x14ac:dyDescent="0.3">
      <c r="A432" t="s">
        <v>2498</v>
      </c>
      <c r="B432" t="s">
        <v>882</v>
      </c>
      <c r="C432">
        <v>6.9</v>
      </c>
    </row>
    <row r="433" spans="1:3" x14ac:dyDescent="0.3">
      <c r="A433" t="s">
        <v>2503</v>
      </c>
      <c r="B433" t="s">
        <v>2502</v>
      </c>
      <c r="C433">
        <v>4.3</v>
      </c>
    </row>
    <row r="434" spans="1:3" x14ac:dyDescent="0.3">
      <c r="A434" t="s">
        <v>2507</v>
      </c>
      <c r="B434" t="s">
        <v>227</v>
      </c>
      <c r="C434">
        <v>6.1</v>
      </c>
    </row>
    <row r="435" spans="1:3" x14ac:dyDescent="0.3">
      <c r="A435" t="s">
        <v>2514</v>
      </c>
      <c r="B435" t="s">
        <v>2512</v>
      </c>
      <c r="C435">
        <v>7</v>
      </c>
    </row>
    <row r="436" spans="1:3" x14ac:dyDescent="0.3">
      <c r="A436" t="s">
        <v>2519</v>
      </c>
      <c r="B436" t="s">
        <v>2518</v>
      </c>
      <c r="C436">
        <v>7.7</v>
      </c>
    </row>
    <row r="437" spans="1:3" x14ac:dyDescent="0.3">
      <c r="A437" t="s">
        <v>2524</v>
      </c>
      <c r="B437" t="s">
        <v>1644</v>
      </c>
      <c r="C437">
        <v>5.9</v>
      </c>
    </row>
    <row r="438" spans="1:3" x14ac:dyDescent="0.3">
      <c r="A438" t="s">
        <v>2528</v>
      </c>
      <c r="B438" t="s">
        <v>2527</v>
      </c>
      <c r="C438">
        <v>6.7</v>
      </c>
    </row>
    <row r="439" spans="1:3" x14ac:dyDescent="0.3">
      <c r="A439" t="s">
        <v>2531</v>
      </c>
      <c r="B439" t="s">
        <v>50</v>
      </c>
      <c r="C439">
        <v>6.5</v>
      </c>
    </row>
    <row r="440" spans="1:3" x14ac:dyDescent="0.3">
      <c r="A440" t="s">
        <v>2534</v>
      </c>
      <c r="B440" t="s">
        <v>50</v>
      </c>
      <c r="C440">
        <v>7.1</v>
      </c>
    </row>
    <row r="441" spans="1:3" x14ac:dyDescent="0.3">
      <c r="A441" t="s">
        <v>2538</v>
      </c>
      <c r="B441" t="s">
        <v>1483</v>
      </c>
      <c r="C441">
        <v>7.3</v>
      </c>
    </row>
    <row r="442" spans="1:3" x14ac:dyDescent="0.3">
      <c r="A442" t="s">
        <v>2544</v>
      </c>
      <c r="B442" t="s">
        <v>1671</v>
      </c>
      <c r="C442">
        <v>6.5</v>
      </c>
    </row>
    <row r="443" spans="1:3" x14ac:dyDescent="0.3">
      <c r="A443" t="s">
        <v>2548</v>
      </c>
      <c r="B443" t="s">
        <v>1325</v>
      </c>
      <c r="C443">
        <v>7</v>
      </c>
    </row>
    <row r="444" spans="1:3" x14ac:dyDescent="0.3">
      <c r="A444" t="s">
        <v>2552</v>
      </c>
      <c r="B444" t="s">
        <v>471</v>
      </c>
      <c r="C444">
        <v>6.8</v>
      </c>
    </row>
    <row r="445" spans="1:3" x14ac:dyDescent="0.3">
      <c r="A445" t="s">
        <v>2557</v>
      </c>
      <c r="B445" t="s">
        <v>2556</v>
      </c>
      <c r="C445">
        <v>7.2</v>
      </c>
    </row>
    <row r="446" spans="1:3" x14ac:dyDescent="0.3">
      <c r="A446" t="s">
        <v>2562</v>
      </c>
      <c r="B446" t="s">
        <v>515</v>
      </c>
      <c r="C446">
        <v>6.4</v>
      </c>
    </row>
    <row r="447" spans="1:3" x14ac:dyDescent="0.3">
      <c r="A447" t="s">
        <v>2567</v>
      </c>
      <c r="B447" t="s">
        <v>2566</v>
      </c>
      <c r="C447">
        <v>6.1</v>
      </c>
    </row>
    <row r="448" spans="1:3" x14ac:dyDescent="0.3">
      <c r="A448" t="s">
        <v>2570</v>
      </c>
      <c r="B448" t="s">
        <v>422</v>
      </c>
      <c r="C448">
        <v>6.7</v>
      </c>
    </row>
    <row r="449" spans="1:3" x14ac:dyDescent="0.3">
      <c r="A449" t="s">
        <v>2576</v>
      </c>
      <c r="B449" t="s">
        <v>2575</v>
      </c>
      <c r="C449">
        <v>6.4</v>
      </c>
    </row>
    <row r="450" spans="1:3" x14ac:dyDescent="0.3">
      <c r="A450" t="s">
        <v>2580</v>
      </c>
      <c r="B450" t="s">
        <v>2168</v>
      </c>
      <c r="C450">
        <v>4.4000000000000004</v>
      </c>
    </row>
    <row r="451" spans="1:3" x14ac:dyDescent="0.3">
      <c r="A451" t="s">
        <v>2584</v>
      </c>
      <c r="B451" t="s">
        <v>1671</v>
      </c>
      <c r="C451">
        <v>5.4</v>
      </c>
    </row>
    <row r="452" spans="1:3" x14ac:dyDescent="0.3">
      <c r="A452" t="s">
        <v>2587</v>
      </c>
      <c r="B452" t="s">
        <v>1628</v>
      </c>
      <c r="C452">
        <v>6.5</v>
      </c>
    </row>
    <row r="453" spans="1:3" x14ac:dyDescent="0.3">
      <c r="A453" t="s">
        <v>2590</v>
      </c>
      <c r="B453" t="s">
        <v>1415</v>
      </c>
      <c r="C453">
        <v>6.7</v>
      </c>
    </row>
    <row r="454" spans="1:3" x14ac:dyDescent="0.3">
      <c r="A454" t="s">
        <v>2595</v>
      </c>
      <c r="B454" t="s">
        <v>852</v>
      </c>
      <c r="C454">
        <v>8.1</v>
      </c>
    </row>
    <row r="455" spans="1:3" x14ac:dyDescent="0.3">
      <c r="A455" t="s">
        <v>2600</v>
      </c>
      <c r="B455" t="s">
        <v>1415</v>
      </c>
      <c r="C455">
        <v>5.6</v>
      </c>
    </row>
    <row r="456" spans="1:3" x14ac:dyDescent="0.3">
      <c r="A456" t="s">
        <v>2605</v>
      </c>
      <c r="B456" t="s">
        <v>621</v>
      </c>
      <c r="C456">
        <v>6.3</v>
      </c>
    </row>
    <row r="457" spans="1:3" x14ac:dyDescent="0.3">
      <c r="A457" t="s">
        <v>2609</v>
      </c>
      <c r="B457" t="s">
        <v>1401</v>
      </c>
      <c r="C457">
        <v>7.3</v>
      </c>
    </row>
    <row r="458" spans="1:3" x14ac:dyDescent="0.3">
      <c r="A458" t="s">
        <v>2615</v>
      </c>
      <c r="B458" t="s">
        <v>2614</v>
      </c>
      <c r="C458">
        <v>6.1</v>
      </c>
    </row>
    <row r="459" spans="1:3" x14ac:dyDescent="0.3">
      <c r="A459" t="s">
        <v>2620</v>
      </c>
      <c r="B459" t="s">
        <v>2125</v>
      </c>
      <c r="C459">
        <v>7.7</v>
      </c>
    </row>
    <row r="460" spans="1:3" x14ac:dyDescent="0.3">
      <c r="A460" t="s">
        <v>2625</v>
      </c>
      <c r="B460" t="s">
        <v>1681</v>
      </c>
      <c r="C460">
        <v>6.4</v>
      </c>
    </row>
    <row r="461" spans="1:3" x14ac:dyDescent="0.3">
      <c r="A461" t="s">
        <v>2631</v>
      </c>
      <c r="B461" t="s">
        <v>2629</v>
      </c>
      <c r="C461">
        <v>8.8000000000000007</v>
      </c>
    </row>
    <row r="462" spans="1:3" x14ac:dyDescent="0.3">
      <c r="A462" t="s">
        <v>2637</v>
      </c>
      <c r="B462" t="s">
        <v>334</v>
      </c>
      <c r="C462">
        <v>6.8</v>
      </c>
    </row>
    <row r="463" spans="1:3" x14ac:dyDescent="0.3">
      <c r="A463" t="s">
        <v>2643</v>
      </c>
      <c r="B463" t="s">
        <v>1156</v>
      </c>
      <c r="C463">
        <v>6.6</v>
      </c>
    </row>
    <row r="464" spans="1:3" x14ac:dyDescent="0.3">
      <c r="A464" t="s">
        <v>2649</v>
      </c>
      <c r="B464" t="s">
        <v>2648</v>
      </c>
      <c r="C464">
        <v>7.2</v>
      </c>
    </row>
    <row r="465" spans="1:3" x14ac:dyDescent="0.3">
      <c r="A465" t="s">
        <v>2653</v>
      </c>
      <c r="B465" t="s">
        <v>712</v>
      </c>
      <c r="C465">
        <v>6.9</v>
      </c>
    </row>
    <row r="466" spans="1:3" x14ac:dyDescent="0.3">
      <c r="A466" t="s">
        <v>2659</v>
      </c>
      <c r="B466" t="s">
        <v>2658</v>
      </c>
      <c r="C466">
        <v>5.2</v>
      </c>
    </row>
    <row r="467" spans="1:3" x14ac:dyDescent="0.3">
      <c r="A467" t="s">
        <v>2665</v>
      </c>
      <c r="B467" t="s">
        <v>2664</v>
      </c>
      <c r="C467">
        <v>4.9000000000000004</v>
      </c>
    </row>
    <row r="468" spans="1:3" x14ac:dyDescent="0.3">
      <c r="A468" t="s">
        <v>2671</v>
      </c>
      <c r="B468" t="s">
        <v>2670</v>
      </c>
      <c r="C468">
        <v>6.3</v>
      </c>
    </row>
    <row r="469" spans="1:3" x14ac:dyDescent="0.3">
      <c r="A469" t="s">
        <v>2678</v>
      </c>
      <c r="B469" t="s">
        <v>2676</v>
      </c>
      <c r="C469">
        <v>5.6</v>
      </c>
    </row>
    <row r="470" spans="1:3" x14ac:dyDescent="0.3">
      <c r="A470" t="s">
        <v>2684</v>
      </c>
      <c r="B470" t="s">
        <v>2683</v>
      </c>
      <c r="C470">
        <v>5.5</v>
      </c>
    </row>
    <row r="471" spans="1:3" x14ac:dyDescent="0.3">
      <c r="A471" t="s">
        <v>2690</v>
      </c>
      <c r="B471" t="s">
        <v>2689</v>
      </c>
      <c r="C471">
        <v>6.7</v>
      </c>
    </row>
    <row r="472" spans="1:3" x14ac:dyDescent="0.3">
      <c r="A472" t="s">
        <v>2694</v>
      </c>
      <c r="B472" t="s">
        <v>1467</v>
      </c>
      <c r="C472">
        <v>7.6</v>
      </c>
    </row>
    <row r="473" spans="1:3" x14ac:dyDescent="0.3">
      <c r="A473" t="s">
        <v>2700</v>
      </c>
      <c r="B473" t="s">
        <v>2699</v>
      </c>
      <c r="C473">
        <v>5.7</v>
      </c>
    </row>
    <row r="474" spans="1:3" x14ac:dyDescent="0.3">
      <c r="A474" t="s">
        <v>2705</v>
      </c>
      <c r="B474" t="s">
        <v>471</v>
      </c>
      <c r="C474">
        <v>4.5999999999999996</v>
      </c>
    </row>
    <row r="475" spans="1:3" x14ac:dyDescent="0.3">
      <c r="A475" t="s">
        <v>2712</v>
      </c>
      <c r="B475" t="s">
        <v>2711</v>
      </c>
      <c r="C475">
        <v>7</v>
      </c>
    </row>
    <row r="476" spans="1:3" x14ac:dyDescent="0.3">
      <c r="A476" t="s">
        <v>2718</v>
      </c>
      <c r="B476" t="s">
        <v>2717</v>
      </c>
      <c r="C476">
        <v>5.2</v>
      </c>
    </row>
    <row r="477" spans="1:3" x14ac:dyDescent="0.3">
      <c r="A477" t="s">
        <v>2724</v>
      </c>
      <c r="B477" t="s">
        <v>2723</v>
      </c>
      <c r="C477">
        <v>5.0999999999999996</v>
      </c>
    </row>
    <row r="478" spans="1:3" x14ac:dyDescent="0.3">
      <c r="A478" t="s">
        <v>2730</v>
      </c>
      <c r="B478" t="s">
        <v>2202</v>
      </c>
      <c r="C478">
        <v>6.6</v>
      </c>
    </row>
    <row r="479" spans="1:3" x14ac:dyDescent="0.3">
      <c r="A479" t="s">
        <v>2735</v>
      </c>
      <c r="B479" t="s">
        <v>214</v>
      </c>
      <c r="C479">
        <v>7</v>
      </c>
    </row>
    <row r="480" spans="1:3" x14ac:dyDescent="0.3">
      <c r="A480" t="s">
        <v>2739</v>
      </c>
      <c r="B480" t="s">
        <v>792</v>
      </c>
      <c r="C480">
        <v>6.7</v>
      </c>
    </row>
    <row r="481" spans="1:3" x14ac:dyDescent="0.3">
      <c r="A481" t="s">
        <v>2745</v>
      </c>
      <c r="B481" t="s">
        <v>515</v>
      </c>
      <c r="C481">
        <v>7.6</v>
      </c>
    </row>
    <row r="482" spans="1:3" x14ac:dyDescent="0.3">
      <c r="A482" t="s">
        <v>2754</v>
      </c>
      <c r="B482" t="s">
        <v>2752</v>
      </c>
      <c r="C482">
        <v>7.3</v>
      </c>
    </row>
    <row r="483" spans="1:3" x14ac:dyDescent="0.3">
      <c r="A483" t="s">
        <v>2759</v>
      </c>
      <c r="B483" t="s">
        <v>73</v>
      </c>
      <c r="C483">
        <v>5.9</v>
      </c>
    </row>
    <row r="484" spans="1:3" x14ac:dyDescent="0.3">
      <c r="A484" t="s">
        <v>2765</v>
      </c>
      <c r="B484" t="s">
        <v>2764</v>
      </c>
      <c r="C484">
        <v>5.6</v>
      </c>
    </row>
    <row r="485" spans="1:3" x14ac:dyDescent="0.3">
      <c r="A485" t="s">
        <v>2769</v>
      </c>
      <c r="B485" t="s">
        <v>334</v>
      </c>
      <c r="C485">
        <v>6.5</v>
      </c>
    </row>
    <row r="486" spans="1:3" x14ac:dyDescent="0.3">
      <c r="A486" t="s">
        <v>2774</v>
      </c>
      <c r="B486" t="s">
        <v>136</v>
      </c>
      <c r="C486">
        <v>5.9</v>
      </c>
    </row>
    <row r="487" spans="1:3" x14ac:dyDescent="0.3">
      <c r="A487" t="s">
        <v>2781</v>
      </c>
      <c r="B487" t="s">
        <v>687</v>
      </c>
      <c r="C487">
        <v>7</v>
      </c>
    </row>
    <row r="488" spans="1:3" x14ac:dyDescent="0.3">
      <c r="A488" t="s">
        <v>2787</v>
      </c>
      <c r="B488" t="s">
        <v>2786</v>
      </c>
      <c r="C488">
        <v>5.3</v>
      </c>
    </row>
    <row r="489" spans="1:3" x14ac:dyDescent="0.3">
      <c r="A489" t="s">
        <v>2793</v>
      </c>
      <c r="B489" t="s">
        <v>2792</v>
      </c>
      <c r="C489">
        <v>5.9</v>
      </c>
    </row>
    <row r="490" spans="1:3" x14ac:dyDescent="0.3">
      <c r="A490" t="s">
        <v>2796</v>
      </c>
      <c r="B490" t="s">
        <v>1904</v>
      </c>
      <c r="C490">
        <v>6.3</v>
      </c>
    </row>
    <row r="491" spans="1:3" x14ac:dyDescent="0.3">
      <c r="A491" t="s">
        <v>2803</v>
      </c>
      <c r="B491" t="s">
        <v>2801</v>
      </c>
      <c r="C491">
        <v>6.4</v>
      </c>
    </row>
    <row r="492" spans="1:3" x14ac:dyDescent="0.3">
      <c r="A492" t="s">
        <v>2808</v>
      </c>
      <c r="B492" t="s">
        <v>712</v>
      </c>
      <c r="C492">
        <v>6.9</v>
      </c>
    </row>
    <row r="493" spans="1:3" x14ac:dyDescent="0.3">
      <c r="A493" t="s">
        <v>2814</v>
      </c>
      <c r="B493" t="s">
        <v>2813</v>
      </c>
      <c r="C493">
        <v>6.3</v>
      </c>
    </row>
    <row r="494" spans="1:3" x14ac:dyDescent="0.3">
      <c r="A494" t="s">
        <v>2820</v>
      </c>
      <c r="B494" t="s">
        <v>2819</v>
      </c>
      <c r="C494">
        <v>7.3</v>
      </c>
    </row>
    <row r="495" spans="1:3" x14ac:dyDescent="0.3">
      <c r="A495" t="s">
        <v>2825</v>
      </c>
      <c r="B495" t="s">
        <v>712</v>
      </c>
      <c r="C495">
        <v>5.8</v>
      </c>
    </row>
    <row r="496" spans="1:3" x14ac:dyDescent="0.3">
      <c r="A496" t="s">
        <v>2833</v>
      </c>
      <c r="B496" t="s">
        <v>2831</v>
      </c>
      <c r="C496">
        <v>5.2</v>
      </c>
    </row>
    <row r="497" spans="1:3" x14ac:dyDescent="0.3">
      <c r="A497" t="s">
        <v>2839</v>
      </c>
      <c r="B497" t="s">
        <v>73</v>
      </c>
      <c r="C497">
        <v>2.4</v>
      </c>
    </row>
    <row r="498" spans="1:3" x14ac:dyDescent="0.3">
      <c r="A498" t="s">
        <v>2845</v>
      </c>
      <c r="B498" t="s">
        <v>1177</v>
      </c>
      <c r="C498">
        <v>5.7</v>
      </c>
    </row>
    <row r="499" spans="1:3" x14ac:dyDescent="0.3">
      <c r="A499" t="s">
        <v>2852</v>
      </c>
      <c r="B499" t="s">
        <v>2850</v>
      </c>
      <c r="C499">
        <v>5.8</v>
      </c>
    </row>
    <row r="500" spans="1:3" x14ac:dyDescent="0.3">
      <c r="A500" t="s">
        <v>2856</v>
      </c>
      <c r="B500" t="s">
        <v>73</v>
      </c>
      <c r="C500">
        <v>5.6</v>
      </c>
    </row>
    <row r="501" spans="1:3" x14ac:dyDescent="0.3">
      <c r="A501" t="s">
        <v>2861</v>
      </c>
      <c r="B501" t="s">
        <v>571</v>
      </c>
      <c r="C501">
        <v>6</v>
      </c>
    </row>
    <row r="502" spans="1:3" x14ac:dyDescent="0.3">
      <c r="A502" t="s">
        <v>2866</v>
      </c>
      <c r="B502" t="s">
        <v>2449</v>
      </c>
      <c r="C502">
        <v>5.8</v>
      </c>
    </row>
    <row r="503" spans="1:3" x14ac:dyDescent="0.3">
      <c r="A503" t="s">
        <v>2871</v>
      </c>
      <c r="B503" t="s">
        <v>42</v>
      </c>
      <c r="C503">
        <v>6</v>
      </c>
    </row>
    <row r="504" spans="1:3" x14ac:dyDescent="0.3">
      <c r="A504" t="s">
        <v>2878</v>
      </c>
      <c r="B504" t="s">
        <v>2813</v>
      </c>
      <c r="C504">
        <v>5.7</v>
      </c>
    </row>
    <row r="505" spans="1:3" x14ac:dyDescent="0.3">
      <c r="A505" t="s">
        <v>2884</v>
      </c>
      <c r="B505" t="s">
        <v>628</v>
      </c>
      <c r="C505">
        <v>6</v>
      </c>
    </row>
    <row r="506" spans="1:3" x14ac:dyDescent="0.3">
      <c r="A506" t="s">
        <v>2891</v>
      </c>
      <c r="B506" t="s">
        <v>2889</v>
      </c>
      <c r="C506">
        <v>7.8</v>
      </c>
    </row>
    <row r="507" spans="1:3" x14ac:dyDescent="0.3">
      <c r="A507" t="s">
        <v>2895</v>
      </c>
      <c r="B507" t="s">
        <v>341</v>
      </c>
      <c r="C507">
        <v>4.2</v>
      </c>
    </row>
    <row r="508" spans="1:3" x14ac:dyDescent="0.3">
      <c r="A508" t="s">
        <v>2902</v>
      </c>
      <c r="B508" t="s">
        <v>2900</v>
      </c>
      <c r="C508">
        <v>5.6</v>
      </c>
    </row>
    <row r="509" spans="1:3" x14ac:dyDescent="0.3">
      <c r="A509" t="s">
        <v>2910</v>
      </c>
      <c r="B509" t="s">
        <v>2908</v>
      </c>
      <c r="C509">
        <v>4.4000000000000004</v>
      </c>
    </row>
    <row r="510" spans="1:3" x14ac:dyDescent="0.3">
      <c r="A510" t="s">
        <v>2915</v>
      </c>
      <c r="B510" t="s">
        <v>1544</v>
      </c>
      <c r="C510">
        <v>8.1999999999999993</v>
      </c>
    </row>
    <row r="511" spans="1:3" x14ac:dyDescent="0.3">
      <c r="A511" t="s">
        <v>2919</v>
      </c>
      <c r="B511" t="s">
        <v>2918</v>
      </c>
      <c r="C511">
        <v>8.5</v>
      </c>
    </row>
    <row r="512" spans="1:3" x14ac:dyDescent="0.3">
      <c r="A512" t="s">
        <v>2923</v>
      </c>
      <c r="B512" t="s">
        <v>165</v>
      </c>
      <c r="C512">
        <v>5.8</v>
      </c>
    </row>
    <row r="513" spans="1:3" x14ac:dyDescent="0.3">
      <c r="A513" t="s">
        <v>2928</v>
      </c>
      <c r="B513" t="s">
        <v>2927</v>
      </c>
      <c r="C513">
        <v>6.5</v>
      </c>
    </row>
    <row r="514" spans="1:3" x14ac:dyDescent="0.3">
      <c r="A514" t="s">
        <v>2932</v>
      </c>
      <c r="B514" t="s">
        <v>2125</v>
      </c>
      <c r="C514">
        <v>7.2</v>
      </c>
    </row>
    <row r="515" spans="1:3" x14ac:dyDescent="0.3">
      <c r="A515" t="s">
        <v>2936</v>
      </c>
      <c r="B515" t="s">
        <v>136</v>
      </c>
      <c r="C515">
        <v>6.7</v>
      </c>
    </row>
    <row r="516" spans="1:3" x14ac:dyDescent="0.3">
      <c r="A516" t="s">
        <v>2939</v>
      </c>
      <c r="B516" t="s">
        <v>1671</v>
      </c>
      <c r="C516">
        <v>3.4</v>
      </c>
    </row>
    <row r="517" spans="1:3" x14ac:dyDescent="0.3">
      <c r="A517" t="s">
        <v>2944</v>
      </c>
      <c r="B517" t="s">
        <v>334</v>
      </c>
      <c r="C517">
        <v>5.9</v>
      </c>
    </row>
    <row r="518" spans="1:3" x14ac:dyDescent="0.3">
      <c r="A518" t="s">
        <v>2949</v>
      </c>
      <c r="B518" t="s">
        <v>2948</v>
      </c>
      <c r="C518">
        <v>7.8</v>
      </c>
    </row>
    <row r="519" spans="1:3" x14ac:dyDescent="0.3">
      <c r="A519" t="s">
        <v>2955</v>
      </c>
      <c r="B519" t="s">
        <v>2954</v>
      </c>
      <c r="C519">
        <v>5.9</v>
      </c>
    </row>
    <row r="520" spans="1:3" x14ac:dyDescent="0.3">
      <c r="A520" t="s">
        <v>2960</v>
      </c>
      <c r="B520" t="s">
        <v>271</v>
      </c>
      <c r="C520">
        <v>4.0999999999999996</v>
      </c>
    </row>
    <row r="521" spans="1:3" x14ac:dyDescent="0.3">
      <c r="A521" t="s">
        <v>2967</v>
      </c>
      <c r="B521" t="s">
        <v>2966</v>
      </c>
      <c r="C521">
        <v>6.8</v>
      </c>
    </row>
    <row r="522" spans="1:3" x14ac:dyDescent="0.3">
      <c r="A522" t="s">
        <v>2973</v>
      </c>
      <c r="B522" t="s">
        <v>31</v>
      </c>
      <c r="C522">
        <v>5.8</v>
      </c>
    </row>
    <row r="523" spans="1:3" x14ac:dyDescent="0.3">
      <c r="A523" t="s">
        <v>2978</v>
      </c>
      <c r="B523" t="s">
        <v>2100</v>
      </c>
      <c r="C523">
        <v>7.5</v>
      </c>
    </row>
    <row r="524" spans="1:3" x14ac:dyDescent="0.3">
      <c r="A524" t="s">
        <v>2981</v>
      </c>
      <c r="B524" t="s">
        <v>73</v>
      </c>
      <c r="C524">
        <v>6.9</v>
      </c>
    </row>
    <row r="525" spans="1:3" x14ac:dyDescent="0.3">
      <c r="A525" t="s">
        <v>2987</v>
      </c>
      <c r="B525" t="s">
        <v>73</v>
      </c>
      <c r="C525">
        <v>6.5</v>
      </c>
    </row>
    <row r="526" spans="1:3" x14ac:dyDescent="0.3">
      <c r="A526" t="s">
        <v>2991</v>
      </c>
      <c r="B526" t="s">
        <v>471</v>
      </c>
      <c r="C526">
        <v>6.9</v>
      </c>
    </row>
    <row r="527" spans="1:3" x14ac:dyDescent="0.3">
      <c r="A527" t="s">
        <v>2995</v>
      </c>
      <c r="B527" t="s">
        <v>2683</v>
      </c>
      <c r="C527">
        <v>7.9</v>
      </c>
    </row>
    <row r="528" spans="1:3" x14ac:dyDescent="0.3">
      <c r="A528" t="s">
        <v>3000</v>
      </c>
      <c r="B528" t="s">
        <v>73</v>
      </c>
      <c r="C528">
        <v>7.4</v>
      </c>
    </row>
    <row r="529" spans="1:3" x14ac:dyDescent="0.3">
      <c r="A529" t="s">
        <v>3004</v>
      </c>
      <c r="B529" t="s">
        <v>3003</v>
      </c>
      <c r="C529">
        <v>6.7</v>
      </c>
    </row>
    <row r="530" spans="1:3" x14ac:dyDescent="0.3">
      <c r="A530" t="s">
        <v>3008</v>
      </c>
      <c r="B530" t="s">
        <v>50</v>
      </c>
      <c r="C530">
        <v>7.4</v>
      </c>
    </row>
    <row r="531" spans="1:3" x14ac:dyDescent="0.3">
      <c r="A531" t="s">
        <v>3013</v>
      </c>
      <c r="B531" t="s">
        <v>1035</v>
      </c>
      <c r="C531">
        <v>6.9</v>
      </c>
    </row>
    <row r="532" spans="1:3" x14ac:dyDescent="0.3">
      <c r="A532" t="s">
        <v>3018</v>
      </c>
      <c r="B532" t="s">
        <v>1681</v>
      </c>
      <c r="C532">
        <v>6.8</v>
      </c>
    </row>
    <row r="533" spans="1:3" x14ac:dyDescent="0.3">
      <c r="A533" t="s">
        <v>3025</v>
      </c>
      <c r="B533" t="s">
        <v>3023</v>
      </c>
      <c r="C533">
        <v>6.7</v>
      </c>
    </row>
    <row r="534" spans="1:3" x14ac:dyDescent="0.3">
      <c r="A534" t="s">
        <v>3031</v>
      </c>
      <c r="B534" t="s">
        <v>3030</v>
      </c>
      <c r="C534">
        <v>5.0999999999999996</v>
      </c>
    </row>
    <row r="535" spans="1:3" x14ac:dyDescent="0.3">
      <c r="A535" t="s">
        <v>3037</v>
      </c>
      <c r="B535" t="s">
        <v>3036</v>
      </c>
      <c r="C535">
        <v>4.0999999999999996</v>
      </c>
    </row>
    <row r="536" spans="1:3" x14ac:dyDescent="0.3">
      <c r="A536" t="s">
        <v>3040</v>
      </c>
      <c r="B536" t="s">
        <v>2215</v>
      </c>
      <c r="C536">
        <v>7.3</v>
      </c>
    </row>
    <row r="537" spans="1:3" x14ac:dyDescent="0.3">
      <c r="A537" t="s">
        <v>3044</v>
      </c>
      <c r="B537" t="s">
        <v>1671</v>
      </c>
      <c r="C537">
        <v>6</v>
      </c>
    </row>
    <row r="538" spans="1:3" x14ac:dyDescent="0.3">
      <c r="A538" t="s">
        <v>3047</v>
      </c>
      <c r="B538" t="s">
        <v>2527</v>
      </c>
      <c r="C538">
        <v>7.3</v>
      </c>
    </row>
    <row r="539" spans="1:3" x14ac:dyDescent="0.3">
      <c r="A539" t="s">
        <v>3052</v>
      </c>
      <c r="B539" t="s">
        <v>895</v>
      </c>
      <c r="C539">
        <v>7.5</v>
      </c>
    </row>
    <row r="540" spans="1:3" x14ac:dyDescent="0.3">
      <c r="A540" t="s">
        <v>3058</v>
      </c>
      <c r="B540" t="s">
        <v>3057</v>
      </c>
      <c r="C540">
        <v>5.4</v>
      </c>
    </row>
    <row r="541" spans="1:3" x14ac:dyDescent="0.3">
      <c r="A541" t="s">
        <v>3063</v>
      </c>
      <c r="B541" t="s">
        <v>712</v>
      </c>
      <c r="C541">
        <v>5.9</v>
      </c>
    </row>
    <row r="542" spans="1:3" x14ac:dyDescent="0.3">
      <c r="A542" t="s">
        <v>3068</v>
      </c>
      <c r="B542" t="s">
        <v>3067</v>
      </c>
      <c r="C542">
        <v>7.1</v>
      </c>
    </row>
    <row r="543" spans="1:3" x14ac:dyDescent="0.3">
      <c r="A543" t="s">
        <v>3072</v>
      </c>
      <c r="B543" t="s">
        <v>471</v>
      </c>
      <c r="C543">
        <v>6</v>
      </c>
    </row>
    <row r="544" spans="1:3" x14ac:dyDescent="0.3">
      <c r="A544" t="s">
        <v>3078</v>
      </c>
      <c r="B544" t="s">
        <v>3076</v>
      </c>
      <c r="C544">
        <v>6.5</v>
      </c>
    </row>
    <row r="545" spans="1:3" x14ac:dyDescent="0.3">
      <c r="A545" t="s">
        <v>3084</v>
      </c>
      <c r="B545" t="s">
        <v>3082</v>
      </c>
      <c r="C545">
        <v>8.3000000000000007</v>
      </c>
    </row>
    <row r="546" spans="1:3" x14ac:dyDescent="0.3">
      <c r="A546" t="s">
        <v>3091</v>
      </c>
      <c r="B546" t="s">
        <v>3090</v>
      </c>
      <c r="C546">
        <v>5.7</v>
      </c>
    </row>
    <row r="547" spans="1:3" x14ac:dyDescent="0.3">
      <c r="A547" t="s">
        <v>3095</v>
      </c>
      <c r="B547" t="s">
        <v>2819</v>
      </c>
      <c r="C547">
        <v>7.6</v>
      </c>
    </row>
    <row r="548" spans="1:3" x14ac:dyDescent="0.3">
      <c r="A548" t="s">
        <v>3099</v>
      </c>
      <c r="B548" t="s">
        <v>1910</v>
      </c>
      <c r="C548">
        <v>6.6</v>
      </c>
    </row>
    <row r="549" spans="1:3" x14ac:dyDescent="0.3">
      <c r="A549" t="s">
        <v>3105</v>
      </c>
      <c r="B549" t="s">
        <v>3103</v>
      </c>
      <c r="C549">
        <v>5.4</v>
      </c>
    </row>
    <row r="550" spans="1:3" x14ac:dyDescent="0.3">
      <c r="A550" t="s">
        <v>3108</v>
      </c>
      <c r="B550" t="s">
        <v>1628</v>
      </c>
      <c r="C550">
        <v>7.3</v>
      </c>
    </row>
    <row r="551" spans="1:3" x14ac:dyDescent="0.3">
      <c r="A551" t="s">
        <v>3113</v>
      </c>
      <c r="B551" t="s">
        <v>1415</v>
      </c>
      <c r="C551">
        <v>6.5</v>
      </c>
    </row>
    <row r="552" spans="1:3" x14ac:dyDescent="0.3">
      <c r="A552" t="s">
        <v>3119</v>
      </c>
      <c r="B552" t="s">
        <v>3118</v>
      </c>
      <c r="C552">
        <v>6.6</v>
      </c>
    </row>
    <row r="553" spans="1:3" x14ac:dyDescent="0.3">
      <c r="A553" t="s">
        <v>3125</v>
      </c>
      <c r="B553" t="s">
        <v>3124</v>
      </c>
      <c r="C553">
        <v>6.6</v>
      </c>
    </row>
    <row r="554" spans="1:3" x14ac:dyDescent="0.3">
      <c r="A554" t="s">
        <v>3132</v>
      </c>
      <c r="B554" t="s">
        <v>3131</v>
      </c>
      <c r="C554">
        <v>5.9</v>
      </c>
    </row>
    <row r="555" spans="1:3" x14ac:dyDescent="0.3">
      <c r="A555" t="s">
        <v>3139</v>
      </c>
      <c r="B555" t="s">
        <v>3138</v>
      </c>
      <c r="C555">
        <v>6.7</v>
      </c>
    </row>
    <row r="556" spans="1:3" x14ac:dyDescent="0.3">
      <c r="A556" t="s">
        <v>3145</v>
      </c>
      <c r="B556" t="s">
        <v>3144</v>
      </c>
      <c r="C556">
        <v>6.1</v>
      </c>
    </row>
    <row r="557" spans="1:3" x14ac:dyDescent="0.3">
      <c r="A557" t="s">
        <v>3150</v>
      </c>
      <c r="B557" t="s">
        <v>1120</v>
      </c>
      <c r="C557">
        <v>6.6</v>
      </c>
    </row>
    <row r="558" spans="1:3" x14ac:dyDescent="0.3">
      <c r="A558" t="s">
        <v>3156</v>
      </c>
      <c r="B558" t="s">
        <v>3155</v>
      </c>
      <c r="C558">
        <v>6.6</v>
      </c>
    </row>
    <row r="559" spans="1:3" x14ac:dyDescent="0.3">
      <c r="A559" t="s">
        <v>3160</v>
      </c>
      <c r="B559" t="s">
        <v>422</v>
      </c>
      <c r="C559">
        <v>5.3</v>
      </c>
    </row>
    <row r="560" spans="1:3" x14ac:dyDescent="0.3">
      <c r="A560" t="s">
        <v>3166</v>
      </c>
      <c r="B560" t="s">
        <v>3165</v>
      </c>
      <c r="C560">
        <v>6</v>
      </c>
    </row>
    <row r="561" spans="1:3" x14ac:dyDescent="0.3">
      <c r="A561" t="s">
        <v>3172</v>
      </c>
      <c r="B561" t="s">
        <v>3171</v>
      </c>
      <c r="C561">
        <v>6</v>
      </c>
    </row>
    <row r="562" spans="1:3" x14ac:dyDescent="0.3">
      <c r="A562" t="s">
        <v>3179</v>
      </c>
      <c r="B562" t="s">
        <v>3178</v>
      </c>
      <c r="C562">
        <v>4.7</v>
      </c>
    </row>
    <row r="563" spans="1:3" x14ac:dyDescent="0.3">
      <c r="A563" t="s">
        <v>3183</v>
      </c>
      <c r="B563" t="s">
        <v>712</v>
      </c>
      <c r="C563">
        <v>6.1</v>
      </c>
    </row>
    <row r="564" spans="1:3" x14ac:dyDescent="0.3">
      <c r="A564" t="s">
        <v>3186</v>
      </c>
      <c r="B564" t="s">
        <v>2202</v>
      </c>
      <c r="C564">
        <v>7.2</v>
      </c>
    </row>
    <row r="565" spans="1:3" x14ac:dyDescent="0.3">
      <c r="A565" t="s">
        <v>3190</v>
      </c>
      <c r="B565" t="s">
        <v>1247</v>
      </c>
      <c r="C565">
        <v>6.4</v>
      </c>
    </row>
    <row r="566" spans="1:3" x14ac:dyDescent="0.3">
      <c r="A566" t="s">
        <v>3193</v>
      </c>
      <c r="B566" t="s">
        <v>1239</v>
      </c>
      <c r="C566">
        <v>6.1</v>
      </c>
    </row>
    <row r="567" spans="1:3" x14ac:dyDescent="0.3">
      <c r="A567" t="s">
        <v>3197</v>
      </c>
      <c r="B567" t="s">
        <v>2215</v>
      </c>
      <c r="C567">
        <v>5.9</v>
      </c>
    </row>
    <row r="568" spans="1:3" x14ac:dyDescent="0.3">
      <c r="A568" t="s">
        <v>3203</v>
      </c>
      <c r="B568" t="s">
        <v>2202</v>
      </c>
      <c r="C568">
        <v>6</v>
      </c>
    </row>
    <row r="569" spans="1:3" x14ac:dyDescent="0.3">
      <c r="A569" t="s">
        <v>3209</v>
      </c>
      <c r="B569" t="s">
        <v>3208</v>
      </c>
      <c r="C569">
        <v>6.3</v>
      </c>
    </row>
    <row r="570" spans="1:3" x14ac:dyDescent="0.3">
      <c r="A570" t="s">
        <v>3214</v>
      </c>
      <c r="B570" t="s">
        <v>3213</v>
      </c>
      <c r="C570">
        <v>5.6</v>
      </c>
    </row>
    <row r="571" spans="1:3" x14ac:dyDescent="0.3">
      <c r="A571" t="s">
        <v>3219</v>
      </c>
      <c r="B571" t="s">
        <v>2527</v>
      </c>
      <c r="C571">
        <v>6.4</v>
      </c>
    </row>
    <row r="572" spans="1:3" x14ac:dyDescent="0.3">
      <c r="A572" t="s">
        <v>3224</v>
      </c>
      <c r="B572" t="s">
        <v>923</v>
      </c>
      <c r="C572">
        <v>7.1</v>
      </c>
    </row>
    <row r="573" spans="1:3" x14ac:dyDescent="0.3">
      <c r="A573" t="s">
        <v>3229</v>
      </c>
      <c r="B573" t="s">
        <v>3228</v>
      </c>
      <c r="C573">
        <v>6.6</v>
      </c>
    </row>
    <row r="574" spans="1:3" x14ac:dyDescent="0.3">
      <c r="A574" t="s">
        <v>3235</v>
      </c>
      <c r="B574" t="s">
        <v>515</v>
      </c>
      <c r="C574">
        <v>4.5999999999999996</v>
      </c>
    </row>
    <row r="575" spans="1:3" x14ac:dyDescent="0.3">
      <c r="A575" t="s">
        <v>3243</v>
      </c>
      <c r="B575" t="s">
        <v>3241</v>
      </c>
      <c r="C575">
        <v>8.4</v>
      </c>
    </row>
    <row r="576" spans="1:3" x14ac:dyDescent="0.3">
      <c r="A576" t="s">
        <v>3248</v>
      </c>
      <c r="B576" t="s">
        <v>1467</v>
      </c>
      <c r="C576">
        <v>7.1</v>
      </c>
    </row>
    <row r="577" spans="1:3" x14ac:dyDescent="0.3">
      <c r="A577" t="s">
        <v>3255</v>
      </c>
      <c r="B577" t="s">
        <v>3254</v>
      </c>
      <c r="C577">
        <v>7.4</v>
      </c>
    </row>
    <row r="578" spans="1:3" x14ac:dyDescent="0.3">
      <c r="A578" t="s">
        <v>3261</v>
      </c>
      <c r="B578" t="s">
        <v>214</v>
      </c>
      <c r="C578">
        <v>6.9</v>
      </c>
    </row>
    <row r="579" spans="1:3" x14ac:dyDescent="0.3">
      <c r="A579" t="s">
        <v>3266</v>
      </c>
      <c r="B579" t="s">
        <v>3265</v>
      </c>
      <c r="C579">
        <v>4.5</v>
      </c>
    </row>
    <row r="580" spans="1:3" x14ac:dyDescent="0.3">
      <c r="A580" t="s">
        <v>3273</v>
      </c>
      <c r="B580" t="s">
        <v>3271</v>
      </c>
      <c r="C580">
        <v>7.1</v>
      </c>
    </row>
    <row r="581" spans="1:3" x14ac:dyDescent="0.3">
      <c r="A581" t="s">
        <v>3278</v>
      </c>
      <c r="B581" t="s">
        <v>3277</v>
      </c>
      <c r="C581">
        <v>6.5</v>
      </c>
    </row>
    <row r="582" spans="1:3" x14ac:dyDescent="0.3">
      <c r="A582" t="s">
        <v>3282</v>
      </c>
      <c r="B582" t="s">
        <v>515</v>
      </c>
      <c r="C582">
        <v>5.3</v>
      </c>
    </row>
    <row r="583" spans="1:3" x14ac:dyDescent="0.3">
      <c r="A583" t="s">
        <v>3288</v>
      </c>
      <c r="B583" t="s">
        <v>2683</v>
      </c>
      <c r="C583">
        <v>6.7</v>
      </c>
    </row>
    <row r="584" spans="1:3" x14ac:dyDescent="0.3">
      <c r="A584" t="s">
        <v>3294</v>
      </c>
      <c r="B584" t="s">
        <v>3293</v>
      </c>
      <c r="C584">
        <v>7.2</v>
      </c>
    </row>
    <row r="585" spans="1:3" x14ac:dyDescent="0.3">
      <c r="A585" t="s">
        <v>3299</v>
      </c>
      <c r="B585" t="s">
        <v>307</v>
      </c>
      <c r="C585">
        <v>7.2</v>
      </c>
    </row>
    <row r="586" spans="1:3" x14ac:dyDescent="0.3">
      <c r="A586" t="s">
        <v>3304</v>
      </c>
      <c r="B586" t="s">
        <v>1681</v>
      </c>
      <c r="C586">
        <v>5.5</v>
      </c>
    </row>
    <row r="587" spans="1:3" x14ac:dyDescent="0.3">
      <c r="A587" t="s">
        <v>3309</v>
      </c>
      <c r="B587" t="s">
        <v>50</v>
      </c>
      <c r="C587">
        <v>5.8</v>
      </c>
    </row>
    <row r="588" spans="1:3" x14ac:dyDescent="0.3">
      <c r="A588" t="s">
        <v>3316</v>
      </c>
      <c r="B588" t="s">
        <v>271</v>
      </c>
      <c r="C588">
        <v>6</v>
      </c>
    </row>
    <row r="589" spans="1:3" x14ac:dyDescent="0.3">
      <c r="A589" t="s">
        <v>3319</v>
      </c>
      <c r="B589" t="s">
        <v>1528</v>
      </c>
      <c r="C589">
        <v>6.6</v>
      </c>
    </row>
    <row r="590" spans="1:3" x14ac:dyDescent="0.3">
      <c r="A590" t="s">
        <v>3323</v>
      </c>
      <c r="B590" t="s">
        <v>3322</v>
      </c>
      <c r="C590">
        <v>8.3000000000000007</v>
      </c>
    </row>
    <row r="591" spans="1:3" x14ac:dyDescent="0.3">
      <c r="A591" t="s">
        <v>3326</v>
      </c>
      <c r="B591" t="s">
        <v>787</v>
      </c>
      <c r="C591">
        <v>6.7</v>
      </c>
    </row>
    <row r="592" spans="1:3" x14ac:dyDescent="0.3">
      <c r="A592" t="s">
        <v>1865</v>
      </c>
      <c r="B592" t="s">
        <v>127</v>
      </c>
      <c r="C592">
        <v>6</v>
      </c>
    </row>
    <row r="593" spans="1:3" x14ac:dyDescent="0.3">
      <c r="A593" t="s">
        <v>3330</v>
      </c>
      <c r="B593" t="s">
        <v>59</v>
      </c>
      <c r="C593">
        <v>7.1</v>
      </c>
    </row>
    <row r="594" spans="1:3" x14ac:dyDescent="0.3">
      <c r="A594" t="s">
        <v>3337</v>
      </c>
      <c r="B594" t="s">
        <v>3336</v>
      </c>
      <c r="C594">
        <v>6</v>
      </c>
    </row>
    <row r="595" spans="1:3" x14ac:dyDescent="0.3">
      <c r="A595" t="s">
        <v>3343</v>
      </c>
      <c r="B595" t="s">
        <v>3341</v>
      </c>
      <c r="C595">
        <v>7.5</v>
      </c>
    </row>
    <row r="596" spans="1:3" x14ac:dyDescent="0.3">
      <c r="A596" t="s">
        <v>3349</v>
      </c>
      <c r="B596" t="s">
        <v>3348</v>
      </c>
      <c r="C596">
        <v>6.9</v>
      </c>
    </row>
    <row r="597" spans="1:3" x14ac:dyDescent="0.3">
      <c r="A597" t="s">
        <v>3354</v>
      </c>
      <c r="B597" t="s">
        <v>3353</v>
      </c>
      <c r="C597">
        <v>5.6</v>
      </c>
    </row>
    <row r="598" spans="1:3" x14ac:dyDescent="0.3">
      <c r="A598" t="s">
        <v>3358</v>
      </c>
      <c r="B598" t="s">
        <v>2208</v>
      </c>
      <c r="C598">
        <v>5.6</v>
      </c>
    </row>
    <row r="599" spans="1:3" x14ac:dyDescent="0.3">
      <c r="A599" t="s">
        <v>3364</v>
      </c>
      <c r="B599" t="s">
        <v>3363</v>
      </c>
      <c r="C599">
        <v>4.5</v>
      </c>
    </row>
    <row r="600" spans="1:3" x14ac:dyDescent="0.3">
      <c r="A600" t="s">
        <v>3368</v>
      </c>
      <c r="B600" t="s">
        <v>1017</v>
      </c>
      <c r="C600">
        <v>7.1</v>
      </c>
    </row>
    <row r="601" spans="1:3" x14ac:dyDescent="0.3">
      <c r="A601" t="s">
        <v>3372</v>
      </c>
      <c r="B601" t="s">
        <v>59</v>
      </c>
      <c r="C601">
        <v>6.5</v>
      </c>
    </row>
    <row r="602" spans="1:3" x14ac:dyDescent="0.3">
      <c r="A602" t="s">
        <v>3378</v>
      </c>
      <c r="B602" t="s">
        <v>227</v>
      </c>
      <c r="C602">
        <v>6.4</v>
      </c>
    </row>
    <row r="603" spans="1:3" x14ac:dyDescent="0.3">
      <c r="A603" t="s">
        <v>3382</v>
      </c>
      <c r="B603" t="s">
        <v>647</v>
      </c>
      <c r="C603">
        <v>5.8</v>
      </c>
    </row>
    <row r="604" spans="1:3" x14ac:dyDescent="0.3">
      <c r="A604" t="s">
        <v>3386</v>
      </c>
      <c r="B604" t="s">
        <v>1356</v>
      </c>
      <c r="C604">
        <v>8</v>
      </c>
    </row>
    <row r="605" spans="1:3" x14ac:dyDescent="0.3">
      <c r="A605" t="s">
        <v>3392</v>
      </c>
      <c r="B605" t="s">
        <v>3390</v>
      </c>
      <c r="C605">
        <v>6.2</v>
      </c>
    </row>
    <row r="606" spans="1:3" x14ac:dyDescent="0.3">
      <c r="A606" t="s">
        <v>3398</v>
      </c>
      <c r="B606" t="s">
        <v>3396</v>
      </c>
      <c r="C606">
        <v>7.2</v>
      </c>
    </row>
    <row r="607" spans="1:3" x14ac:dyDescent="0.3">
      <c r="A607" t="s">
        <v>3402</v>
      </c>
      <c r="B607" t="s">
        <v>3396</v>
      </c>
      <c r="C607">
        <v>6.1</v>
      </c>
    </row>
    <row r="608" spans="1:3" x14ac:dyDescent="0.3">
      <c r="A608" t="s">
        <v>3406</v>
      </c>
      <c r="B608" t="s">
        <v>1483</v>
      </c>
      <c r="C608">
        <v>7.6</v>
      </c>
    </row>
    <row r="609" spans="1:3" x14ac:dyDescent="0.3">
      <c r="A609" t="s">
        <v>3410</v>
      </c>
      <c r="B609" t="s">
        <v>3409</v>
      </c>
      <c r="C609">
        <v>6.3</v>
      </c>
    </row>
    <row r="610" spans="1:3" x14ac:dyDescent="0.3">
      <c r="A610" t="s">
        <v>3417</v>
      </c>
      <c r="B610" t="s">
        <v>3416</v>
      </c>
      <c r="C610">
        <v>6.3</v>
      </c>
    </row>
    <row r="611" spans="1:3" x14ac:dyDescent="0.3">
      <c r="A611" t="s">
        <v>3421</v>
      </c>
      <c r="B611" t="s">
        <v>59</v>
      </c>
      <c r="C611">
        <v>6.3</v>
      </c>
    </row>
    <row r="612" spans="1:3" x14ac:dyDescent="0.3">
      <c r="A612" t="s">
        <v>3426</v>
      </c>
      <c r="B612" t="s">
        <v>3425</v>
      </c>
      <c r="C612">
        <v>7.7</v>
      </c>
    </row>
    <row r="613" spans="1:3" x14ac:dyDescent="0.3">
      <c r="A613" t="s">
        <v>3431</v>
      </c>
      <c r="B613" t="s">
        <v>3430</v>
      </c>
      <c r="C613">
        <v>7</v>
      </c>
    </row>
    <row r="614" spans="1:3" x14ac:dyDescent="0.3">
      <c r="A614" t="s">
        <v>3435</v>
      </c>
      <c r="B614" t="s">
        <v>2527</v>
      </c>
      <c r="C614">
        <v>5.3</v>
      </c>
    </row>
    <row r="615" spans="1:3" x14ac:dyDescent="0.3">
      <c r="A615" t="s">
        <v>3440</v>
      </c>
      <c r="B615" t="s">
        <v>1077</v>
      </c>
      <c r="C615">
        <v>5.6</v>
      </c>
    </row>
    <row r="616" spans="1:3" x14ac:dyDescent="0.3">
      <c r="A616" t="s">
        <v>3447</v>
      </c>
      <c r="B616" t="s">
        <v>3446</v>
      </c>
      <c r="C616">
        <v>5.2</v>
      </c>
    </row>
    <row r="617" spans="1:3" x14ac:dyDescent="0.3">
      <c r="A617" t="s">
        <v>3452</v>
      </c>
      <c r="B617" t="s">
        <v>1077</v>
      </c>
      <c r="C617">
        <v>5.4</v>
      </c>
    </row>
    <row r="618" spans="1:3" x14ac:dyDescent="0.3">
      <c r="A618" t="s">
        <v>3459</v>
      </c>
      <c r="B618" t="s">
        <v>3458</v>
      </c>
      <c r="C618">
        <v>6.4</v>
      </c>
    </row>
    <row r="619" spans="1:3" x14ac:dyDescent="0.3">
      <c r="A619" t="s">
        <v>3466</v>
      </c>
      <c r="B619" t="s">
        <v>3464</v>
      </c>
      <c r="C619">
        <v>5.9</v>
      </c>
    </row>
    <row r="620" spans="1:3" x14ac:dyDescent="0.3">
      <c r="A620" t="s">
        <v>3471</v>
      </c>
      <c r="B620" t="s">
        <v>3396</v>
      </c>
      <c r="C620">
        <v>6.3</v>
      </c>
    </row>
    <row r="621" spans="1:3" x14ac:dyDescent="0.3">
      <c r="A621" t="s">
        <v>3476</v>
      </c>
      <c r="B621" t="s">
        <v>334</v>
      </c>
      <c r="C621">
        <v>6.5</v>
      </c>
    </row>
    <row r="622" spans="1:3" x14ac:dyDescent="0.3">
      <c r="A622" t="s">
        <v>3480</v>
      </c>
      <c r="B622" t="s">
        <v>3479</v>
      </c>
      <c r="C622">
        <v>3</v>
      </c>
    </row>
    <row r="623" spans="1:3" x14ac:dyDescent="0.3">
      <c r="A623" t="s">
        <v>3485</v>
      </c>
      <c r="B623" t="s">
        <v>1401</v>
      </c>
      <c r="C623">
        <v>3.6</v>
      </c>
    </row>
    <row r="624" spans="1:3" x14ac:dyDescent="0.3">
      <c r="A624" t="s">
        <v>3491</v>
      </c>
      <c r="B624" t="s">
        <v>464</v>
      </c>
      <c r="C624">
        <v>5.8</v>
      </c>
    </row>
    <row r="625" spans="1:3" x14ac:dyDescent="0.3">
      <c r="A625" t="s">
        <v>3497</v>
      </c>
      <c r="B625" t="s">
        <v>3496</v>
      </c>
      <c r="C625">
        <v>6.2</v>
      </c>
    </row>
    <row r="626" spans="1:3" x14ac:dyDescent="0.3">
      <c r="A626" t="s">
        <v>3502</v>
      </c>
      <c r="B626" t="s">
        <v>3500</v>
      </c>
      <c r="C626">
        <v>5.6</v>
      </c>
    </row>
    <row r="627" spans="1:3" x14ac:dyDescent="0.3">
      <c r="A627" t="s">
        <v>3507</v>
      </c>
      <c r="B627" t="s">
        <v>1120</v>
      </c>
      <c r="C627">
        <v>5.4</v>
      </c>
    </row>
    <row r="628" spans="1:3" x14ac:dyDescent="0.3">
      <c r="A628" t="s">
        <v>3513</v>
      </c>
      <c r="B628" t="s">
        <v>1589</v>
      </c>
      <c r="C628">
        <v>6.1</v>
      </c>
    </row>
    <row r="629" spans="1:3" x14ac:dyDescent="0.3">
      <c r="A629" t="s">
        <v>3519</v>
      </c>
      <c r="B629" t="s">
        <v>2215</v>
      </c>
      <c r="C629">
        <v>4.2</v>
      </c>
    </row>
    <row r="630" spans="1:3" x14ac:dyDescent="0.3">
      <c r="A630" t="s">
        <v>3526</v>
      </c>
      <c r="B630" t="s">
        <v>3525</v>
      </c>
      <c r="C630">
        <v>6.7</v>
      </c>
    </row>
    <row r="631" spans="1:3" x14ac:dyDescent="0.3">
      <c r="A631" t="s">
        <v>3532</v>
      </c>
      <c r="B631" t="s">
        <v>42</v>
      </c>
      <c r="C631">
        <v>4.2</v>
      </c>
    </row>
    <row r="632" spans="1:3" x14ac:dyDescent="0.3">
      <c r="A632" t="s">
        <v>3537</v>
      </c>
      <c r="B632" t="s">
        <v>923</v>
      </c>
      <c r="C632">
        <v>6.4</v>
      </c>
    </row>
    <row r="633" spans="1:3" x14ac:dyDescent="0.3">
      <c r="A633" t="s">
        <v>3542</v>
      </c>
      <c r="B633" t="s">
        <v>1105</v>
      </c>
      <c r="C633">
        <v>4.9000000000000004</v>
      </c>
    </row>
    <row r="634" spans="1:3" x14ac:dyDescent="0.3">
      <c r="A634" t="s">
        <v>3545</v>
      </c>
      <c r="B634" t="s">
        <v>2125</v>
      </c>
      <c r="C634">
        <v>6.8</v>
      </c>
    </row>
    <row r="635" spans="1:3" x14ac:dyDescent="0.3">
      <c r="A635" t="s">
        <v>3549</v>
      </c>
      <c r="B635" t="s">
        <v>2966</v>
      </c>
      <c r="C635">
        <v>7.7</v>
      </c>
    </row>
    <row r="636" spans="1:3" x14ac:dyDescent="0.3">
      <c r="A636" t="s">
        <v>3556</v>
      </c>
      <c r="B636" t="s">
        <v>3554</v>
      </c>
      <c r="C636">
        <v>5.6</v>
      </c>
    </row>
    <row r="637" spans="1:3" x14ac:dyDescent="0.3">
      <c r="A637" t="s">
        <v>3560</v>
      </c>
      <c r="B637" t="s">
        <v>1671</v>
      </c>
      <c r="C637">
        <v>6.4</v>
      </c>
    </row>
    <row r="638" spans="1:3" x14ac:dyDescent="0.3">
      <c r="A638" t="s">
        <v>3567</v>
      </c>
      <c r="B638" t="s">
        <v>3565</v>
      </c>
      <c r="C638">
        <v>7.2</v>
      </c>
    </row>
    <row r="639" spans="1:3" x14ac:dyDescent="0.3">
      <c r="A639" t="s">
        <v>3573</v>
      </c>
      <c r="B639" t="s">
        <v>971</v>
      </c>
      <c r="C639">
        <v>6</v>
      </c>
    </row>
    <row r="640" spans="1:3" x14ac:dyDescent="0.3">
      <c r="A640" t="s">
        <v>3577</v>
      </c>
      <c r="B640" t="s">
        <v>1681</v>
      </c>
      <c r="C640">
        <v>5.9</v>
      </c>
    </row>
    <row r="641" spans="1:3" x14ac:dyDescent="0.3">
      <c r="A641" t="s">
        <v>3582</v>
      </c>
      <c r="B641" t="s">
        <v>3581</v>
      </c>
      <c r="C641">
        <v>7.9</v>
      </c>
    </row>
    <row r="642" spans="1:3" x14ac:dyDescent="0.3">
      <c r="A642" t="s">
        <v>3588</v>
      </c>
      <c r="B642" t="s">
        <v>3586</v>
      </c>
      <c r="C642">
        <v>6.8</v>
      </c>
    </row>
    <row r="643" spans="1:3" x14ac:dyDescent="0.3">
      <c r="A643" t="s">
        <v>3593</v>
      </c>
      <c r="B643" t="s">
        <v>923</v>
      </c>
      <c r="C643">
        <v>7.1</v>
      </c>
    </row>
    <row r="644" spans="1:3" x14ac:dyDescent="0.3">
      <c r="A644" t="s">
        <v>3597</v>
      </c>
      <c r="B644" t="s">
        <v>1671</v>
      </c>
      <c r="C644">
        <v>5.9</v>
      </c>
    </row>
    <row r="645" spans="1:3" x14ac:dyDescent="0.3">
      <c r="A645" t="s">
        <v>3600</v>
      </c>
      <c r="B645" t="s">
        <v>3458</v>
      </c>
      <c r="C645">
        <v>5.9</v>
      </c>
    </row>
    <row r="646" spans="1:3" x14ac:dyDescent="0.3">
      <c r="A646" t="s">
        <v>3604</v>
      </c>
      <c r="B646" t="s">
        <v>1606</v>
      </c>
      <c r="C646">
        <v>6.2</v>
      </c>
    </row>
    <row r="647" spans="1:3" x14ac:dyDescent="0.3">
      <c r="A647" t="s">
        <v>3609</v>
      </c>
      <c r="B647" t="s">
        <v>1671</v>
      </c>
      <c r="C647">
        <v>7.4</v>
      </c>
    </row>
    <row r="648" spans="1:3" x14ac:dyDescent="0.3">
      <c r="A648" t="s">
        <v>3615</v>
      </c>
      <c r="B648" t="s">
        <v>2202</v>
      </c>
      <c r="C648">
        <v>7</v>
      </c>
    </row>
    <row r="649" spans="1:3" x14ac:dyDescent="0.3">
      <c r="A649" t="s">
        <v>3620</v>
      </c>
      <c r="B649" t="s">
        <v>3619</v>
      </c>
      <c r="C649">
        <v>5.4</v>
      </c>
    </row>
    <row r="650" spans="1:3" x14ac:dyDescent="0.3">
      <c r="A650" t="s">
        <v>3624</v>
      </c>
      <c r="B650" t="s">
        <v>1467</v>
      </c>
      <c r="C650">
        <v>8.6</v>
      </c>
    </row>
    <row r="651" spans="1:3" x14ac:dyDescent="0.3">
      <c r="A651" t="s">
        <v>3628</v>
      </c>
      <c r="B651" t="s">
        <v>464</v>
      </c>
      <c r="C651">
        <v>6.5</v>
      </c>
    </row>
    <row r="652" spans="1:3" x14ac:dyDescent="0.3">
      <c r="A652" t="s">
        <v>3633</v>
      </c>
      <c r="B652" t="s">
        <v>3632</v>
      </c>
      <c r="C652">
        <v>6.4</v>
      </c>
    </row>
    <row r="653" spans="1:3" x14ac:dyDescent="0.3">
      <c r="A653" t="s">
        <v>3636</v>
      </c>
      <c r="B653" t="s">
        <v>471</v>
      </c>
      <c r="C653">
        <v>7.6</v>
      </c>
    </row>
    <row r="654" spans="1:3" x14ac:dyDescent="0.3">
      <c r="A654" t="s">
        <v>3640</v>
      </c>
      <c r="B654" t="s">
        <v>3171</v>
      </c>
      <c r="C654">
        <v>5.5</v>
      </c>
    </row>
    <row r="655" spans="1:3" x14ac:dyDescent="0.3">
      <c r="A655" t="s">
        <v>3644</v>
      </c>
      <c r="B655" t="s">
        <v>3241</v>
      </c>
      <c r="C655">
        <v>7.4</v>
      </c>
    </row>
    <row r="656" spans="1:3" x14ac:dyDescent="0.3">
      <c r="A656" t="s">
        <v>3648</v>
      </c>
      <c r="B656" t="s">
        <v>647</v>
      </c>
      <c r="C656">
        <v>8.6999999999999993</v>
      </c>
    </row>
    <row r="657" spans="1:3" x14ac:dyDescent="0.3">
      <c r="A657" t="s">
        <v>3653</v>
      </c>
      <c r="B657" t="s">
        <v>2157</v>
      </c>
      <c r="C657">
        <v>7.6</v>
      </c>
    </row>
    <row r="658" spans="1:3" x14ac:dyDescent="0.3">
      <c r="A658" t="s">
        <v>1307</v>
      </c>
      <c r="B658" t="s">
        <v>647</v>
      </c>
      <c r="C658">
        <v>7.5</v>
      </c>
    </row>
    <row r="659" spans="1:3" x14ac:dyDescent="0.3">
      <c r="A659" t="s">
        <v>3660</v>
      </c>
      <c r="B659" t="s">
        <v>515</v>
      </c>
      <c r="C659">
        <v>5.5</v>
      </c>
    </row>
    <row r="660" spans="1:3" x14ac:dyDescent="0.3">
      <c r="A660" t="s">
        <v>3665</v>
      </c>
      <c r="B660" t="s">
        <v>2850</v>
      </c>
      <c r="C660">
        <v>7.6</v>
      </c>
    </row>
    <row r="661" spans="1:3" x14ac:dyDescent="0.3">
      <c r="A661" t="s">
        <v>3670</v>
      </c>
      <c r="B661" t="s">
        <v>1415</v>
      </c>
      <c r="C661">
        <v>6.5</v>
      </c>
    </row>
    <row r="662" spans="1:3" x14ac:dyDescent="0.3">
      <c r="A662" t="s">
        <v>3673</v>
      </c>
      <c r="B662" t="s">
        <v>1671</v>
      </c>
      <c r="C662">
        <v>6.9</v>
      </c>
    </row>
    <row r="663" spans="1:3" x14ac:dyDescent="0.3">
      <c r="A663" t="s">
        <v>3679</v>
      </c>
      <c r="B663" t="s">
        <v>3678</v>
      </c>
      <c r="C663">
        <v>6.7</v>
      </c>
    </row>
    <row r="664" spans="1:3" x14ac:dyDescent="0.3">
      <c r="A664" t="s">
        <v>3683</v>
      </c>
      <c r="B664" t="s">
        <v>2527</v>
      </c>
      <c r="C664">
        <v>6.6</v>
      </c>
    </row>
    <row r="665" spans="1:3" x14ac:dyDescent="0.3">
      <c r="A665" t="s">
        <v>3690</v>
      </c>
      <c r="B665" t="s">
        <v>3688</v>
      </c>
      <c r="C665">
        <v>7.2</v>
      </c>
    </row>
    <row r="666" spans="1:3" x14ac:dyDescent="0.3">
      <c r="A666" t="s">
        <v>3696</v>
      </c>
      <c r="B666" t="s">
        <v>50</v>
      </c>
      <c r="C666">
        <v>6.4</v>
      </c>
    </row>
    <row r="667" spans="1:3" x14ac:dyDescent="0.3">
      <c r="A667" t="s">
        <v>3701</v>
      </c>
      <c r="B667" t="s">
        <v>50</v>
      </c>
      <c r="C667">
        <v>6.4</v>
      </c>
    </row>
    <row r="668" spans="1:3" x14ac:dyDescent="0.3">
      <c r="A668" t="s">
        <v>3706</v>
      </c>
      <c r="B668" t="s">
        <v>334</v>
      </c>
      <c r="C668">
        <v>6</v>
      </c>
    </row>
    <row r="669" spans="1:3" x14ac:dyDescent="0.3">
      <c r="A669" t="s">
        <v>3710</v>
      </c>
      <c r="B669" t="s">
        <v>515</v>
      </c>
      <c r="C669">
        <v>6.1</v>
      </c>
    </row>
    <row r="670" spans="1:3" x14ac:dyDescent="0.3">
      <c r="A670" t="s">
        <v>3715</v>
      </c>
      <c r="B670" t="s">
        <v>2819</v>
      </c>
      <c r="C670">
        <v>6</v>
      </c>
    </row>
    <row r="671" spans="1:3" x14ac:dyDescent="0.3">
      <c r="A671" t="s">
        <v>3718</v>
      </c>
      <c r="B671" t="s">
        <v>3409</v>
      </c>
      <c r="C671">
        <v>6.4</v>
      </c>
    </row>
    <row r="672" spans="1:3" x14ac:dyDescent="0.3">
      <c r="A672" t="s">
        <v>3723</v>
      </c>
      <c r="B672" t="s">
        <v>1681</v>
      </c>
      <c r="C672">
        <v>6.4</v>
      </c>
    </row>
    <row r="673" spans="1:3" x14ac:dyDescent="0.3">
      <c r="A673" t="s">
        <v>3729</v>
      </c>
      <c r="B673" t="s">
        <v>1924</v>
      </c>
      <c r="C673">
        <v>7.3</v>
      </c>
    </row>
    <row r="674" spans="1:3" x14ac:dyDescent="0.3">
      <c r="A674" t="s">
        <v>3735</v>
      </c>
      <c r="B674" t="s">
        <v>3733</v>
      </c>
      <c r="C674">
        <v>5.2</v>
      </c>
    </row>
    <row r="675" spans="1:3" x14ac:dyDescent="0.3">
      <c r="A675" t="s">
        <v>3740</v>
      </c>
      <c r="B675" t="s">
        <v>3124</v>
      </c>
      <c r="C675">
        <v>6.6</v>
      </c>
    </row>
    <row r="676" spans="1:3" x14ac:dyDescent="0.3">
      <c r="A676" t="s">
        <v>3745</v>
      </c>
      <c r="B676" t="s">
        <v>1423</v>
      </c>
      <c r="C676">
        <v>6.3</v>
      </c>
    </row>
    <row r="677" spans="1:3" x14ac:dyDescent="0.3">
      <c r="A677" t="s">
        <v>3752</v>
      </c>
      <c r="B677" t="s">
        <v>3751</v>
      </c>
      <c r="C677">
        <v>5.9</v>
      </c>
    </row>
    <row r="678" spans="1:3" x14ac:dyDescent="0.3">
      <c r="A678" t="s">
        <v>3757</v>
      </c>
      <c r="B678" t="s">
        <v>1467</v>
      </c>
      <c r="C678">
        <v>6.4</v>
      </c>
    </row>
    <row r="679" spans="1:3" x14ac:dyDescent="0.3">
      <c r="A679" t="s">
        <v>3762</v>
      </c>
      <c r="B679" t="s">
        <v>2527</v>
      </c>
      <c r="C679">
        <v>6.7</v>
      </c>
    </row>
    <row r="680" spans="1:3" x14ac:dyDescent="0.3">
      <c r="A680" t="s">
        <v>3766</v>
      </c>
      <c r="B680" t="s">
        <v>2208</v>
      </c>
      <c r="C680">
        <v>5.4</v>
      </c>
    </row>
    <row r="681" spans="1:3" x14ac:dyDescent="0.3">
      <c r="A681" t="s">
        <v>3769</v>
      </c>
      <c r="B681" t="s">
        <v>2813</v>
      </c>
      <c r="C681">
        <v>6.4</v>
      </c>
    </row>
    <row r="682" spans="1:3" x14ac:dyDescent="0.3">
      <c r="A682" t="s">
        <v>3774</v>
      </c>
      <c r="B682" t="s">
        <v>1120</v>
      </c>
      <c r="C682">
        <v>6.7</v>
      </c>
    </row>
    <row r="683" spans="1:3" x14ac:dyDescent="0.3">
      <c r="A683" t="s">
        <v>3780</v>
      </c>
      <c r="B683" t="s">
        <v>923</v>
      </c>
      <c r="C683">
        <v>6.2</v>
      </c>
    </row>
    <row r="684" spans="1:3" x14ac:dyDescent="0.3">
      <c r="A684" t="s">
        <v>3784</v>
      </c>
      <c r="B684" t="s">
        <v>165</v>
      </c>
      <c r="C684">
        <v>6.1</v>
      </c>
    </row>
    <row r="685" spans="1:3" x14ac:dyDescent="0.3">
      <c r="A685" t="s">
        <v>3789</v>
      </c>
      <c r="B685" t="s">
        <v>3409</v>
      </c>
      <c r="C685">
        <v>8.8000000000000007</v>
      </c>
    </row>
    <row r="686" spans="1:3" x14ac:dyDescent="0.3">
      <c r="A686" t="s">
        <v>3795</v>
      </c>
      <c r="B686" t="s">
        <v>3794</v>
      </c>
      <c r="C686">
        <v>7.1</v>
      </c>
    </row>
    <row r="687" spans="1:3" x14ac:dyDescent="0.3">
      <c r="A687" t="s">
        <v>3798</v>
      </c>
      <c r="B687" t="s">
        <v>3082</v>
      </c>
      <c r="C687">
        <v>8.1</v>
      </c>
    </row>
    <row r="688" spans="1:3" x14ac:dyDescent="0.3">
      <c r="A688" t="s">
        <v>3803</v>
      </c>
      <c r="B688" t="s">
        <v>1628</v>
      </c>
      <c r="C688">
        <v>5.7</v>
      </c>
    </row>
    <row r="689" spans="1:3" x14ac:dyDescent="0.3">
      <c r="A689" t="s">
        <v>3807</v>
      </c>
      <c r="B689" t="s">
        <v>1009</v>
      </c>
      <c r="C689">
        <v>5</v>
      </c>
    </row>
    <row r="690" spans="1:3" x14ac:dyDescent="0.3">
      <c r="A690" t="s">
        <v>3814</v>
      </c>
      <c r="B690" t="s">
        <v>3812</v>
      </c>
      <c r="C690">
        <v>5.0999999999999996</v>
      </c>
    </row>
    <row r="691" spans="1:3" x14ac:dyDescent="0.3">
      <c r="A691" t="s">
        <v>3820</v>
      </c>
      <c r="B691" t="s">
        <v>1935</v>
      </c>
      <c r="C691">
        <v>6.9</v>
      </c>
    </row>
    <row r="692" spans="1:3" x14ac:dyDescent="0.3">
      <c r="A692" t="s">
        <v>3824</v>
      </c>
      <c r="B692" t="s">
        <v>3003</v>
      </c>
      <c r="C692">
        <v>4.8</v>
      </c>
    </row>
    <row r="693" spans="1:3" x14ac:dyDescent="0.3">
      <c r="A693" t="s">
        <v>3828</v>
      </c>
      <c r="B693" t="s">
        <v>334</v>
      </c>
      <c r="C693">
        <v>6.5</v>
      </c>
    </row>
    <row r="694" spans="1:3" x14ac:dyDescent="0.3">
      <c r="A694" t="s">
        <v>3832</v>
      </c>
      <c r="B694" t="s">
        <v>3831</v>
      </c>
      <c r="C694">
        <v>5.0999999999999996</v>
      </c>
    </row>
    <row r="695" spans="1:3" x14ac:dyDescent="0.3">
      <c r="A695" t="s">
        <v>3839</v>
      </c>
      <c r="B695" t="s">
        <v>3838</v>
      </c>
      <c r="C695">
        <v>7.1</v>
      </c>
    </row>
    <row r="696" spans="1:3" x14ac:dyDescent="0.3">
      <c r="A696" t="s">
        <v>3846</v>
      </c>
      <c r="B696" t="s">
        <v>3844</v>
      </c>
      <c r="C696">
        <v>7.5</v>
      </c>
    </row>
    <row r="697" spans="1:3" x14ac:dyDescent="0.3">
      <c r="A697" t="s">
        <v>3851</v>
      </c>
      <c r="B697" t="s">
        <v>1752</v>
      </c>
      <c r="C697">
        <v>6.2</v>
      </c>
    </row>
    <row r="698" spans="1:3" x14ac:dyDescent="0.3">
      <c r="A698" t="s">
        <v>3855</v>
      </c>
      <c r="B698" t="s">
        <v>1247</v>
      </c>
      <c r="C698">
        <v>6.3</v>
      </c>
    </row>
    <row r="699" spans="1:3" x14ac:dyDescent="0.3">
      <c r="A699" t="s">
        <v>3860</v>
      </c>
      <c r="B699" t="s">
        <v>1170</v>
      </c>
      <c r="C699">
        <v>8.1</v>
      </c>
    </row>
    <row r="700" spans="1:3" x14ac:dyDescent="0.3">
      <c r="A700" t="s">
        <v>3865</v>
      </c>
      <c r="B700" t="s">
        <v>3864</v>
      </c>
      <c r="C700">
        <v>6.6</v>
      </c>
    </row>
    <row r="701" spans="1:3" x14ac:dyDescent="0.3">
      <c r="A701" t="s">
        <v>3870</v>
      </c>
      <c r="B701" t="s">
        <v>464</v>
      </c>
      <c r="C701">
        <v>6.9</v>
      </c>
    </row>
    <row r="702" spans="1:3" x14ac:dyDescent="0.3">
      <c r="A702" t="s">
        <v>3876</v>
      </c>
      <c r="B702" t="s">
        <v>189</v>
      </c>
      <c r="C702">
        <v>6.1</v>
      </c>
    </row>
    <row r="703" spans="1:3" x14ac:dyDescent="0.3">
      <c r="A703" t="s">
        <v>3882</v>
      </c>
      <c r="B703" t="s">
        <v>1009</v>
      </c>
      <c r="C703">
        <v>4.3</v>
      </c>
    </row>
    <row r="704" spans="1:3" x14ac:dyDescent="0.3">
      <c r="A704" t="s">
        <v>3887</v>
      </c>
      <c r="B704" t="s">
        <v>3886</v>
      </c>
      <c r="C704">
        <v>6.6</v>
      </c>
    </row>
    <row r="705" spans="1:3" x14ac:dyDescent="0.3">
      <c r="A705" t="s">
        <v>3893</v>
      </c>
      <c r="B705" t="s">
        <v>1415</v>
      </c>
      <c r="C705">
        <v>6.8</v>
      </c>
    </row>
    <row r="706" spans="1:3" x14ac:dyDescent="0.3">
      <c r="A706" t="s">
        <v>3899</v>
      </c>
      <c r="B706" t="s">
        <v>3898</v>
      </c>
      <c r="C706">
        <v>3.8</v>
      </c>
    </row>
    <row r="707" spans="1:3" x14ac:dyDescent="0.3">
      <c r="A707" t="s">
        <v>3903</v>
      </c>
      <c r="B707" t="s">
        <v>422</v>
      </c>
      <c r="C707">
        <v>5.9</v>
      </c>
    </row>
    <row r="708" spans="1:3" x14ac:dyDescent="0.3">
      <c r="A708" t="s">
        <v>3909</v>
      </c>
      <c r="B708" t="s">
        <v>3907</v>
      </c>
      <c r="C708">
        <v>7.9</v>
      </c>
    </row>
    <row r="709" spans="1:3" x14ac:dyDescent="0.3">
      <c r="A709" t="s">
        <v>3914</v>
      </c>
      <c r="B709" t="s">
        <v>3913</v>
      </c>
      <c r="C709">
        <v>6.3</v>
      </c>
    </row>
    <row r="710" spans="1:3" x14ac:dyDescent="0.3">
      <c r="A710" t="s">
        <v>3919</v>
      </c>
      <c r="B710" t="s">
        <v>271</v>
      </c>
      <c r="C710">
        <v>5.5</v>
      </c>
    </row>
    <row r="711" spans="1:3" x14ac:dyDescent="0.3">
      <c r="A711" t="s">
        <v>3923</v>
      </c>
      <c r="B711" t="s">
        <v>1571</v>
      </c>
      <c r="C711">
        <v>7.7</v>
      </c>
    </row>
    <row r="712" spans="1:3" x14ac:dyDescent="0.3">
      <c r="A712" t="s">
        <v>3927</v>
      </c>
      <c r="B712" t="s">
        <v>1681</v>
      </c>
      <c r="C712">
        <v>6.3</v>
      </c>
    </row>
    <row r="713" spans="1:3" x14ac:dyDescent="0.3">
      <c r="A713" t="s">
        <v>3934</v>
      </c>
      <c r="B713" t="s">
        <v>3932</v>
      </c>
      <c r="C713">
        <v>7.1</v>
      </c>
    </row>
    <row r="714" spans="1:3" x14ac:dyDescent="0.3">
      <c r="A714" t="s">
        <v>3939</v>
      </c>
      <c r="B714" t="s">
        <v>3938</v>
      </c>
      <c r="C714">
        <v>8.5</v>
      </c>
    </row>
    <row r="715" spans="1:3" x14ac:dyDescent="0.3">
      <c r="A715" t="s">
        <v>3944</v>
      </c>
      <c r="B715" t="s">
        <v>1628</v>
      </c>
      <c r="C715">
        <v>5.9</v>
      </c>
    </row>
    <row r="716" spans="1:3" x14ac:dyDescent="0.3">
      <c r="A716" t="s">
        <v>3948</v>
      </c>
      <c r="B716" t="s">
        <v>621</v>
      </c>
      <c r="C716">
        <v>5.8</v>
      </c>
    </row>
    <row r="717" spans="1:3" x14ac:dyDescent="0.3">
      <c r="A717" t="s">
        <v>3952</v>
      </c>
      <c r="B717" t="s">
        <v>2142</v>
      </c>
      <c r="C717">
        <v>8.1</v>
      </c>
    </row>
    <row r="718" spans="1:3" x14ac:dyDescent="0.3">
      <c r="A718" t="s">
        <v>3957</v>
      </c>
      <c r="B718" t="s">
        <v>1156</v>
      </c>
      <c r="C718">
        <v>7.9</v>
      </c>
    </row>
    <row r="719" spans="1:3" x14ac:dyDescent="0.3">
      <c r="A719" t="s">
        <v>3961</v>
      </c>
      <c r="B719" t="s">
        <v>50</v>
      </c>
      <c r="C719">
        <v>7.2</v>
      </c>
    </row>
    <row r="720" spans="1:3" x14ac:dyDescent="0.3">
      <c r="A720" t="s">
        <v>3965</v>
      </c>
      <c r="B720" t="s">
        <v>1924</v>
      </c>
      <c r="C720">
        <v>6.3</v>
      </c>
    </row>
    <row r="721" spans="1:3" x14ac:dyDescent="0.3">
      <c r="A721" t="s">
        <v>3969</v>
      </c>
      <c r="B721" t="s">
        <v>2256</v>
      </c>
      <c r="C721">
        <v>8.1</v>
      </c>
    </row>
    <row r="722" spans="1:3" x14ac:dyDescent="0.3">
      <c r="A722" t="s">
        <v>3976</v>
      </c>
      <c r="B722" t="s">
        <v>3975</v>
      </c>
      <c r="C722">
        <v>7</v>
      </c>
    </row>
    <row r="723" spans="1:3" x14ac:dyDescent="0.3">
      <c r="A723" t="s">
        <v>3981</v>
      </c>
      <c r="B723" t="s">
        <v>3057</v>
      </c>
      <c r="C723">
        <v>5.5</v>
      </c>
    </row>
    <row r="724" spans="1:3" x14ac:dyDescent="0.3">
      <c r="A724" t="s">
        <v>3985</v>
      </c>
      <c r="B724" t="s">
        <v>3554</v>
      </c>
      <c r="C724">
        <v>6.7</v>
      </c>
    </row>
    <row r="725" spans="1:3" x14ac:dyDescent="0.3">
      <c r="A725" t="s">
        <v>3990</v>
      </c>
      <c r="B725" t="s">
        <v>2502</v>
      </c>
      <c r="C725">
        <v>5.2</v>
      </c>
    </row>
    <row r="726" spans="1:3" x14ac:dyDescent="0.3">
      <c r="A726" t="s">
        <v>3994</v>
      </c>
      <c r="B726" t="s">
        <v>334</v>
      </c>
      <c r="C726">
        <v>7</v>
      </c>
    </row>
    <row r="727" spans="1:3" x14ac:dyDescent="0.3">
      <c r="A727" t="s">
        <v>4000</v>
      </c>
      <c r="B727" t="s">
        <v>1681</v>
      </c>
      <c r="C727">
        <v>6.1</v>
      </c>
    </row>
    <row r="728" spans="1:3" x14ac:dyDescent="0.3">
      <c r="A728" t="s">
        <v>4004</v>
      </c>
      <c r="B728" t="s">
        <v>471</v>
      </c>
      <c r="C728">
        <v>6.6</v>
      </c>
    </row>
    <row r="729" spans="1:3" x14ac:dyDescent="0.3">
      <c r="A729" t="s">
        <v>4009</v>
      </c>
      <c r="B729" t="s">
        <v>1671</v>
      </c>
      <c r="C729">
        <v>5.5</v>
      </c>
    </row>
    <row r="730" spans="1:3" x14ac:dyDescent="0.3">
      <c r="A730" t="s">
        <v>4013</v>
      </c>
      <c r="B730" t="s">
        <v>3265</v>
      </c>
      <c r="C730">
        <v>5.9</v>
      </c>
    </row>
    <row r="731" spans="1:3" x14ac:dyDescent="0.3">
      <c r="A731" t="s">
        <v>4017</v>
      </c>
      <c r="B731" t="s">
        <v>2358</v>
      </c>
      <c r="C731">
        <v>5.4</v>
      </c>
    </row>
    <row r="732" spans="1:3" x14ac:dyDescent="0.3">
      <c r="A732" t="s">
        <v>4023</v>
      </c>
      <c r="B732" t="s">
        <v>2813</v>
      </c>
      <c r="C732">
        <v>6.4</v>
      </c>
    </row>
    <row r="733" spans="1:3" x14ac:dyDescent="0.3">
      <c r="A733" t="s">
        <v>4028</v>
      </c>
      <c r="B733" t="s">
        <v>214</v>
      </c>
      <c r="C733">
        <v>5.7</v>
      </c>
    </row>
    <row r="734" spans="1:3" x14ac:dyDescent="0.3">
      <c r="A734" t="s">
        <v>4031</v>
      </c>
      <c r="B734" t="s">
        <v>2490</v>
      </c>
      <c r="C734">
        <v>6.7</v>
      </c>
    </row>
    <row r="735" spans="1:3" x14ac:dyDescent="0.3">
      <c r="A735" t="s">
        <v>4034</v>
      </c>
      <c r="B735" t="s">
        <v>422</v>
      </c>
      <c r="C735">
        <v>7.1</v>
      </c>
    </row>
    <row r="736" spans="1:3" x14ac:dyDescent="0.3">
      <c r="A736" t="s">
        <v>4038</v>
      </c>
      <c r="B736" t="s">
        <v>3794</v>
      </c>
      <c r="C736">
        <v>6.8</v>
      </c>
    </row>
    <row r="737" spans="1:3" x14ac:dyDescent="0.3">
      <c r="A737" t="s">
        <v>4043</v>
      </c>
      <c r="B737" t="s">
        <v>4042</v>
      </c>
      <c r="C737">
        <v>6.5</v>
      </c>
    </row>
    <row r="738" spans="1:3" x14ac:dyDescent="0.3">
      <c r="A738" t="s">
        <v>4047</v>
      </c>
      <c r="B738" t="s">
        <v>2125</v>
      </c>
      <c r="C738">
        <v>7.6</v>
      </c>
    </row>
    <row r="739" spans="1:3" x14ac:dyDescent="0.3">
      <c r="A739" t="s">
        <v>4050</v>
      </c>
      <c r="B739" t="s">
        <v>1930</v>
      </c>
      <c r="C739">
        <v>5.5</v>
      </c>
    </row>
    <row r="740" spans="1:3" x14ac:dyDescent="0.3">
      <c r="A740" t="s">
        <v>4055</v>
      </c>
      <c r="B740" t="s">
        <v>923</v>
      </c>
      <c r="C740">
        <v>6.5</v>
      </c>
    </row>
    <row r="741" spans="1:3" x14ac:dyDescent="0.3">
      <c r="A741" t="s">
        <v>4059</v>
      </c>
      <c r="B741" t="s">
        <v>1199</v>
      </c>
      <c r="C741">
        <v>7</v>
      </c>
    </row>
    <row r="742" spans="1:3" x14ac:dyDescent="0.3">
      <c r="A742" t="s">
        <v>4062</v>
      </c>
      <c r="B742" t="s">
        <v>2813</v>
      </c>
      <c r="C742">
        <v>5.8</v>
      </c>
    </row>
    <row r="743" spans="1:3" x14ac:dyDescent="0.3">
      <c r="A743" t="s">
        <v>4070</v>
      </c>
      <c r="B743" t="s">
        <v>4068</v>
      </c>
      <c r="C743">
        <v>7.3</v>
      </c>
    </row>
    <row r="744" spans="1:3" x14ac:dyDescent="0.3">
      <c r="A744" t="s">
        <v>4076</v>
      </c>
      <c r="B744" t="s">
        <v>4075</v>
      </c>
      <c r="C744">
        <v>6.6</v>
      </c>
    </row>
    <row r="745" spans="1:3" x14ac:dyDescent="0.3">
      <c r="A745" t="s">
        <v>4082</v>
      </c>
      <c r="B745" t="s">
        <v>1374</v>
      </c>
      <c r="C745">
        <v>4.4000000000000004</v>
      </c>
    </row>
    <row r="746" spans="1:3" x14ac:dyDescent="0.3">
      <c r="A746" t="s">
        <v>4088</v>
      </c>
      <c r="B746" t="s">
        <v>4087</v>
      </c>
      <c r="C746">
        <v>7.7</v>
      </c>
    </row>
    <row r="747" spans="1:3" x14ac:dyDescent="0.3">
      <c r="A747" t="s">
        <v>4092</v>
      </c>
      <c r="B747" t="s">
        <v>2954</v>
      </c>
      <c r="C747">
        <v>5</v>
      </c>
    </row>
    <row r="748" spans="1:3" x14ac:dyDescent="0.3">
      <c r="A748" t="s">
        <v>4096</v>
      </c>
      <c r="B748" t="s">
        <v>464</v>
      </c>
      <c r="C748">
        <v>7.7</v>
      </c>
    </row>
    <row r="749" spans="1:3" x14ac:dyDescent="0.3">
      <c r="A749" t="s">
        <v>4100</v>
      </c>
      <c r="B749" t="s">
        <v>515</v>
      </c>
      <c r="C749">
        <v>4.4000000000000004</v>
      </c>
    </row>
    <row r="750" spans="1:3" x14ac:dyDescent="0.3">
      <c r="A750" t="s">
        <v>4103</v>
      </c>
      <c r="B750" t="s">
        <v>1009</v>
      </c>
      <c r="C750">
        <v>6.1</v>
      </c>
    </row>
    <row r="751" spans="1:3" x14ac:dyDescent="0.3">
      <c r="A751" t="s">
        <v>4109</v>
      </c>
      <c r="B751" t="s">
        <v>3057</v>
      </c>
      <c r="C751">
        <v>5.4</v>
      </c>
    </row>
    <row r="752" spans="1:3" x14ac:dyDescent="0.3">
      <c r="A752" t="s">
        <v>4115</v>
      </c>
      <c r="B752" t="s">
        <v>4113</v>
      </c>
      <c r="C752">
        <v>6.8</v>
      </c>
    </row>
    <row r="753" spans="1:3" x14ac:dyDescent="0.3">
      <c r="A753" t="s">
        <v>4119</v>
      </c>
      <c r="B753" t="s">
        <v>3409</v>
      </c>
      <c r="C753">
        <v>6.5</v>
      </c>
    </row>
    <row r="754" spans="1:3" x14ac:dyDescent="0.3">
      <c r="A754" t="s">
        <v>4123</v>
      </c>
      <c r="B754" t="s">
        <v>271</v>
      </c>
      <c r="C754">
        <v>7</v>
      </c>
    </row>
    <row r="755" spans="1:3" x14ac:dyDescent="0.3">
      <c r="A755" t="s">
        <v>4127</v>
      </c>
      <c r="B755" t="s">
        <v>3336</v>
      </c>
      <c r="C755">
        <v>6.3</v>
      </c>
    </row>
    <row r="756" spans="1:3" x14ac:dyDescent="0.3">
      <c r="A756" t="s">
        <v>4131</v>
      </c>
      <c r="B756" t="s">
        <v>1644</v>
      </c>
      <c r="C756">
        <v>6.3</v>
      </c>
    </row>
    <row r="757" spans="1:3" x14ac:dyDescent="0.3">
      <c r="A757" t="s">
        <v>4136</v>
      </c>
      <c r="B757" t="s">
        <v>214</v>
      </c>
      <c r="C757">
        <v>6.1</v>
      </c>
    </row>
    <row r="758" spans="1:3" x14ac:dyDescent="0.3">
      <c r="A758" t="s">
        <v>4140</v>
      </c>
      <c r="B758" t="s">
        <v>271</v>
      </c>
      <c r="C758">
        <v>6.1</v>
      </c>
    </row>
    <row r="759" spans="1:3" x14ac:dyDescent="0.3">
      <c r="A759" t="s">
        <v>4145</v>
      </c>
      <c r="B759" t="s">
        <v>1681</v>
      </c>
      <c r="C759">
        <v>7.3</v>
      </c>
    </row>
    <row r="760" spans="1:3" x14ac:dyDescent="0.3">
      <c r="A760" t="s">
        <v>4150</v>
      </c>
      <c r="B760" t="s">
        <v>1904</v>
      </c>
      <c r="C760">
        <v>5.3</v>
      </c>
    </row>
    <row r="761" spans="1:3" x14ac:dyDescent="0.3">
      <c r="A761" t="s">
        <v>4157</v>
      </c>
      <c r="B761" t="s">
        <v>59</v>
      </c>
      <c r="C761">
        <v>5.4</v>
      </c>
    </row>
    <row r="762" spans="1:3" x14ac:dyDescent="0.3">
      <c r="A762" t="s">
        <v>4162</v>
      </c>
      <c r="B762" t="s">
        <v>923</v>
      </c>
      <c r="C762">
        <v>6.2</v>
      </c>
    </row>
    <row r="763" spans="1:3" x14ac:dyDescent="0.3">
      <c r="A763" t="s">
        <v>4168</v>
      </c>
      <c r="B763" t="s">
        <v>4167</v>
      </c>
      <c r="C763">
        <v>6.6</v>
      </c>
    </row>
    <row r="764" spans="1:3" x14ac:dyDescent="0.3">
      <c r="A764" t="s">
        <v>4172</v>
      </c>
      <c r="B764" t="s">
        <v>464</v>
      </c>
      <c r="C764">
        <v>5.9</v>
      </c>
    </row>
    <row r="765" spans="1:3" x14ac:dyDescent="0.3">
      <c r="A765" t="s">
        <v>4179</v>
      </c>
      <c r="B765" t="s">
        <v>4177</v>
      </c>
      <c r="C765">
        <v>6.3</v>
      </c>
    </row>
    <row r="766" spans="1:3" x14ac:dyDescent="0.3">
      <c r="A766" t="s">
        <v>4184</v>
      </c>
      <c r="B766" t="s">
        <v>1120</v>
      </c>
      <c r="C766">
        <v>7.2</v>
      </c>
    </row>
    <row r="767" spans="1:3" x14ac:dyDescent="0.3">
      <c r="A767" t="s">
        <v>4190</v>
      </c>
      <c r="B767" t="s">
        <v>271</v>
      </c>
      <c r="C767">
        <v>6.8</v>
      </c>
    </row>
    <row r="768" spans="1:3" x14ac:dyDescent="0.3">
      <c r="A768" t="s">
        <v>4196</v>
      </c>
      <c r="B768" t="s">
        <v>2490</v>
      </c>
      <c r="C768">
        <v>6.1</v>
      </c>
    </row>
    <row r="769" spans="1:3" x14ac:dyDescent="0.3">
      <c r="A769" t="s">
        <v>4199</v>
      </c>
      <c r="B769" t="s">
        <v>1035</v>
      </c>
      <c r="C769">
        <v>7.8</v>
      </c>
    </row>
    <row r="770" spans="1:3" x14ac:dyDescent="0.3">
      <c r="A770" t="s">
        <v>4205</v>
      </c>
      <c r="B770" t="s">
        <v>1752</v>
      </c>
      <c r="C770">
        <v>5</v>
      </c>
    </row>
    <row r="771" spans="1:3" x14ac:dyDescent="0.3">
      <c r="A771" t="s">
        <v>4209</v>
      </c>
      <c r="B771" t="s">
        <v>262</v>
      </c>
      <c r="C771">
        <v>6.2</v>
      </c>
    </row>
    <row r="772" spans="1:3" x14ac:dyDescent="0.3">
      <c r="A772" t="s">
        <v>4214</v>
      </c>
      <c r="B772" t="s">
        <v>464</v>
      </c>
      <c r="C772">
        <v>6.7</v>
      </c>
    </row>
    <row r="773" spans="1:3" x14ac:dyDescent="0.3">
      <c r="A773" t="s">
        <v>4220</v>
      </c>
      <c r="B773" t="s">
        <v>4219</v>
      </c>
      <c r="C773">
        <v>4.9000000000000004</v>
      </c>
    </row>
    <row r="774" spans="1:3" x14ac:dyDescent="0.3">
      <c r="A774" t="s">
        <v>4225</v>
      </c>
      <c r="B774" t="s">
        <v>4224</v>
      </c>
      <c r="C774">
        <v>7.4</v>
      </c>
    </row>
    <row r="775" spans="1:3" x14ac:dyDescent="0.3">
      <c r="A775" t="s">
        <v>4230</v>
      </c>
      <c r="B775" t="s">
        <v>2142</v>
      </c>
      <c r="C775">
        <v>7.1</v>
      </c>
    </row>
    <row r="776" spans="1:3" x14ac:dyDescent="0.3">
      <c r="A776" t="s">
        <v>4235</v>
      </c>
      <c r="B776" t="s">
        <v>4234</v>
      </c>
      <c r="C776">
        <v>6.2</v>
      </c>
    </row>
    <row r="777" spans="1:3" x14ac:dyDescent="0.3">
      <c r="A777" t="s">
        <v>4242</v>
      </c>
      <c r="B777" t="s">
        <v>2658</v>
      </c>
      <c r="C777">
        <v>4.9000000000000004</v>
      </c>
    </row>
    <row r="778" spans="1:3" x14ac:dyDescent="0.3">
      <c r="A778" t="s">
        <v>4248</v>
      </c>
      <c r="B778" t="s">
        <v>334</v>
      </c>
      <c r="C778">
        <v>6.1</v>
      </c>
    </row>
    <row r="779" spans="1:3" x14ac:dyDescent="0.3">
      <c r="A779" t="s">
        <v>4253</v>
      </c>
      <c r="B779" t="s">
        <v>621</v>
      </c>
      <c r="C779">
        <v>6.1</v>
      </c>
    </row>
    <row r="780" spans="1:3" x14ac:dyDescent="0.3">
      <c r="A780" t="s">
        <v>4257</v>
      </c>
      <c r="B780" t="s">
        <v>227</v>
      </c>
      <c r="C780">
        <v>6.4</v>
      </c>
    </row>
    <row r="781" spans="1:3" x14ac:dyDescent="0.3">
      <c r="A781" t="s">
        <v>4263</v>
      </c>
      <c r="B781" t="s">
        <v>4262</v>
      </c>
      <c r="C781">
        <v>6.3</v>
      </c>
    </row>
    <row r="782" spans="1:3" x14ac:dyDescent="0.3">
      <c r="A782" t="s">
        <v>4269</v>
      </c>
      <c r="B782" t="s">
        <v>3794</v>
      </c>
      <c r="C782">
        <v>6.8</v>
      </c>
    </row>
    <row r="783" spans="1:3" x14ac:dyDescent="0.3">
      <c r="A783" t="s">
        <v>4273</v>
      </c>
      <c r="B783" t="s">
        <v>2142</v>
      </c>
      <c r="C783">
        <v>6.6</v>
      </c>
    </row>
    <row r="784" spans="1:3" x14ac:dyDescent="0.3">
      <c r="A784" t="s">
        <v>4279</v>
      </c>
      <c r="B784" t="s">
        <v>4277</v>
      </c>
      <c r="C784">
        <v>5.7</v>
      </c>
    </row>
    <row r="785" spans="1:3" x14ac:dyDescent="0.3">
      <c r="A785" t="s">
        <v>4284</v>
      </c>
      <c r="B785" t="s">
        <v>1009</v>
      </c>
      <c r="C785">
        <v>5.9</v>
      </c>
    </row>
    <row r="786" spans="1:3" x14ac:dyDescent="0.3">
      <c r="A786" t="s">
        <v>4288</v>
      </c>
      <c r="B786" t="s">
        <v>1120</v>
      </c>
      <c r="C786">
        <v>6</v>
      </c>
    </row>
    <row r="787" spans="1:3" x14ac:dyDescent="0.3">
      <c r="A787" t="s">
        <v>4292</v>
      </c>
      <c r="B787" t="s">
        <v>464</v>
      </c>
      <c r="C787">
        <v>6.1</v>
      </c>
    </row>
    <row r="788" spans="1:3" x14ac:dyDescent="0.3">
      <c r="A788" t="s">
        <v>4297</v>
      </c>
      <c r="B788" t="s">
        <v>4296</v>
      </c>
      <c r="C788">
        <v>6.7</v>
      </c>
    </row>
    <row r="789" spans="1:3" x14ac:dyDescent="0.3">
      <c r="A789" t="s">
        <v>4301</v>
      </c>
      <c r="B789" t="s">
        <v>4300</v>
      </c>
      <c r="C789">
        <v>6.7</v>
      </c>
    </row>
    <row r="790" spans="1:3" x14ac:dyDescent="0.3">
      <c r="A790" t="s">
        <v>4305</v>
      </c>
      <c r="B790" t="s">
        <v>4304</v>
      </c>
      <c r="C790">
        <v>7.9</v>
      </c>
    </row>
    <row r="791" spans="1:3" x14ac:dyDescent="0.3">
      <c r="A791" t="s">
        <v>4308</v>
      </c>
      <c r="B791" t="s">
        <v>792</v>
      </c>
      <c r="C791">
        <v>5</v>
      </c>
    </row>
    <row r="792" spans="1:3" x14ac:dyDescent="0.3">
      <c r="A792" t="s">
        <v>4313</v>
      </c>
      <c r="B792" t="s">
        <v>3336</v>
      </c>
      <c r="C792">
        <v>4.3</v>
      </c>
    </row>
    <row r="793" spans="1:3" x14ac:dyDescent="0.3">
      <c r="A793" t="s">
        <v>4321</v>
      </c>
      <c r="B793" t="s">
        <v>4319</v>
      </c>
      <c r="C793">
        <v>5.7</v>
      </c>
    </row>
    <row r="794" spans="1:3" x14ac:dyDescent="0.3">
      <c r="A794" t="s">
        <v>4328</v>
      </c>
      <c r="B794" t="s">
        <v>4327</v>
      </c>
      <c r="C794">
        <v>6.7</v>
      </c>
    </row>
    <row r="795" spans="1:3" x14ac:dyDescent="0.3">
      <c r="A795" t="s">
        <v>4333</v>
      </c>
      <c r="B795" t="s">
        <v>4332</v>
      </c>
      <c r="C795">
        <v>6.7</v>
      </c>
    </row>
    <row r="796" spans="1:3" x14ac:dyDescent="0.3">
      <c r="A796" t="s">
        <v>154</v>
      </c>
      <c r="B796" t="s">
        <v>73</v>
      </c>
      <c r="C796">
        <v>8.1</v>
      </c>
    </row>
    <row r="797" spans="1:3" x14ac:dyDescent="0.3">
      <c r="A797" t="s">
        <v>4338</v>
      </c>
      <c r="B797" t="s">
        <v>4337</v>
      </c>
      <c r="C797">
        <v>6.1</v>
      </c>
    </row>
    <row r="798" spans="1:3" x14ac:dyDescent="0.3">
      <c r="A798" t="s">
        <v>4342</v>
      </c>
      <c r="B798" t="s">
        <v>2142</v>
      </c>
      <c r="C798">
        <v>5.6</v>
      </c>
    </row>
    <row r="799" spans="1:3" x14ac:dyDescent="0.3">
      <c r="A799" t="s">
        <v>4347</v>
      </c>
      <c r="B799" t="s">
        <v>4346</v>
      </c>
      <c r="C799">
        <v>6.6</v>
      </c>
    </row>
    <row r="800" spans="1:3" x14ac:dyDescent="0.3">
      <c r="A800" t="s">
        <v>4352</v>
      </c>
      <c r="B800" t="s">
        <v>923</v>
      </c>
      <c r="C800">
        <v>6.9</v>
      </c>
    </row>
    <row r="801" spans="1:3" x14ac:dyDescent="0.3">
      <c r="A801" t="s">
        <v>4359</v>
      </c>
      <c r="B801" t="s">
        <v>4332</v>
      </c>
      <c r="C801">
        <v>4.8</v>
      </c>
    </row>
    <row r="802" spans="1:3" x14ac:dyDescent="0.3">
      <c r="A802" t="s">
        <v>4366</v>
      </c>
      <c r="B802" t="s">
        <v>4364</v>
      </c>
      <c r="C802">
        <v>6.2</v>
      </c>
    </row>
    <row r="803" spans="1:3" x14ac:dyDescent="0.3">
      <c r="A803" t="s">
        <v>4373</v>
      </c>
      <c r="B803" t="s">
        <v>4372</v>
      </c>
      <c r="C803">
        <v>6</v>
      </c>
    </row>
    <row r="804" spans="1:3" x14ac:dyDescent="0.3">
      <c r="A804" t="s">
        <v>4378</v>
      </c>
      <c r="B804" t="s">
        <v>4377</v>
      </c>
      <c r="C804">
        <v>4.9000000000000004</v>
      </c>
    </row>
    <row r="805" spans="1:3" x14ac:dyDescent="0.3">
      <c r="A805" t="s">
        <v>4385</v>
      </c>
      <c r="B805" t="s">
        <v>4384</v>
      </c>
      <c r="C805">
        <v>5.6</v>
      </c>
    </row>
    <row r="806" spans="1:3" x14ac:dyDescent="0.3">
      <c r="A806" t="s">
        <v>4389</v>
      </c>
      <c r="B806" t="s">
        <v>2527</v>
      </c>
      <c r="C806">
        <v>6.1</v>
      </c>
    </row>
    <row r="807" spans="1:3" x14ac:dyDescent="0.3">
      <c r="A807" t="s">
        <v>4393</v>
      </c>
      <c r="B807" t="s">
        <v>200</v>
      </c>
      <c r="C807">
        <v>6.1</v>
      </c>
    </row>
    <row r="808" spans="1:3" x14ac:dyDescent="0.3">
      <c r="A808" t="s">
        <v>4397</v>
      </c>
      <c r="B808" t="s">
        <v>3003</v>
      </c>
      <c r="C808">
        <v>4.8</v>
      </c>
    </row>
    <row r="809" spans="1:3" x14ac:dyDescent="0.3">
      <c r="A809" t="s">
        <v>4404</v>
      </c>
      <c r="B809" t="s">
        <v>4403</v>
      </c>
      <c r="C809">
        <v>5.5</v>
      </c>
    </row>
    <row r="810" spans="1:3" x14ac:dyDescent="0.3">
      <c r="A810" t="s">
        <v>4410</v>
      </c>
      <c r="B810" t="s">
        <v>1930</v>
      </c>
      <c r="C810">
        <v>3.8</v>
      </c>
    </row>
    <row r="811" spans="1:3" x14ac:dyDescent="0.3">
      <c r="A811" t="s">
        <v>4414</v>
      </c>
      <c r="B811" t="s">
        <v>1221</v>
      </c>
      <c r="C811">
        <v>6.5</v>
      </c>
    </row>
    <row r="812" spans="1:3" x14ac:dyDescent="0.3">
      <c r="A812" t="s">
        <v>4419</v>
      </c>
      <c r="B812" t="s">
        <v>42</v>
      </c>
      <c r="C812">
        <v>6</v>
      </c>
    </row>
    <row r="813" spans="1:3" x14ac:dyDescent="0.3">
      <c r="A813" t="s">
        <v>4425</v>
      </c>
      <c r="B813" t="s">
        <v>1467</v>
      </c>
      <c r="C813">
        <v>6.7</v>
      </c>
    </row>
    <row r="814" spans="1:3" x14ac:dyDescent="0.3">
      <c r="A814" t="s">
        <v>4433</v>
      </c>
      <c r="B814" t="s">
        <v>4432</v>
      </c>
      <c r="C814">
        <v>8.1</v>
      </c>
    </row>
    <row r="815" spans="1:3" x14ac:dyDescent="0.3">
      <c r="A815" t="s">
        <v>4439</v>
      </c>
      <c r="B815" t="s">
        <v>2527</v>
      </c>
      <c r="C815">
        <v>4.9000000000000004</v>
      </c>
    </row>
    <row r="816" spans="1:3" x14ac:dyDescent="0.3">
      <c r="A816" t="s">
        <v>4445</v>
      </c>
      <c r="B816" t="s">
        <v>4444</v>
      </c>
      <c r="C816">
        <v>7.3</v>
      </c>
    </row>
    <row r="817" spans="1:3" x14ac:dyDescent="0.3">
      <c r="A817" t="s">
        <v>4452</v>
      </c>
      <c r="B817" t="s">
        <v>4450</v>
      </c>
      <c r="C817">
        <v>6.4</v>
      </c>
    </row>
    <row r="818" spans="1:3" x14ac:dyDescent="0.3">
      <c r="A818" t="s">
        <v>4458</v>
      </c>
      <c r="B818" t="s">
        <v>515</v>
      </c>
      <c r="C818">
        <v>6.6</v>
      </c>
    </row>
    <row r="819" spans="1:3" x14ac:dyDescent="0.3">
      <c r="A819" t="s">
        <v>4462</v>
      </c>
      <c r="B819" t="s">
        <v>3632</v>
      </c>
      <c r="C819">
        <v>6.7</v>
      </c>
    </row>
    <row r="820" spans="1:3" x14ac:dyDescent="0.3">
      <c r="A820" t="s">
        <v>4468</v>
      </c>
      <c r="B820" t="s">
        <v>4466</v>
      </c>
      <c r="C820">
        <v>3.6</v>
      </c>
    </row>
    <row r="821" spans="1:3" x14ac:dyDescent="0.3">
      <c r="A821" t="s">
        <v>4474</v>
      </c>
      <c r="B821" t="s">
        <v>4473</v>
      </c>
      <c r="C821">
        <v>5.7</v>
      </c>
    </row>
    <row r="822" spans="1:3" x14ac:dyDescent="0.3">
      <c r="A822" t="s">
        <v>4481</v>
      </c>
      <c r="B822" t="s">
        <v>4479</v>
      </c>
      <c r="C822">
        <v>6</v>
      </c>
    </row>
    <row r="823" spans="1:3" x14ac:dyDescent="0.3">
      <c r="A823" t="s">
        <v>4486</v>
      </c>
      <c r="B823" t="s">
        <v>4485</v>
      </c>
      <c r="C823">
        <v>4.9000000000000004</v>
      </c>
    </row>
    <row r="824" spans="1:3" x14ac:dyDescent="0.3">
      <c r="A824" t="s">
        <v>4490</v>
      </c>
      <c r="B824" t="s">
        <v>1415</v>
      </c>
      <c r="C824">
        <v>4.7</v>
      </c>
    </row>
    <row r="825" spans="1:3" x14ac:dyDescent="0.3">
      <c r="A825" t="s">
        <v>4495</v>
      </c>
      <c r="B825" t="s">
        <v>1671</v>
      </c>
      <c r="C825">
        <v>6.3</v>
      </c>
    </row>
    <row r="826" spans="1:3" x14ac:dyDescent="0.3">
      <c r="A826" t="s">
        <v>4499</v>
      </c>
      <c r="B826" t="s">
        <v>3446</v>
      </c>
      <c r="C826">
        <v>5.9</v>
      </c>
    </row>
    <row r="827" spans="1:3" x14ac:dyDescent="0.3">
      <c r="A827" t="s">
        <v>4505</v>
      </c>
      <c r="B827" t="s">
        <v>1098</v>
      </c>
      <c r="C827">
        <v>5.9</v>
      </c>
    </row>
    <row r="828" spans="1:3" x14ac:dyDescent="0.3">
      <c r="A828" t="s">
        <v>4509</v>
      </c>
      <c r="B828" t="s">
        <v>1681</v>
      </c>
      <c r="C828">
        <v>7</v>
      </c>
    </row>
    <row r="829" spans="1:3" x14ac:dyDescent="0.3">
      <c r="A829" t="s">
        <v>4513</v>
      </c>
      <c r="B829" t="s">
        <v>1924</v>
      </c>
      <c r="C829">
        <v>7.5</v>
      </c>
    </row>
    <row r="830" spans="1:3" x14ac:dyDescent="0.3">
      <c r="A830" t="s">
        <v>4518</v>
      </c>
      <c r="B830" t="s">
        <v>1671</v>
      </c>
      <c r="C830">
        <v>5.6</v>
      </c>
    </row>
    <row r="831" spans="1:3" x14ac:dyDescent="0.3">
      <c r="A831" t="s">
        <v>4522</v>
      </c>
      <c r="B831" t="s">
        <v>42</v>
      </c>
      <c r="C831">
        <v>6.4</v>
      </c>
    </row>
    <row r="832" spans="1:3" x14ac:dyDescent="0.3">
      <c r="A832" t="s">
        <v>4527</v>
      </c>
      <c r="B832" t="s">
        <v>4526</v>
      </c>
      <c r="C832">
        <v>6.3</v>
      </c>
    </row>
    <row r="833" spans="1:3" x14ac:dyDescent="0.3">
      <c r="A833" t="s">
        <v>4533</v>
      </c>
      <c r="B833" t="s">
        <v>1364</v>
      </c>
      <c r="C833">
        <v>4.3</v>
      </c>
    </row>
    <row r="834" spans="1:3" x14ac:dyDescent="0.3">
      <c r="A834" t="s">
        <v>4540</v>
      </c>
      <c r="B834" t="s">
        <v>4539</v>
      </c>
      <c r="C834">
        <v>5.9</v>
      </c>
    </row>
    <row r="835" spans="1:3" x14ac:dyDescent="0.3">
      <c r="A835" t="s">
        <v>4546</v>
      </c>
      <c r="B835" t="s">
        <v>1681</v>
      </c>
      <c r="C835">
        <v>6.7</v>
      </c>
    </row>
    <row r="836" spans="1:3" x14ac:dyDescent="0.3">
      <c r="A836" t="s">
        <v>4551</v>
      </c>
      <c r="B836" t="s">
        <v>4550</v>
      </c>
      <c r="C836">
        <v>5.5</v>
      </c>
    </row>
    <row r="837" spans="1:3" x14ac:dyDescent="0.3">
      <c r="A837" t="s">
        <v>4557</v>
      </c>
      <c r="B837" t="s">
        <v>4556</v>
      </c>
      <c r="C837">
        <v>6.2</v>
      </c>
    </row>
    <row r="838" spans="1:3" x14ac:dyDescent="0.3">
      <c r="A838" t="s">
        <v>4562</v>
      </c>
      <c r="B838" t="s">
        <v>2527</v>
      </c>
      <c r="C838">
        <v>8.8000000000000007</v>
      </c>
    </row>
    <row r="839" spans="1:3" x14ac:dyDescent="0.3">
      <c r="A839" t="s">
        <v>4567</v>
      </c>
      <c r="B839" t="s">
        <v>3363</v>
      </c>
      <c r="C839">
        <v>5.2</v>
      </c>
    </row>
    <row r="840" spans="1:3" x14ac:dyDescent="0.3">
      <c r="A840" t="s">
        <v>4571</v>
      </c>
      <c r="B840" t="s">
        <v>1671</v>
      </c>
      <c r="C840">
        <v>7</v>
      </c>
    </row>
    <row r="841" spans="1:3" x14ac:dyDescent="0.3">
      <c r="A841" t="s">
        <v>4576</v>
      </c>
      <c r="B841" t="s">
        <v>4575</v>
      </c>
      <c r="C841">
        <v>6.6</v>
      </c>
    </row>
    <row r="842" spans="1:3" x14ac:dyDescent="0.3">
      <c r="A842" t="s">
        <v>4582</v>
      </c>
      <c r="B842" t="s">
        <v>4581</v>
      </c>
      <c r="C842">
        <v>7.3</v>
      </c>
    </row>
    <row r="843" spans="1:3" x14ac:dyDescent="0.3">
      <c r="A843" t="s">
        <v>4585</v>
      </c>
      <c r="B843" t="s">
        <v>2469</v>
      </c>
      <c r="C843">
        <v>5.6</v>
      </c>
    </row>
    <row r="844" spans="1:3" x14ac:dyDescent="0.3">
      <c r="A844" t="s">
        <v>4588</v>
      </c>
      <c r="B844" t="s">
        <v>1681</v>
      </c>
      <c r="C844">
        <v>6.6</v>
      </c>
    </row>
    <row r="845" spans="1:3" x14ac:dyDescent="0.3">
      <c r="A845" t="s">
        <v>4593</v>
      </c>
      <c r="B845" t="s">
        <v>4592</v>
      </c>
      <c r="C845">
        <v>5.4</v>
      </c>
    </row>
    <row r="846" spans="1:3" x14ac:dyDescent="0.3">
      <c r="A846" t="s">
        <v>4600</v>
      </c>
      <c r="B846" t="s">
        <v>1681</v>
      </c>
      <c r="C846">
        <v>6.3</v>
      </c>
    </row>
    <row r="847" spans="1:3" x14ac:dyDescent="0.3">
      <c r="A847" t="s">
        <v>4604</v>
      </c>
      <c r="B847" t="s">
        <v>3581</v>
      </c>
      <c r="C847">
        <v>7.9</v>
      </c>
    </row>
    <row r="848" spans="1:3" x14ac:dyDescent="0.3">
      <c r="A848" t="s">
        <v>4608</v>
      </c>
      <c r="B848" t="s">
        <v>4234</v>
      </c>
      <c r="C848">
        <v>6.3</v>
      </c>
    </row>
    <row r="849" spans="1:3" x14ac:dyDescent="0.3">
      <c r="A849" t="s">
        <v>4612</v>
      </c>
      <c r="B849" t="s">
        <v>515</v>
      </c>
      <c r="C849">
        <v>6</v>
      </c>
    </row>
    <row r="850" spans="1:3" x14ac:dyDescent="0.3">
      <c r="A850" t="s">
        <v>4615</v>
      </c>
      <c r="B850" t="s">
        <v>334</v>
      </c>
      <c r="C850">
        <v>7.2</v>
      </c>
    </row>
    <row r="851" spans="1:3" x14ac:dyDescent="0.3">
      <c r="A851" t="s">
        <v>4620</v>
      </c>
      <c r="B851" t="s">
        <v>1415</v>
      </c>
      <c r="C851">
        <v>5.0999999999999996</v>
      </c>
    </row>
    <row r="852" spans="1:3" x14ac:dyDescent="0.3">
      <c r="A852" t="s">
        <v>4624</v>
      </c>
      <c r="B852" t="s">
        <v>1910</v>
      </c>
      <c r="C852">
        <v>7.3</v>
      </c>
    </row>
    <row r="853" spans="1:3" x14ac:dyDescent="0.3">
      <c r="A853" t="s">
        <v>4630</v>
      </c>
      <c r="B853" t="s">
        <v>1544</v>
      </c>
      <c r="C853">
        <v>8</v>
      </c>
    </row>
    <row r="854" spans="1:3" x14ac:dyDescent="0.3">
      <c r="A854" t="s">
        <v>4635</v>
      </c>
      <c r="B854" t="s">
        <v>1924</v>
      </c>
      <c r="C854">
        <v>6.2</v>
      </c>
    </row>
    <row r="855" spans="1:3" x14ac:dyDescent="0.3">
      <c r="A855" t="s">
        <v>4640</v>
      </c>
      <c r="B855" t="s">
        <v>4075</v>
      </c>
      <c r="C855">
        <v>6</v>
      </c>
    </row>
    <row r="856" spans="1:3" x14ac:dyDescent="0.3">
      <c r="A856" t="s">
        <v>4643</v>
      </c>
      <c r="B856" t="s">
        <v>687</v>
      </c>
      <c r="C856">
        <v>6.7</v>
      </c>
    </row>
    <row r="857" spans="1:3" x14ac:dyDescent="0.3">
      <c r="A857" t="s">
        <v>4647</v>
      </c>
      <c r="B857" t="s">
        <v>1325</v>
      </c>
      <c r="C857">
        <v>8.1</v>
      </c>
    </row>
    <row r="858" spans="1:3" x14ac:dyDescent="0.3">
      <c r="A858" t="s">
        <v>4652</v>
      </c>
      <c r="B858" t="s">
        <v>1671</v>
      </c>
      <c r="C858">
        <v>6.4</v>
      </c>
    </row>
    <row r="859" spans="1:3" x14ac:dyDescent="0.3">
      <c r="A859" t="s">
        <v>4657</v>
      </c>
      <c r="B859" t="s">
        <v>571</v>
      </c>
      <c r="C859">
        <v>8.4</v>
      </c>
    </row>
    <row r="860" spans="1:3" x14ac:dyDescent="0.3">
      <c r="A860" t="s">
        <v>4662</v>
      </c>
      <c r="B860" t="s">
        <v>464</v>
      </c>
      <c r="C860">
        <v>8</v>
      </c>
    </row>
    <row r="861" spans="1:3" x14ac:dyDescent="0.3">
      <c r="A861" t="s">
        <v>4666</v>
      </c>
      <c r="B861" t="s">
        <v>422</v>
      </c>
      <c r="C861">
        <v>6.3</v>
      </c>
    </row>
    <row r="862" spans="1:3" x14ac:dyDescent="0.3">
      <c r="A862" t="s">
        <v>4670</v>
      </c>
      <c r="B862" t="s">
        <v>882</v>
      </c>
      <c r="C862">
        <v>6.4</v>
      </c>
    </row>
    <row r="863" spans="1:3" x14ac:dyDescent="0.3">
      <c r="A863" t="s">
        <v>4676</v>
      </c>
      <c r="B863" t="s">
        <v>4675</v>
      </c>
      <c r="C863">
        <v>6.6</v>
      </c>
    </row>
    <row r="864" spans="1:3" x14ac:dyDescent="0.3">
      <c r="A864" t="s">
        <v>4680</v>
      </c>
      <c r="B864" t="s">
        <v>50</v>
      </c>
      <c r="C864">
        <v>6.4</v>
      </c>
    </row>
    <row r="865" spans="1:3" x14ac:dyDescent="0.3">
      <c r="A865" t="s">
        <v>4686</v>
      </c>
      <c r="B865" t="s">
        <v>515</v>
      </c>
      <c r="C865">
        <v>6</v>
      </c>
    </row>
    <row r="866" spans="1:3" x14ac:dyDescent="0.3">
      <c r="A866" t="s">
        <v>4690</v>
      </c>
      <c r="B866" t="s">
        <v>42</v>
      </c>
      <c r="C866">
        <v>6.6</v>
      </c>
    </row>
    <row r="867" spans="1:3" x14ac:dyDescent="0.3">
      <c r="A867" t="s">
        <v>4695</v>
      </c>
      <c r="B867" t="s">
        <v>471</v>
      </c>
      <c r="C867">
        <v>5.9</v>
      </c>
    </row>
    <row r="868" spans="1:3" x14ac:dyDescent="0.3">
      <c r="A868" t="s">
        <v>4700</v>
      </c>
      <c r="B868" t="s">
        <v>4177</v>
      </c>
      <c r="C868">
        <v>6.4</v>
      </c>
    </row>
    <row r="869" spans="1:3" x14ac:dyDescent="0.3">
      <c r="A869" t="s">
        <v>4708</v>
      </c>
      <c r="B869" t="s">
        <v>4706</v>
      </c>
      <c r="C869">
        <v>6.3</v>
      </c>
    </row>
    <row r="870" spans="1:3" x14ac:dyDescent="0.3">
      <c r="A870" t="s">
        <v>4713</v>
      </c>
      <c r="B870" t="s">
        <v>3336</v>
      </c>
      <c r="C870">
        <v>7.3</v>
      </c>
    </row>
    <row r="871" spans="1:3" x14ac:dyDescent="0.3">
      <c r="A871" t="s">
        <v>4718</v>
      </c>
      <c r="B871" t="s">
        <v>4717</v>
      </c>
      <c r="C871">
        <v>6.8</v>
      </c>
    </row>
    <row r="872" spans="1:3" x14ac:dyDescent="0.3">
      <c r="A872" t="s">
        <v>4724</v>
      </c>
      <c r="B872" t="s">
        <v>792</v>
      </c>
      <c r="C872">
        <v>7.2</v>
      </c>
    </row>
    <row r="873" spans="1:3" x14ac:dyDescent="0.3">
      <c r="A873" t="s">
        <v>4730</v>
      </c>
      <c r="B873" t="s">
        <v>1904</v>
      </c>
      <c r="C873">
        <v>5.7</v>
      </c>
    </row>
    <row r="874" spans="1:3" x14ac:dyDescent="0.3">
      <c r="A874" t="s">
        <v>4735</v>
      </c>
      <c r="B874" t="s">
        <v>464</v>
      </c>
      <c r="C874">
        <v>6</v>
      </c>
    </row>
    <row r="875" spans="1:3" x14ac:dyDescent="0.3">
      <c r="A875" t="s">
        <v>4739</v>
      </c>
      <c r="B875" t="s">
        <v>4075</v>
      </c>
      <c r="C875">
        <v>6.5</v>
      </c>
    </row>
    <row r="876" spans="1:3" x14ac:dyDescent="0.3">
      <c r="A876" t="s">
        <v>4744</v>
      </c>
      <c r="B876" t="s">
        <v>1671</v>
      </c>
      <c r="C876">
        <v>5.8</v>
      </c>
    </row>
    <row r="877" spans="1:3" x14ac:dyDescent="0.3">
      <c r="A877" t="s">
        <v>4749</v>
      </c>
      <c r="B877" t="s">
        <v>3913</v>
      </c>
      <c r="C877">
        <v>5.8</v>
      </c>
    </row>
    <row r="878" spans="1:3" x14ac:dyDescent="0.3">
      <c r="A878" t="s">
        <v>4754</v>
      </c>
      <c r="B878" t="s">
        <v>471</v>
      </c>
      <c r="C878">
        <v>6.7</v>
      </c>
    </row>
    <row r="879" spans="1:3" x14ac:dyDescent="0.3">
      <c r="A879" t="s">
        <v>4757</v>
      </c>
      <c r="B879" t="s">
        <v>2142</v>
      </c>
      <c r="C879">
        <v>7.8</v>
      </c>
    </row>
    <row r="880" spans="1:3" x14ac:dyDescent="0.3">
      <c r="A880" t="s">
        <v>4760</v>
      </c>
      <c r="B880" t="s">
        <v>1390</v>
      </c>
      <c r="C880">
        <v>5.6</v>
      </c>
    </row>
    <row r="881" spans="1:3" x14ac:dyDescent="0.3">
      <c r="A881" t="s">
        <v>4764</v>
      </c>
      <c r="B881" t="s">
        <v>4763</v>
      </c>
      <c r="C881">
        <v>5.8</v>
      </c>
    </row>
    <row r="882" spans="1:3" x14ac:dyDescent="0.3">
      <c r="A882" t="s">
        <v>4769</v>
      </c>
      <c r="B882" t="s">
        <v>4768</v>
      </c>
      <c r="C882">
        <v>7.4</v>
      </c>
    </row>
    <row r="883" spans="1:3" x14ac:dyDescent="0.3">
      <c r="A883" t="s">
        <v>4774</v>
      </c>
      <c r="B883" t="s">
        <v>3241</v>
      </c>
      <c r="C883">
        <v>6.9</v>
      </c>
    </row>
    <row r="884" spans="1:3" x14ac:dyDescent="0.3">
      <c r="A884" t="s">
        <v>4778</v>
      </c>
      <c r="B884" t="s">
        <v>647</v>
      </c>
      <c r="C884">
        <v>5.5</v>
      </c>
    </row>
    <row r="885" spans="1:3" x14ac:dyDescent="0.3">
      <c r="A885" t="s">
        <v>4785</v>
      </c>
      <c r="B885" t="s">
        <v>1961</v>
      </c>
      <c r="C885">
        <v>6.3</v>
      </c>
    </row>
    <row r="886" spans="1:3" x14ac:dyDescent="0.3">
      <c r="A886" t="s">
        <v>4791</v>
      </c>
      <c r="B886" t="s">
        <v>59</v>
      </c>
      <c r="C886">
        <v>4.7</v>
      </c>
    </row>
    <row r="887" spans="1:3" x14ac:dyDescent="0.3">
      <c r="A887" t="s">
        <v>4796</v>
      </c>
      <c r="B887" t="s">
        <v>4795</v>
      </c>
      <c r="C887">
        <v>5.6</v>
      </c>
    </row>
    <row r="888" spans="1:3" x14ac:dyDescent="0.3">
      <c r="A888" t="s">
        <v>4801</v>
      </c>
      <c r="B888" t="s">
        <v>4800</v>
      </c>
      <c r="C888">
        <v>6.4</v>
      </c>
    </row>
    <row r="889" spans="1:3" x14ac:dyDescent="0.3">
      <c r="A889" t="s">
        <v>4805</v>
      </c>
      <c r="B889" t="s">
        <v>3036</v>
      </c>
      <c r="C889">
        <v>4.2</v>
      </c>
    </row>
    <row r="890" spans="1:3" x14ac:dyDescent="0.3">
      <c r="A890" t="s">
        <v>4812</v>
      </c>
      <c r="B890" t="s">
        <v>4811</v>
      </c>
      <c r="C890">
        <v>6.4</v>
      </c>
    </row>
    <row r="891" spans="1:3" x14ac:dyDescent="0.3">
      <c r="A891" t="s">
        <v>4819</v>
      </c>
      <c r="B891" t="s">
        <v>4817</v>
      </c>
      <c r="C891">
        <v>7.7</v>
      </c>
    </row>
    <row r="892" spans="1:3" x14ac:dyDescent="0.3">
      <c r="A892" t="s">
        <v>4826</v>
      </c>
      <c r="B892" t="s">
        <v>4824</v>
      </c>
      <c r="C892">
        <v>7.7</v>
      </c>
    </row>
    <row r="893" spans="1:3" x14ac:dyDescent="0.3">
      <c r="A893" t="s">
        <v>4834</v>
      </c>
      <c r="B893" t="s">
        <v>4833</v>
      </c>
      <c r="C893">
        <v>5.3</v>
      </c>
    </row>
    <row r="894" spans="1:3" x14ac:dyDescent="0.3">
      <c r="A894" t="s">
        <v>4838</v>
      </c>
      <c r="B894" t="s">
        <v>2208</v>
      </c>
      <c r="C894">
        <v>6.7</v>
      </c>
    </row>
    <row r="895" spans="1:3" x14ac:dyDescent="0.3">
      <c r="A895" t="s">
        <v>4841</v>
      </c>
      <c r="B895" t="s">
        <v>214</v>
      </c>
      <c r="C895">
        <v>7.7</v>
      </c>
    </row>
    <row r="896" spans="1:3" x14ac:dyDescent="0.3">
      <c r="A896" t="s">
        <v>4846</v>
      </c>
      <c r="B896" t="s">
        <v>59</v>
      </c>
      <c r="C896">
        <v>5.7</v>
      </c>
    </row>
    <row r="897" spans="1:3" x14ac:dyDescent="0.3">
      <c r="A897" t="s">
        <v>4851</v>
      </c>
      <c r="B897" t="s">
        <v>1935</v>
      </c>
      <c r="C897">
        <v>7.6</v>
      </c>
    </row>
    <row r="898" spans="1:3" x14ac:dyDescent="0.3">
      <c r="A898" t="s">
        <v>4854</v>
      </c>
      <c r="B898" t="s">
        <v>1415</v>
      </c>
      <c r="C898">
        <v>6.4</v>
      </c>
    </row>
    <row r="899" spans="1:3" x14ac:dyDescent="0.3">
      <c r="A899" t="s">
        <v>4859</v>
      </c>
      <c r="B899" t="s">
        <v>1681</v>
      </c>
      <c r="C899">
        <v>5.6</v>
      </c>
    </row>
    <row r="900" spans="1:3" x14ac:dyDescent="0.3">
      <c r="A900" t="s">
        <v>4864</v>
      </c>
      <c r="B900" t="s">
        <v>578</v>
      </c>
      <c r="C900">
        <v>6.8</v>
      </c>
    </row>
    <row r="901" spans="1:3" x14ac:dyDescent="0.3">
      <c r="A901" t="s">
        <v>4870</v>
      </c>
      <c r="B901" t="s">
        <v>4262</v>
      </c>
      <c r="C901">
        <v>2.4</v>
      </c>
    </row>
    <row r="902" spans="1:3" x14ac:dyDescent="0.3">
      <c r="A902" t="s">
        <v>4874</v>
      </c>
      <c r="B902" t="s">
        <v>4075</v>
      </c>
      <c r="C902">
        <v>6.2</v>
      </c>
    </row>
    <row r="903" spans="1:3" x14ac:dyDescent="0.3">
      <c r="A903" t="s">
        <v>4877</v>
      </c>
      <c r="B903" t="s">
        <v>334</v>
      </c>
      <c r="C903">
        <v>5.9</v>
      </c>
    </row>
    <row r="904" spans="1:3" x14ac:dyDescent="0.3">
      <c r="A904" t="s">
        <v>4881</v>
      </c>
      <c r="B904" t="s">
        <v>4880</v>
      </c>
      <c r="C904">
        <v>7.1</v>
      </c>
    </row>
    <row r="905" spans="1:3" x14ac:dyDescent="0.3">
      <c r="A905" t="s">
        <v>4886</v>
      </c>
      <c r="B905" t="s">
        <v>2850</v>
      </c>
      <c r="C905">
        <v>7.6</v>
      </c>
    </row>
    <row r="906" spans="1:3" x14ac:dyDescent="0.3">
      <c r="A906" t="s">
        <v>4889</v>
      </c>
      <c r="B906" t="s">
        <v>2215</v>
      </c>
      <c r="C906">
        <v>5.5</v>
      </c>
    </row>
    <row r="907" spans="1:3" x14ac:dyDescent="0.3">
      <c r="A907" t="s">
        <v>4894</v>
      </c>
      <c r="B907" t="s">
        <v>1726</v>
      </c>
      <c r="C907">
        <v>7</v>
      </c>
    </row>
    <row r="908" spans="1:3" x14ac:dyDescent="0.3">
      <c r="A908" t="s">
        <v>4897</v>
      </c>
      <c r="B908" t="s">
        <v>1961</v>
      </c>
      <c r="C908">
        <v>7.1</v>
      </c>
    </row>
    <row r="909" spans="1:3" x14ac:dyDescent="0.3">
      <c r="A909" t="s">
        <v>4900</v>
      </c>
      <c r="B909" t="s">
        <v>2125</v>
      </c>
      <c r="C909">
        <v>7.4</v>
      </c>
    </row>
    <row r="910" spans="1:3" x14ac:dyDescent="0.3">
      <c r="A910" t="s">
        <v>4905</v>
      </c>
      <c r="B910" t="s">
        <v>4904</v>
      </c>
      <c r="C910">
        <v>7.6</v>
      </c>
    </row>
    <row r="911" spans="1:3" x14ac:dyDescent="0.3">
      <c r="A911" t="s">
        <v>4910</v>
      </c>
      <c r="B911" t="s">
        <v>4909</v>
      </c>
      <c r="C911">
        <v>5.9</v>
      </c>
    </row>
    <row r="912" spans="1:3" x14ac:dyDescent="0.3">
      <c r="A912" t="s">
        <v>4916</v>
      </c>
      <c r="B912" t="s">
        <v>4915</v>
      </c>
      <c r="C912">
        <v>5.9</v>
      </c>
    </row>
    <row r="913" spans="1:3" x14ac:dyDescent="0.3">
      <c r="A913" t="s">
        <v>4920</v>
      </c>
      <c r="B913" t="s">
        <v>1726</v>
      </c>
      <c r="C913">
        <v>8</v>
      </c>
    </row>
    <row r="914" spans="1:3" x14ac:dyDescent="0.3">
      <c r="A914" t="s">
        <v>4923</v>
      </c>
      <c r="B914" t="s">
        <v>2819</v>
      </c>
      <c r="C914">
        <v>7.4</v>
      </c>
    </row>
    <row r="915" spans="1:3" x14ac:dyDescent="0.3">
      <c r="A915" t="s">
        <v>4927</v>
      </c>
      <c r="B915" t="s">
        <v>1415</v>
      </c>
      <c r="C915">
        <v>5.8</v>
      </c>
    </row>
    <row r="916" spans="1:3" x14ac:dyDescent="0.3">
      <c r="A916" t="s">
        <v>4933</v>
      </c>
      <c r="B916" t="s">
        <v>4932</v>
      </c>
      <c r="C916">
        <v>6.3</v>
      </c>
    </row>
    <row r="917" spans="1:3" x14ac:dyDescent="0.3">
      <c r="A917" t="s">
        <v>4936</v>
      </c>
      <c r="B917" t="s">
        <v>1681</v>
      </c>
      <c r="C917">
        <v>5.7</v>
      </c>
    </row>
    <row r="918" spans="1:3" x14ac:dyDescent="0.3">
      <c r="A918" t="s">
        <v>4942</v>
      </c>
      <c r="B918" t="s">
        <v>1628</v>
      </c>
      <c r="C918">
        <v>5.0999999999999996</v>
      </c>
    </row>
    <row r="919" spans="1:3" x14ac:dyDescent="0.3">
      <c r="A919" t="s">
        <v>4946</v>
      </c>
      <c r="B919" t="s">
        <v>3396</v>
      </c>
      <c r="C919">
        <v>7.6</v>
      </c>
    </row>
    <row r="920" spans="1:3" x14ac:dyDescent="0.3">
      <c r="A920" t="s">
        <v>4951</v>
      </c>
      <c r="B920" t="s">
        <v>2786</v>
      </c>
      <c r="C920">
        <v>6.4</v>
      </c>
    </row>
    <row r="921" spans="1:3" x14ac:dyDescent="0.3">
      <c r="A921" t="s">
        <v>4958</v>
      </c>
      <c r="B921" t="s">
        <v>4167</v>
      </c>
      <c r="C921">
        <v>7.4</v>
      </c>
    </row>
    <row r="922" spans="1:3" x14ac:dyDescent="0.3">
      <c r="A922" t="s">
        <v>4962</v>
      </c>
      <c r="B922" t="s">
        <v>1726</v>
      </c>
      <c r="C922">
        <v>8.1999999999999993</v>
      </c>
    </row>
    <row r="923" spans="1:3" x14ac:dyDescent="0.3">
      <c r="A923" t="s">
        <v>4968</v>
      </c>
      <c r="B923" t="s">
        <v>59</v>
      </c>
      <c r="C923">
        <v>6.5</v>
      </c>
    </row>
    <row r="924" spans="1:3" x14ac:dyDescent="0.3">
      <c r="A924" t="s">
        <v>4973</v>
      </c>
      <c r="B924" t="s">
        <v>1258</v>
      </c>
      <c r="C924">
        <v>5.5</v>
      </c>
    </row>
    <row r="925" spans="1:3" x14ac:dyDescent="0.3">
      <c r="A925" t="s">
        <v>4978</v>
      </c>
      <c r="B925" t="s">
        <v>1671</v>
      </c>
      <c r="C925">
        <v>6.5</v>
      </c>
    </row>
    <row r="926" spans="1:3" x14ac:dyDescent="0.3">
      <c r="A926" t="s">
        <v>4984</v>
      </c>
      <c r="B926" t="s">
        <v>2966</v>
      </c>
      <c r="C926">
        <v>5.6</v>
      </c>
    </row>
    <row r="927" spans="1:3" x14ac:dyDescent="0.3">
      <c r="A927" t="s">
        <v>4989</v>
      </c>
      <c r="B927" t="s">
        <v>3057</v>
      </c>
      <c r="C927">
        <v>4.9000000000000004</v>
      </c>
    </row>
    <row r="928" spans="1:3" x14ac:dyDescent="0.3">
      <c r="A928" t="s">
        <v>4993</v>
      </c>
      <c r="B928" t="s">
        <v>1105</v>
      </c>
      <c r="C928">
        <v>4.5999999999999996</v>
      </c>
    </row>
    <row r="929" spans="1:3" x14ac:dyDescent="0.3">
      <c r="A929" t="s">
        <v>4997</v>
      </c>
      <c r="B929" t="s">
        <v>271</v>
      </c>
      <c r="C929">
        <v>7.9</v>
      </c>
    </row>
    <row r="930" spans="1:3" x14ac:dyDescent="0.3">
      <c r="A930" t="s">
        <v>5003</v>
      </c>
      <c r="B930" t="s">
        <v>5002</v>
      </c>
      <c r="C930">
        <v>7.1</v>
      </c>
    </row>
    <row r="931" spans="1:3" x14ac:dyDescent="0.3">
      <c r="A931" t="s">
        <v>5007</v>
      </c>
      <c r="B931" t="s">
        <v>207</v>
      </c>
      <c r="C931">
        <v>6.9</v>
      </c>
    </row>
    <row r="932" spans="1:3" x14ac:dyDescent="0.3">
      <c r="A932" t="s">
        <v>5010</v>
      </c>
      <c r="B932" t="s">
        <v>4479</v>
      </c>
      <c r="C932">
        <v>7.3</v>
      </c>
    </row>
    <row r="933" spans="1:3" x14ac:dyDescent="0.3">
      <c r="A933" t="s">
        <v>5014</v>
      </c>
      <c r="B933" t="s">
        <v>2786</v>
      </c>
      <c r="C933">
        <v>7</v>
      </c>
    </row>
    <row r="934" spans="1:3" x14ac:dyDescent="0.3">
      <c r="A934" t="s">
        <v>5018</v>
      </c>
      <c r="B934" t="s">
        <v>1415</v>
      </c>
      <c r="C934">
        <v>7.7</v>
      </c>
    </row>
    <row r="935" spans="1:3" x14ac:dyDescent="0.3">
      <c r="A935" t="s">
        <v>5023</v>
      </c>
      <c r="B935" t="s">
        <v>5022</v>
      </c>
      <c r="C935">
        <v>6.7</v>
      </c>
    </row>
    <row r="936" spans="1:3" x14ac:dyDescent="0.3">
      <c r="A936" t="s">
        <v>5026</v>
      </c>
      <c r="B936" t="s">
        <v>1671</v>
      </c>
      <c r="C936">
        <v>6.3</v>
      </c>
    </row>
    <row r="937" spans="1:3" x14ac:dyDescent="0.3">
      <c r="A937" t="s">
        <v>5029</v>
      </c>
      <c r="B937" t="s">
        <v>1681</v>
      </c>
      <c r="C937">
        <v>5.8</v>
      </c>
    </row>
    <row r="938" spans="1:3" x14ac:dyDescent="0.3">
      <c r="A938" t="s">
        <v>5034</v>
      </c>
      <c r="B938" t="s">
        <v>5032</v>
      </c>
      <c r="C938">
        <v>7.1</v>
      </c>
    </row>
    <row r="939" spans="1:3" x14ac:dyDescent="0.3">
      <c r="A939" t="s">
        <v>5038</v>
      </c>
      <c r="B939" t="s">
        <v>1544</v>
      </c>
      <c r="C939">
        <v>7.3</v>
      </c>
    </row>
    <row r="940" spans="1:3" x14ac:dyDescent="0.3">
      <c r="A940" t="s">
        <v>5042</v>
      </c>
      <c r="B940" t="s">
        <v>1681</v>
      </c>
      <c r="C940">
        <v>6.4</v>
      </c>
    </row>
    <row r="941" spans="1:3" x14ac:dyDescent="0.3">
      <c r="A941" t="s">
        <v>5047</v>
      </c>
      <c r="B941" t="s">
        <v>1752</v>
      </c>
      <c r="C941">
        <v>7.1</v>
      </c>
    </row>
    <row r="942" spans="1:3" x14ac:dyDescent="0.3">
      <c r="A942" t="s">
        <v>5052</v>
      </c>
      <c r="B942" t="s">
        <v>5051</v>
      </c>
      <c r="C942">
        <v>7.6</v>
      </c>
    </row>
    <row r="943" spans="1:3" x14ac:dyDescent="0.3">
      <c r="A943" t="s">
        <v>5055</v>
      </c>
      <c r="B943" t="s">
        <v>1681</v>
      </c>
      <c r="C943">
        <v>6.8</v>
      </c>
    </row>
    <row r="944" spans="1:3" x14ac:dyDescent="0.3">
      <c r="A944" t="s">
        <v>5060</v>
      </c>
      <c r="B944" t="s">
        <v>1752</v>
      </c>
      <c r="C944">
        <v>6.6</v>
      </c>
    </row>
    <row r="945" spans="1:3" x14ac:dyDescent="0.3">
      <c r="A945" t="s">
        <v>5064</v>
      </c>
      <c r="B945" t="s">
        <v>2527</v>
      </c>
      <c r="C945">
        <v>6.7</v>
      </c>
    </row>
    <row r="946" spans="1:3" x14ac:dyDescent="0.3">
      <c r="A946" t="s">
        <v>5068</v>
      </c>
      <c r="B946" t="s">
        <v>3057</v>
      </c>
      <c r="C946">
        <v>6.1</v>
      </c>
    </row>
    <row r="947" spans="1:3" x14ac:dyDescent="0.3">
      <c r="A947" t="s">
        <v>5073</v>
      </c>
      <c r="B947" t="s">
        <v>5072</v>
      </c>
      <c r="C947">
        <v>6</v>
      </c>
    </row>
    <row r="948" spans="1:3" x14ac:dyDescent="0.3">
      <c r="A948" t="s">
        <v>5078</v>
      </c>
      <c r="B948" t="s">
        <v>2142</v>
      </c>
      <c r="C948">
        <v>7.6</v>
      </c>
    </row>
    <row r="949" spans="1:3" x14ac:dyDescent="0.3">
      <c r="A949" t="s">
        <v>5084</v>
      </c>
      <c r="B949" t="s">
        <v>464</v>
      </c>
      <c r="C949">
        <v>7.1</v>
      </c>
    </row>
    <row r="950" spans="1:3" x14ac:dyDescent="0.3">
      <c r="A950" t="s">
        <v>5089</v>
      </c>
      <c r="B950" t="s">
        <v>1427</v>
      </c>
      <c r="C950">
        <v>5</v>
      </c>
    </row>
    <row r="951" spans="1:3" x14ac:dyDescent="0.3">
      <c r="A951" t="s">
        <v>5092</v>
      </c>
      <c r="B951" t="s">
        <v>3932</v>
      </c>
      <c r="C951">
        <v>7.1</v>
      </c>
    </row>
    <row r="952" spans="1:3" x14ac:dyDescent="0.3">
      <c r="A952" t="s">
        <v>5095</v>
      </c>
      <c r="B952" t="s">
        <v>2202</v>
      </c>
      <c r="C952">
        <v>6.2</v>
      </c>
    </row>
    <row r="953" spans="1:3" x14ac:dyDescent="0.3">
      <c r="A953" t="s">
        <v>5099</v>
      </c>
      <c r="B953" t="s">
        <v>1681</v>
      </c>
      <c r="C953">
        <v>5.6</v>
      </c>
    </row>
    <row r="954" spans="1:3" x14ac:dyDescent="0.3">
      <c r="A954" t="s">
        <v>5104</v>
      </c>
      <c r="B954" t="s">
        <v>5103</v>
      </c>
      <c r="C954">
        <v>5.4</v>
      </c>
    </row>
    <row r="955" spans="1:3" x14ac:dyDescent="0.3">
      <c r="A955" t="s">
        <v>5108</v>
      </c>
      <c r="B955" t="s">
        <v>1415</v>
      </c>
      <c r="C955">
        <v>7.4</v>
      </c>
    </row>
    <row r="956" spans="1:3" x14ac:dyDescent="0.3">
      <c r="A956" t="s">
        <v>5113</v>
      </c>
      <c r="B956" t="s">
        <v>792</v>
      </c>
      <c r="C956">
        <v>5</v>
      </c>
    </row>
    <row r="957" spans="1:3" x14ac:dyDescent="0.3">
      <c r="A957" t="s">
        <v>5118</v>
      </c>
      <c r="B957" t="s">
        <v>3057</v>
      </c>
      <c r="C957">
        <v>5.2</v>
      </c>
    </row>
    <row r="958" spans="1:3" x14ac:dyDescent="0.3">
      <c r="A958" t="s">
        <v>5122</v>
      </c>
      <c r="B958" t="s">
        <v>1634</v>
      </c>
      <c r="C958">
        <v>7.6</v>
      </c>
    </row>
    <row r="959" spans="1:3" x14ac:dyDescent="0.3">
      <c r="A959" t="s">
        <v>5125</v>
      </c>
      <c r="B959" t="s">
        <v>923</v>
      </c>
      <c r="C959">
        <v>6.6</v>
      </c>
    </row>
    <row r="960" spans="1:3" x14ac:dyDescent="0.3">
      <c r="A960" t="s">
        <v>5129</v>
      </c>
      <c r="B960" t="s">
        <v>1156</v>
      </c>
      <c r="C960">
        <v>7</v>
      </c>
    </row>
    <row r="961" spans="1:3" x14ac:dyDescent="0.3">
      <c r="A961" t="s">
        <v>5136</v>
      </c>
      <c r="B961" t="s">
        <v>5135</v>
      </c>
      <c r="C961">
        <v>5.7</v>
      </c>
    </row>
    <row r="962" spans="1:3" x14ac:dyDescent="0.3">
      <c r="A962" t="s">
        <v>5140</v>
      </c>
      <c r="B962" t="s">
        <v>923</v>
      </c>
      <c r="C962">
        <v>8.1999999999999993</v>
      </c>
    </row>
    <row r="963" spans="1:3" x14ac:dyDescent="0.3">
      <c r="A963" t="s">
        <v>5146</v>
      </c>
      <c r="B963" t="s">
        <v>1628</v>
      </c>
      <c r="C963">
        <v>6.2</v>
      </c>
    </row>
    <row r="964" spans="1:3" x14ac:dyDescent="0.3">
      <c r="A964" t="s">
        <v>5151</v>
      </c>
      <c r="B964" t="s">
        <v>1935</v>
      </c>
      <c r="C964">
        <v>7.9</v>
      </c>
    </row>
    <row r="965" spans="1:3" x14ac:dyDescent="0.3">
      <c r="A965" t="s">
        <v>5155</v>
      </c>
      <c r="B965" t="s">
        <v>471</v>
      </c>
      <c r="C965">
        <v>6.6</v>
      </c>
    </row>
    <row r="966" spans="1:3" x14ac:dyDescent="0.3">
      <c r="A966" t="s">
        <v>5160</v>
      </c>
      <c r="B966" t="s">
        <v>5159</v>
      </c>
      <c r="C966">
        <v>4.7</v>
      </c>
    </row>
    <row r="967" spans="1:3" x14ac:dyDescent="0.3">
      <c r="A967" t="s">
        <v>5166</v>
      </c>
      <c r="B967" t="s">
        <v>2142</v>
      </c>
      <c r="C967">
        <v>6.3</v>
      </c>
    </row>
    <row r="968" spans="1:3" x14ac:dyDescent="0.3">
      <c r="A968" t="s">
        <v>5172</v>
      </c>
      <c r="B968" t="s">
        <v>3458</v>
      </c>
      <c r="C968">
        <v>6.1</v>
      </c>
    </row>
    <row r="969" spans="1:3" x14ac:dyDescent="0.3">
      <c r="A969" t="s">
        <v>5178</v>
      </c>
      <c r="B969" t="s">
        <v>4075</v>
      </c>
      <c r="C969">
        <v>6.7</v>
      </c>
    </row>
    <row r="970" spans="1:3" x14ac:dyDescent="0.3">
      <c r="A970" t="s">
        <v>5184</v>
      </c>
      <c r="B970" t="s">
        <v>227</v>
      </c>
      <c r="C970">
        <v>6.1</v>
      </c>
    </row>
    <row r="971" spans="1:3" x14ac:dyDescent="0.3">
      <c r="A971" t="s">
        <v>5190</v>
      </c>
      <c r="B971" t="s">
        <v>4075</v>
      </c>
      <c r="C971">
        <v>7</v>
      </c>
    </row>
    <row r="972" spans="1:3" x14ac:dyDescent="0.3">
      <c r="A972" t="s">
        <v>5195</v>
      </c>
      <c r="B972" t="s">
        <v>1910</v>
      </c>
      <c r="C972">
        <v>7.4</v>
      </c>
    </row>
    <row r="973" spans="1:3" x14ac:dyDescent="0.3">
      <c r="A973" t="s">
        <v>5200</v>
      </c>
      <c r="B973" t="s">
        <v>3293</v>
      </c>
      <c r="C973">
        <v>7.3</v>
      </c>
    </row>
    <row r="974" spans="1:3" x14ac:dyDescent="0.3">
      <c r="A974" t="s">
        <v>5205</v>
      </c>
      <c r="B974" t="s">
        <v>1528</v>
      </c>
      <c r="C974">
        <v>5.8</v>
      </c>
    </row>
    <row r="975" spans="1:3" x14ac:dyDescent="0.3">
      <c r="A975" t="s">
        <v>5209</v>
      </c>
      <c r="B975" t="s">
        <v>464</v>
      </c>
      <c r="C975">
        <v>6.7</v>
      </c>
    </row>
    <row r="976" spans="1:3" x14ac:dyDescent="0.3">
      <c r="A976" t="s">
        <v>5212</v>
      </c>
      <c r="B976" t="s">
        <v>1467</v>
      </c>
      <c r="C976">
        <v>5.8</v>
      </c>
    </row>
    <row r="977" spans="1:3" x14ac:dyDescent="0.3">
      <c r="A977" t="s">
        <v>5215</v>
      </c>
      <c r="B977" t="s">
        <v>1924</v>
      </c>
      <c r="C977">
        <v>7.8</v>
      </c>
    </row>
    <row r="978" spans="1:3" x14ac:dyDescent="0.3">
      <c r="A978" t="s">
        <v>5221</v>
      </c>
      <c r="B978" t="s">
        <v>5220</v>
      </c>
      <c r="C978">
        <v>6.6</v>
      </c>
    </row>
    <row r="979" spans="1:3" x14ac:dyDescent="0.3">
      <c r="A979" t="s">
        <v>5226</v>
      </c>
      <c r="B979" t="s">
        <v>3913</v>
      </c>
      <c r="C979">
        <v>6.5</v>
      </c>
    </row>
    <row r="980" spans="1:3" x14ac:dyDescent="0.3">
      <c r="A980" t="s">
        <v>5232</v>
      </c>
      <c r="B980" t="s">
        <v>1671</v>
      </c>
      <c r="C980">
        <v>6.7</v>
      </c>
    </row>
    <row r="981" spans="1:3" x14ac:dyDescent="0.3">
      <c r="A981" t="s">
        <v>5236</v>
      </c>
      <c r="B981" t="s">
        <v>1120</v>
      </c>
      <c r="C981">
        <v>7.3</v>
      </c>
    </row>
    <row r="982" spans="1:3" x14ac:dyDescent="0.3">
      <c r="A982" t="s">
        <v>5241</v>
      </c>
      <c r="B982" t="s">
        <v>59</v>
      </c>
      <c r="C982">
        <v>5.8</v>
      </c>
    </row>
    <row r="983" spans="1:3" x14ac:dyDescent="0.3">
      <c r="A983" t="s">
        <v>5247</v>
      </c>
      <c r="B983" t="s">
        <v>422</v>
      </c>
      <c r="C983">
        <v>5.5</v>
      </c>
    </row>
    <row r="984" spans="1:3" x14ac:dyDescent="0.3">
      <c r="A984" t="s">
        <v>5252</v>
      </c>
      <c r="B984" t="s">
        <v>882</v>
      </c>
      <c r="C984">
        <v>6.3</v>
      </c>
    </row>
    <row r="985" spans="1:3" x14ac:dyDescent="0.3">
      <c r="A985" t="s">
        <v>5256</v>
      </c>
      <c r="B985" t="s">
        <v>1935</v>
      </c>
      <c r="C985">
        <v>7.4</v>
      </c>
    </row>
    <row r="986" spans="1:3" x14ac:dyDescent="0.3">
      <c r="A986" t="s">
        <v>5259</v>
      </c>
      <c r="B986" t="s">
        <v>59</v>
      </c>
      <c r="C986">
        <v>5.9</v>
      </c>
    </row>
    <row r="987" spans="1:3" x14ac:dyDescent="0.3">
      <c r="A987" t="s">
        <v>5264</v>
      </c>
      <c r="B987" t="s">
        <v>2208</v>
      </c>
      <c r="C987">
        <v>6.2</v>
      </c>
    </row>
    <row r="988" spans="1:3" x14ac:dyDescent="0.3">
      <c r="A988" t="s">
        <v>5269</v>
      </c>
      <c r="B988" t="s">
        <v>1415</v>
      </c>
      <c r="C988">
        <v>5.9</v>
      </c>
    </row>
    <row r="989" spans="1:3" x14ac:dyDescent="0.3">
      <c r="A989" t="s">
        <v>5275</v>
      </c>
      <c r="B989" t="s">
        <v>5274</v>
      </c>
      <c r="C989">
        <v>6.5</v>
      </c>
    </row>
    <row r="990" spans="1:3" x14ac:dyDescent="0.3">
      <c r="A990" t="s">
        <v>5281</v>
      </c>
      <c r="B990" t="s">
        <v>50</v>
      </c>
      <c r="C990">
        <v>4.4000000000000004</v>
      </c>
    </row>
    <row r="991" spans="1:3" x14ac:dyDescent="0.3">
      <c r="A991" t="s">
        <v>5285</v>
      </c>
      <c r="B991" t="s">
        <v>148</v>
      </c>
      <c r="C991">
        <v>3.5</v>
      </c>
    </row>
    <row r="992" spans="1:3" x14ac:dyDescent="0.3">
      <c r="A992" t="s">
        <v>5291</v>
      </c>
      <c r="B992" t="s">
        <v>1826</v>
      </c>
      <c r="C992">
        <v>6.6</v>
      </c>
    </row>
    <row r="993" spans="1:3" x14ac:dyDescent="0.3">
      <c r="A993" t="s">
        <v>5295</v>
      </c>
      <c r="B993" t="s">
        <v>1415</v>
      </c>
      <c r="C993">
        <v>6</v>
      </c>
    </row>
    <row r="994" spans="1:3" x14ac:dyDescent="0.3">
      <c r="A994" t="s">
        <v>5300</v>
      </c>
      <c r="B994" t="s">
        <v>334</v>
      </c>
      <c r="C994">
        <v>6.4</v>
      </c>
    </row>
    <row r="995" spans="1:3" x14ac:dyDescent="0.3">
      <c r="A995" t="s">
        <v>5304</v>
      </c>
      <c r="B995" t="s">
        <v>4915</v>
      </c>
      <c r="C995">
        <v>6.5</v>
      </c>
    </row>
    <row r="996" spans="1:3" x14ac:dyDescent="0.3">
      <c r="A996" t="s">
        <v>5310</v>
      </c>
      <c r="B996" t="s">
        <v>3082</v>
      </c>
      <c r="C996">
        <v>7.8</v>
      </c>
    </row>
    <row r="997" spans="1:3" x14ac:dyDescent="0.3">
      <c r="A997" t="s">
        <v>5317</v>
      </c>
      <c r="B997" t="s">
        <v>5316</v>
      </c>
      <c r="C997">
        <v>4.3</v>
      </c>
    </row>
    <row r="998" spans="1:3" x14ac:dyDescent="0.3">
      <c r="A998" t="s">
        <v>5320</v>
      </c>
      <c r="B998" t="s">
        <v>3057</v>
      </c>
      <c r="C998">
        <v>4.2</v>
      </c>
    </row>
    <row r="999" spans="1:3" x14ac:dyDescent="0.3">
      <c r="A999" t="s">
        <v>5325</v>
      </c>
      <c r="B999" t="s">
        <v>5324</v>
      </c>
      <c r="C999">
        <v>6.5</v>
      </c>
    </row>
    <row r="1000" spans="1:3" x14ac:dyDescent="0.3">
      <c r="A1000" t="s">
        <v>5329</v>
      </c>
      <c r="B1000" t="s">
        <v>2215</v>
      </c>
      <c r="C1000">
        <v>6.1</v>
      </c>
    </row>
    <row r="1001" spans="1:3" x14ac:dyDescent="0.3">
      <c r="A1001" t="s">
        <v>5334</v>
      </c>
      <c r="B1001" t="s">
        <v>334</v>
      </c>
      <c r="C1001">
        <v>6.3</v>
      </c>
    </row>
    <row r="1002" spans="1:3" x14ac:dyDescent="0.3">
      <c r="A1002" t="s">
        <v>5340</v>
      </c>
      <c r="B1002" t="s">
        <v>2125</v>
      </c>
      <c r="C1002">
        <v>6.2</v>
      </c>
    </row>
    <row r="1003" spans="1:3" x14ac:dyDescent="0.3">
      <c r="A1003" t="s">
        <v>5345</v>
      </c>
      <c r="B1003" t="s">
        <v>1415</v>
      </c>
      <c r="C1003">
        <v>5.9</v>
      </c>
    </row>
    <row r="1004" spans="1:3" x14ac:dyDescent="0.3">
      <c r="A1004" t="s">
        <v>5351</v>
      </c>
      <c r="B1004" t="s">
        <v>1675</v>
      </c>
      <c r="C1004">
        <v>5.9</v>
      </c>
    </row>
    <row r="1005" spans="1:3" x14ac:dyDescent="0.3">
      <c r="A1005" t="s">
        <v>5356</v>
      </c>
      <c r="B1005" t="s">
        <v>1120</v>
      </c>
      <c r="C1005">
        <v>6.5</v>
      </c>
    </row>
    <row r="1006" spans="1:3" x14ac:dyDescent="0.3">
      <c r="A1006" t="s">
        <v>5360</v>
      </c>
      <c r="B1006" t="s">
        <v>1120</v>
      </c>
      <c r="C1006">
        <v>6.4</v>
      </c>
    </row>
    <row r="1007" spans="1:3" x14ac:dyDescent="0.3">
      <c r="A1007" t="s">
        <v>5364</v>
      </c>
      <c r="B1007" t="s">
        <v>1120</v>
      </c>
      <c r="C1007">
        <v>6.5</v>
      </c>
    </row>
    <row r="1008" spans="1:3" x14ac:dyDescent="0.3">
      <c r="A1008" t="s">
        <v>5369</v>
      </c>
      <c r="B1008" t="s">
        <v>227</v>
      </c>
      <c r="C1008">
        <v>5.7</v>
      </c>
    </row>
    <row r="1009" spans="1:3" x14ac:dyDescent="0.3">
      <c r="A1009" t="s">
        <v>5375</v>
      </c>
      <c r="B1009" t="s">
        <v>1924</v>
      </c>
      <c r="C1009">
        <v>7.5</v>
      </c>
    </row>
    <row r="1010" spans="1:3" x14ac:dyDescent="0.3">
      <c r="A1010" t="s">
        <v>5378</v>
      </c>
      <c r="B1010" t="s">
        <v>613</v>
      </c>
      <c r="C1010">
        <v>8</v>
      </c>
    </row>
    <row r="1011" spans="1:3" x14ac:dyDescent="0.3">
      <c r="A1011" t="s">
        <v>5384</v>
      </c>
      <c r="B1011" t="s">
        <v>5383</v>
      </c>
      <c r="C1011">
        <v>7.3</v>
      </c>
    </row>
    <row r="1012" spans="1:3" x14ac:dyDescent="0.3">
      <c r="A1012" t="s">
        <v>5389</v>
      </c>
      <c r="B1012" t="s">
        <v>5388</v>
      </c>
      <c r="C1012">
        <v>6.7</v>
      </c>
    </row>
    <row r="1013" spans="1:3" x14ac:dyDescent="0.3">
      <c r="A1013" t="s">
        <v>5393</v>
      </c>
      <c r="B1013" t="s">
        <v>2125</v>
      </c>
      <c r="C1013">
        <v>7.5</v>
      </c>
    </row>
    <row r="1014" spans="1:3" x14ac:dyDescent="0.3">
      <c r="A1014" t="s">
        <v>5397</v>
      </c>
      <c r="B1014" t="s">
        <v>2136</v>
      </c>
      <c r="C1014">
        <v>5.4</v>
      </c>
    </row>
    <row r="1015" spans="1:3" x14ac:dyDescent="0.3">
      <c r="A1015" t="s">
        <v>5400</v>
      </c>
      <c r="B1015" t="s">
        <v>464</v>
      </c>
      <c r="C1015">
        <v>6.6</v>
      </c>
    </row>
    <row r="1016" spans="1:3" x14ac:dyDescent="0.3">
      <c r="A1016" t="s">
        <v>5404</v>
      </c>
      <c r="B1016" t="s">
        <v>2215</v>
      </c>
      <c r="C1016">
        <v>7.7</v>
      </c>
    </row>
    <row r="1017" spans="1:3" x14ac:dyDescent="0.3">
      <c r="A1017" t="s">
        <v>5409</v>
      </c>
      <c r="B1017" t="s">
        <v>3336</v>
      </c>
      <c r="C1017">
        <v>5.8</v>
      </c>
    </row>
    <row r="1018" spans="1:3" x14ac:dyDescent="0.3">
      <c r="A1018" t="s">
        <v>5414</v>
      </c>
      <c r="B1018" t="s">
        <v>3430</v>
      </c>
      <c r="C1018">
        <v>6.4</v>
      </c>
    </row>
    <row r="1019" spans="1:3" x14ac:dyDescent="0.3">
      <c r="A1019" t="s">
        <v>5420</v>
      </c>
      <c r="B1019" t="s">
        <v>5419</v>
      </c>
      <c r="C1019">
        <v>5.6</v>
      </c>
    </row>
    <row r="1020" spans="1:3" x14ac:dyDescent="0.3">
      <c r="A1020" t="s">
        <v>5425</v>
      </c>
      <c r="B1020" t="s">
        <v>1924</v>
      </c>
      <c r="C1020">
        <v>6</v>
      </c>
    </row>
    <row r="1021" spans="1:3" x14ac:dyDescent="0.3">
      <c r="A1021" t="s">
        <v>5429</v>
      </c>
      <c r="B1021" t="s">
        <v>2125</v>
      </c>
      <c r="C1021">
        <v>6.2</v>
      </c>
    </row>
    <row r="1022" spans="1:3" x14ac:dyDescent="0.3">
      <c r="A1022" t="s">
        <v>5436</v>
      </c>
      <c r="B1022" t="s">
        <v>5435</v>
      </c>
      <c r="C1022">
        <v>5.9</v>
      </c>
    </row>
    <row r="1023" spans="1:3" x14ac:dyDescent="0.3">
      <c r="A1023" t="s">
        <v>5439</v>
      </c>
      <c r="B1023" t="s">
        <v>214</v>
      </c>
      <c r="C1023">
        <v>5.0999999999999996</v>
      </c>
    </row>
    <row r="1024" spans="1:3" x14ac:dyDescent="0.3">
      <c r="A1024" t="s">
        <v>5442</v>
      </c>
      <c r="B1024" t="s">
        <v>3581</v>
      </c>
      <c r="C1024">
        <v>6.8</v>
      </c>
    </row>
    <row r="1025" spans="1:3" x14ac:dyDescent="0.3">
      <c r="A1025" t="s">
        <v>5446</v>
      </c>
      <c r="B1025" t="s">
        <v>3165</v>
      </c>
      <c r="C1025">
        <v>7</v>
      </c>
    </row>
    <row r="1026" spans="1:3" x14ac:dyDescent="0.3">
      <c r="A1026" t="s">
        <v>5453</v>
      </c>
      <c r="B1026" t="s">
        <v>5451</v>
      </c>
      <c r="C1026">
        <v>6</v>
      </c>
    </row>
    <row r="1027" spans="1:3" x14ac:dyDescent="0.3">
      <c r="A1027" t="s">
        <v>5456</v>
      </c>
      <c r="B1027" t="s">
        <v>2125</v>
      </c>
      <c r="C1027">
        <v>5.0999999999999996</v>
      </c>
    </row>
    <row r="1028" spans="1:3" x14ac:dyDescent="0.3">
      <c r="A1028" t="s">
        <v>5459</v>
      </c>
      <c r="B1028" t="s">
        <v>2813</v>
      </c>
      <c r="C1028">
        <v>5.8</v>
      </c>
    </row>
    <row r="1029" spans="1:3" x14ac:dyDescent="0.3">
      <c r="A1029" t="s">
        <v>5465</v>
      </c>
      <c r="B1029" t="s">
        <v>687</v>
      </c>
      <c r="C1029">
        <v>6.2</v>
      </c>
    </row>
    <row r="1030" spans="1:3" x14ac:dyDescent="0.3">
      <c r="A1030" t="s">
        <v>5470</v>
      </c>
      <c r="B1030" t="s">
        <v>5316</v>
      </c>
      <c r="C1030">
        <v>6.4</v>
      </c>
    </row>
    <row r="1031" spans="1:3" x14ac:dyDescent="0.3">
      <c r="A1031" t="s">
        <v>5473</v>
      </c>
      <c r="B1031" t="s">
        <v>1671</v>
      </c>
      <c r="C1031">
        <v>4.8</v>
      </c>
    </row>
    <row r="1032" spans="1:3" x14ac:dyDescent="0.3">
      <c r="A1032" t="s">
        <v>5478</v>
      </c>
      <c r="B1032" t="s">
        <v>1009</v>
      </c>
      <c r="C1032">
        <v>4.9000000000000004</v>
      </c>
    </row>
    <row r="1033" spans="1:3" x14ac:dyDescent="0.3">
      <c r="A1033" t="s">
        <v>5483</v>
      </c>
      <c r="B1033" t="s">
        <v>5482</v>
      </c>
      <c r="C1033">
        <v>5.6</v>
      </c>
    </row>
    <row r="1034" spans="1:3" x14ac:dyDescent="0.3">
      <c r="A1034" t="s">
        <v>5487</v>
      </c>
      <c r="B1034" t="s">
        <v>1364</v>
      </c>
      <c r="C1034">
        <v>5.5</v>
      </c>
    </row>
    <row r="1035" spans="1:3" x14ac:dyDescent="0.3">
      <c r="A1035" t="s">
        <v>5491</v>
      </c>
      <c r="B1035" t="s">
        <v>1120</v>
      </c>
      <c r="C1035">
        <v>3.7</v>
      </c>
    </row>
    <row r="1036" spans="1:3" x14ac:dyDescent="0.3">
      <c r="A1036" t="s">
        <v>5496</v>
      </c>
      <c r="B1036" t="s">
        <v>2813</v>
      </c>
      <c r="C1036">
        <v>5.9</v>
      </c>
    </row>
    <row r="1037" spans="1:3" x14ac:dyDescent="0.3">
      <c r="A1037" t="s">
        <v>5500</v>
      </c>
      <c r="B1037" t="s">
        <v>5499</v>
      </c>
      <c r="C1037">
        <v>8.5</v>
      </c>
    </row>
    <row r="1038" spans="1:3" x14ac:dyDescent="0.3">
      <c r="A1038" t="s">
        <v>5505</v>
      </c>
      <c r="B1038" t="s">
        <v>5504</v>
      </c>
      <c r="C1038">
        <v>6.3</v>
      </c>
    </row>
    <row r="1039" spans="1:3" x14ac:dyDescent="0.3">
      <c r="A1039" t="s">
        <v>5511</v>
      </c>
      <c r="B1039" t="s">
        <v>5510</v>
      </c>
      <c r="C1039">
        <v>7.4</v>
      </c>
    </row>
    <row r="1040" spans="1:3" x14ac:dyDescent="0.3">
      <c r="A1040" t="s">
        <v>5516</v>
      </c>
      <c r="B1040" t="s">
        <v>2125</v>
      </c>
      <c r="C1040">
        <v>7.6</v>
      </c>
    </row>
    <row r="1041" spans="1:3" x14ac:dyDescent="0.3">
      <c r="A1041" t="s">
        <v>5520</v>
      </c>
      <c r="B1041" t="s">
        <v>42</v>
      </c>
      <c r="C1041">
        <v>8.3000000000000007</v>
      </c>
    </row>
    <row r="1042" spans="1:3" x14ac:dyDescent="0.3">
      <c r="A1042" t="s">
        <v>5525</v>
      </c>
      <c r="B1042" t="s">
        <v>214</v>
      </c>
      <c r="C1042">
        <v>6.6</v>
      </c>
    </row>
    <row r="1043" spans="1:3" x14ac:dyDescent="0.3">
      <c r="A1043" t="s">
        <v>5530</v>
      </c>
      <c r="B1043" t="s">
        <v>5529</v>
      </c>
      <c r="C1043">
        <v>6.9</v>
      </c>
    </row>
    <row r="1044" spans="1:3" x14ac:dyDescent="0.3">
      <c r="A1044" t="s">
        <v>5533</v>
      </c>
      <c r="B1044" t="s">
        <v>2142</v>
      </c>
      <c r="C1044">
        <v>6.7</v>
      </c>
    </row>
    <row r="1045" spans="1:3" x14ac:dyDescent="0.3">
      <c r="A1045" t="s">
        <v>5538</v>
      </c>
      <c r="B1045" t="s">
        <v>2125</v>
      </c>
      <c r="C1045">
        <v>6.8</v>
      </c>
    </row>
    <row r="1046" spans="1:3" x14ac:dyDescent="0.3">
      <c r="A1046" t="s">
        <v>5546</v>
      </c>
      <c r="B1046" t="s">
        <v>5544</v>
      </c>
      <c r="C1046">
        <v>4.5999999999999996</v>
      </c>
    </row>
    <row r="1047" spans="1:3" x14ac:dyDescent="0.3">
      <c r="A1047" t="s">
        <v>5551</v>
      </c>
      <c r="B1047" t="s">
        <v>5550</v>
      </c>
      <c r="C1047">
        <v>7.1</v>
      </c>
    </row>
    <row r="1048" spans="1:3" x14ac:dyDescent="0.3">
      <c r="A1048" t="s">
        <v>5556</v>
      </c>
      <c r="B1048" t="s">
        <v>2125</v>
      </c>
      <c r="C1048">
        <v>6.4</v>
      </c>
    </row>
    <row r="1049" spans="1:3" x14ac:dyDescent="0.3">
      <c r="A1049" t="s">
        <v>5563</v>
      </c>
      <c r="B1049" t="s">
        <v>4219</v>
      </c>
      <c r="C1049">
        <v>6.4</v>
      </c>
    </row>
    <row r="1050" spans="1:3" x14ac:dyDescent="0.3">
      <c r="A1050" t="s">
        <v>5568</v>
      </c>
      <c r="B1050" t="s">
        <v>5567</v>
      </c>
      <c r="C1050">
        <v>7.4</v>
      </c>
    </row>
    <row r="1051" spans="1:3" x14ac:dyDescent="0.3">
      <c r="A1051" t="s">
        <v>5571</v>
      </c>
      <c r="B1051" t="s">
        <v>3632</v>
      </c>
      <c r="C1051">
        <v>6.4</v>
      </c>
    </row>
    <row r="1052" spans="1:3" x14ac:dyDescent="0.3">
      <c r="A1052" t="s">
        <v>5575</v>
      </c>
      <c r="B1052" t="s">
        <v>3632</v>
      </c>
      <c r="C1052">
        <v>6</v>
      </c>
    </row>
    <row r="1053" spans="1:3" x14ac:dyDescent="0.3">
      <c r="A1053" t="s">
        <v>5580</v>
      </c>
      <c r="B1053" t="s">
        <v>5579</v>
      </c>
      <c r="C1053">
        <v>6.5</v>
      </c>
    </row>
    <row r="1054" spans="1:3" x14ac:dyDescent="0.3">
      <c r="A1054" t="s">
        <v>5585</v>
      </c>
      <c r="B1054" t="s">
        <v>5584</v>
      </c>
      <c r="C1054">
        <v>7.8</v>
      </c>
    </row>
    <row r="1055" spans="1:3" x14ac:dyDescent="0.3">
      <c r="A1055" t="s">
        <v>5590</v>
      </c>
      <c r="B1055" t="s">
        <v>59</v>
      </c>
      <c r="C1055">
        <v>6</v>
      </c>
    </row>
    <row r="1056" spans="1:3" x14ac:dyDescent="0.3">
      <c r="A1056" t="s">
        <v>5594</v>
      </c>
      <c r="B1056" t="s">
        <v>5274</v>
      </c>
      <c r="C1056">
        <v>7</v>
      </c>
    </row>
    <row r="1057" spans="1:3" x14ac:dyDescent="0.3">
      <c r="A1057" t="s">
        <v>5599</v>
      </c>
      <c r="B1057" t="s">
        <v>5598</v>
      </c>
      <c r="C1057">
        <v>6</v>
      </c>
    </row>
    <row r="1058" spans="1:3" x14ac:dyDescent="0.3">
      <c r="A1058" t="s">
        <v>5607</v>
      </c>
      <c r="B1058" t="s">
        <v>5605</v>
      </c>
      <c r="C1058">
        <v>7.8</v>
      </c>
    </row>
    <row r="1059" spans="1:3" x14ac:dyDescent="0.3">
      <c r="A1059" t="s">
        <v>5616</v>
      </c>
      <c r="B1059" t="s">
        <v>5614</v>
      </c>
      <c r="C1059">
        <v>6.1</v>
      </c>
    </row>
    <row r="1060" spans="1:3" x14ac:dyDescent="0.3">
      <c r="A1060" t="s">
        <v>5621</v>
      </c>
      <c r="B1060" t="s">
        <v>5620</v>
      </c>
      <c r="C1060">
        <v>6.8</v>
      </c>
    </row>
    <row r="1061" spans="1:3" x14ac:dyDescent="0.3">
      <c r="A1061" t="s">
        <v>5626</v>
      </c>
      <c r="B1061" t="s">
        <v>4167</v>
      </c>
      <c r="C1061">
        <v>6.4</v>
      </c>
    </row>
    <row r="1062" spans="1:3" x14ac:dyDescent="0.3">
      <c r="A1062" t="s">
        <v>5631</v>
      </c>
      <c r="B1062" t="s">
        <v>1023</v>
      </c>
      <c r="C1062">
        <v>7.7</v>
      </c>
    </row>
    <row r="1063" spans="1:3" x14ac:dyDescent="0.3">
      <c r="A1063" t="s">
        <v>5637</v>
      </c>
      <c r="B1063" t="s">
        <v>5567</v>
      </c>
      <c r="C1063">
        <v>8.1</v>
      </c>
    </row>
    <row r="1064" spans="1:3" x14ac:dyDescent="0.3">
      <c r="A1064" t="s">
        <v>5644</v>
      </c>
      <c r="B1064" t="s">
        <v>271</v>
      </c>
      <c r="C1064">
        <v>4.5</v>
      </c>
    </row>
    <row r="1065" spans="1:3" x14ac:dyDescent="0.3">
      <c r="A1065" t="s">
        <v>5649</v>
      </c>
      <c r="B1065" t="s">
        <v>3390</v>
      </c>
      <c r="C1065">
        <v>5.8</v>
      </c>
    </row>
    <row r="1066" spans="1:3" x14ac:dyDescent="0.3">
      <c r="A1066" t="s">
        <v>5654</v>
      </c>
      <c r="B1066" t="s">
        <v>1681</v>
      </c>
      <c r="C1066">
        <v>6.3</v>
      </c>
    </row>
    <row r="1067" spans="1:3" x14ac:dyDescent="0.3">
      <c r="A1067" t="s">
        <v>5657</v>
      </c>
      <c r="B1067" t="s">
        <v>1681</v>
      </c>
      <c r="C1067">
        <v>5.7</v>
      </c>
    </row>
    <row r="1068" spans="1:3" x14ac:dyDescent="0.3">
      <c r="A1068" t="s">
        <v>5660</v>
      </c>
      <c r="B1068" t="s">
        <v>1924</v>
      </c>
      <c r="C1068">
        <v>7.2</v>
      </c>
    </row>
    <row r="1069" spans="1:3" x14ac:dyDescent="0.3">
      <c r="A1069" t="s">
        <v>5665</v>
      </c>
      <c r="B1069" t="s">
        <v>5664</v>
      </c>
      <c r="C1069">
        <v>7.6</v>
      </c>
    </row>
    <row r="1070" spans="1:3" x14ac:dyDescent="0.3">
      <c r="A1070" t="s">
        <v>5670</v>
      </c>
      <c r="B1070" t="s">
        <v>5669</v>
      </c>
      <c r="C1070">
        <v>4.7</v>
      </c>
    </row>
    <row r="1071" spans="1:3" x14ac:dyDescent="0.3">
      <c r="A1071" t="s">
        <v>5675</v>
      </c>
      <c r="B1071" t="s">
        <v>5674</v>
      </c>
      <c r="C1071">
        <v>6.6</v>
      </c>
    </row>
    <row r="1072" spans="1:3" x14ac:dyDescent="0.3">
      <c r="A1072" t="s">
        <v>5679</v>
      </c>
      <c r="B1072" t="s">
        <v>3632</v>
      </c>
      <c r="C1072">
        <v>6.8</v>
      </c>
    </row>
    <row r="1073" spans="1:3" x14ac:dyDescent="0.3">
      <c r="A1073" t="s">
        <v>5686</v>
      </c>
      <c r="B1073" t="s">
        <v>5685</v>
      </c>
      <c r="C1073">
        <v>7.3</v>
      </c>
    </row>
    <row r="1074" spans="1:3" x14ac:dyDescent="0.3">
      <c r="A1074" t="s">
        <v>5690</v>
      </c>
      <c r="B1074" t="s">
        <v>1961</v>
      </c>
      <c r="C1074">
        <v>2.7</v>
      </c>
    </row>
    <row r="1075" spans="1:3" x14ac:dyDescent="0.3">
      <c r="A1075" t="s">
        <v>5695</v>
      </c>
      <c r="B1075" t="s">
        <v>515</v>
      </c>
      <c r="C1075">
        <v>4.8</v>
      </c>
    </row>
    <row r="1076" spans="1:3" x14ac:dyDescent="0.3">
      <c r="A1076" t="s">
        <v>5699</v>
      </c>
      <c r="B1076" t="s">
        <v>334</v>
      </c>
      <c r="C1076">
        <v>6.3</v>
      </c>
    </row>
    <row r="1077" spans="1:3" x14ac:dyDescent="0.3">
      <c r="A1077" t="s">
        <v>5705</v>
      </c>
      <c r="B1077" t="s">
        <v>1671</v>
      </c>
      <c r="C1077">
        <v>5.5</v>
      </c>
    </row>
    <row r="1078" spans="1:3" x14ac:dyDescent="0.3">
      <c r="A1078" t="s">
        <v>5712</v>
      </c>
      <c r="B1078" t="s">
        <v>5710</v>
      </c>
      <c r="C1078">
        <v>6.2</v>
      </c>
    </row>
    <row r="1079" spans="1:3" x14ac:dyDescent="0.3">
      <c r="A1079" t="s">
        <v>5717</v>
      </c>
      <c r="B1079" t="s">
        <v>5716</v>
      </c>
      <c r="C1079">
        <v>5.8</v>
      </c>
    </row>
    <row r="1080" spans="1:3" x14ac:dyDescent="0.3">
      <c r="A1080" t="s">
        <v>5721</v>
      </c>
      <c r="B1080" t="s">
        <v>2717</v>
      </c>
      <c r="C1080">
        <v>5.7</v>
      </c>
    </row>
    <row r="1081" spans="1:3" x14ac:dyDescent="0.3">
      <c r="A1081" t="s">
        <v>5724</v>
      </c>
      <c r="B1081" t="s">
        <v>2142</v>
      </c>
      <c r="C1081">
        <v>6.5</v>
      </c>
    </row>
    <row r="1082" spans="1:3" x14ac:dyDescent="0.3">
      <c r="A1082" t="s">
        <v>5727</v>
      </c>
      <c r="B1082" t="s">
        <v>2142</v>
      </c>
      <c r="C1082">
        <v>6.7</v>
      </c>
    </row>
    <row r="1083" spans="1:3" x14ac:dyDescent="0.3">
      <c r="A1083" t="s">
        <v>5732</v>
      </c>
      <c r="B1083" t="s">
        <v>5383</v>
      </c>
      <c r="C1083">
        <v>7.4</v>
      </c>
    </row>
    <row r="1084" spans="1:3" x14ac:dyDescent="0.3">
      <c r="A1084" t="s">
        <v>5735</v>
      </c>
      <c r="B1084" t="s">
        <v>59</v>
      </c>
      <c r="C1084">
        <v>6.9</v>
      </c>
    </row>
    <row r="1085" spans="1:3" x14ac:dyDescent="0.3">
      <c r="A1085" t="s">
        <v>5740</v>
      </c>
      <c r="B1085" t="s">
        <v>1681</v>
      </c>
      <c r="C1085">
        <v>5.5</v>
      </c>
    </row>
    <row r="1086" spans="1:3" x14ac:dyDescent="0.3">
      <c r="A1086" t="s">
        <v>5744</v>
      </c>
      <c r="B1086" t="s">
        <v>2142</v>
      </c>
      <c r="C1086">
        <v>8.1</v>
      </c>
    </row>
    <row r="1087" spans="1:3" x14ac:dyDescent="0.3">
      <c r="A1087" t="s">
        <v>5747</v>
      </c>
      <c r="B1087" t="s">
        <v>2125</v>
      </c>
      <c r="C1087">
        <v>7.7</v>
      </c>
    </row>
    <row r="1088" spans="1:3" x14ac:dyDescent="0.3">
      <c r="A1088" t="s">
        <v>5751</v>
      </c>
      <c r="B1088" t="s">
        <v>1875</v>
      </c>
      <c r="C1088">
        <v>7.3</v>
      </c>
    </row>
    <row r="1089" spans="1:3" x14ac:dyDescent="0.3">
      <c r="A1089" t="s">
        <v>5755</v>
      </c>
      <c r="B1089" t="s">
        <v>1671</v>
      </c>
      <c r="C1089">
        <v>5.2</v>
      </c>
    </row>
    <row r="1090" spans="1:3" x14ac:dyDescent="0.3">
      <c r="A1090" t="s">
        <v>5760</v>
      </c>
      <c r="B1090" t="s">
        <v>5759</v>
      </c>
      <c r="C1090">
        <v>7.1</v>
      </c>
    </row>
    <row r="1091" spans="1:3" x14ac:dyDescent="0.3">
      <c r="A1091" t="s">
        <v>5766</v>
      </c>
      <c r="B1091" t="s">
        <v>5765</v>
      </c>
      <c r="C1091">
        <v>7.1</v>
      </c>
    </row>
    <row r="1092" spans="1:3" x14ac:dyDescent="0.3">
      <c r="A1092" t="s">
        <v>5770</v>
      </c>
      <c r="B1092" t="s">
        <v>3794</v>
      </c>
      <c r="C1092">
        <v>7.2</v>
      </c>
    </row>
    <row r="1093" spans="1:3" x14ac:dyDescent="0.3">
      <c r="A1093" t="s">
        <v>5776</v>
      </c>
      <c r="B1093" t="s">
        <v>4075</v>
      </c>
      <c r="C1093">
        <v>6.5</v>
      </c>
    </row>
    <row r="1094" spans="1:3" x14ac:dyDescent="0.3">
      <c r="A1094" t="s">
        <v>5783</v>
      </c>
      <c r="B1094" t="s">
        <v>5782</v>
      </c>
      <c r="C1094">
        <v>4.5999999999999996</v>
      </c>
    </row>
    <row r="1095" spans="1:3" x14ac:dyDescent="0.3">
      <c r="A1095" t="s">
        <v>5789</v>
      </c>
      <c r="B1095" t="s">
        <v>5788</v>
      </c>
      <c r="C1095">
        <v>5.6</v>
      </c>
    </row>
    <row r="1096" spans="1:3" x14ac:dyDescent="0.3">
      <c r="A1096" t="s">
        <v>5793</v>
      </c>
      <c r="B1096" t="s">
        <v>1415</v>
      </c>
      <c r="C1096">
        <v>7.7</v>
      </c>
    </row>
    <row r="1097" spans="1:3" x14ac:dyDescent="0.3">
      <c r="A1097" t="s">
        <v>5798</v>
      </c>
      <c r="B1097" t="s">
        <v>271</v>
      </c>
      <c r="C1097">
        <v>7.2</v>
      </c>
    </row>
    <row r="1098" spans="1:3" x14ac:dyDescent="0.3">
      <c r="A1098" t="s">
        <v>5801</v>
      </c>
      <c r="B1098" t="s">
        <v>3030</v>
      </c>
      <c r="C1098">
        <v>6.8</v>
      </c>
    </row>
    <row r="1099" spans="1:3" x14ac:dyDescent="0.3">
      <c r="A1099" t="s">
        <v>5807</v>
      </c>
      <c r="B1099" t="s">
        <v>5806</v>
      </c>
      <c r="C1099">
        <v>5.4</v>
      </c>
    </row>
    <row r="1100" spans="1:3" x14ac:dyDescent="0.3">
      <c r="A1100" t="s">
        <v>5812</v>
      </c>
      <c r="B1100" t="s">
        <v>4479</v>
      </c>
      <c r="C1100">
        <v>6.3</v>
      </c>
    </row>
    <row r="1101" spans="1:3" x14ac:dyDescent="0.3">
      <c r="A1101" t="s">
        <v>5818</v>
      </c>
      <c r="B1101" t="s">
        <v>3057</v>
      </c>
      <c r="C1101">
        <v>7.2</v>
      </c>
    </row>
    <row r="1102" spans="1:3" x14ac:dyDescent="0.3">
      <c r="A1102" t="s">
        <v>5822</v>
      </c>
      <c r="B1102" t="s">
        <v>5821</v>
      </c>
      <c r="C1102">
        <v>5.6</v>
      </c>
    </row>
    <row r="1103" spans="1:3" x14ac:dyDescent="0.3">
      <c r="A1103" t="s">
        <v>5826</v>
      </c>
      <c r="B1103" t="s">
        <v>1875</v>
      </c>
      <c r="C1103">
        <v>6.8</v>
      </c>
    </row>
    <row r="1104" spans="1:3" x14ac:dyDescent="0.3">
      <c r="A1104" t="s">
        <v>5831</v>
      </c>
      <c r="B1104" t="s">
        <v>2614</v>
      </c>
      <c r="C1104">
        <v>4.3</v>
      </c>
    </row>
    <row r="1105" spans="1:3" x14ac:dyDescent="0.3">
      <c r="A1105" t="s">
        <v>5835</v>
      </c>
      <c r="B1105" t="s">
        <v>2208</v>
      </c>
      <c r="C1105">
        <v>6.3</v>
      </c>
    </row>
    <row r="1106" spans="1:3" x14ac:dyDescent="0.3">
      <c r="A1106" t="s">
        <v>5839</v>
      </c>
      <c r="B1106" t="s">
        <v>1681</v>
      </c>
      <c r="C1106">
        <v>6.5</v>
      </c>
    </row>
    <row r="1107" spans="1:3" x14ac:dyDescent="0.3">
      <c r="A1107" t="s">
        <v>5843</v>
      </c>
      <c r="B1107" t="s">
        <v>5383</v>
      </c>
      <c r="C1107">
        <v>6.4</v>
      </c>
    </row>
    <row r="1108" spans="1:3" x14ac:dyDescent="0.3">
      <c r="A1108" t="s">
        <v>5846</v>
      </c>
      <c r="B1108" t="s">
        <v>3336</v>
      </c>
      <c r="C1108">
        <v>6.3</v>
      </c>
    </row>
    <row r="1109" spans="1:3" x14ac:dyDescent="0.3">
      <c r="A1109" t="s">
        <v>5852</v>
      </c>
      <c r="B1109" t="s">
        <v>5851</v>
      </c>
      <c r="C1109">
        <v>5.9</v>
      </c>
    </row>
    <row r="1110" spans="1:3" x14ac:dyDescent="0.3">
      <c r="A1110" t="s">
        <v>5857</v>
      </c>
      <c r="B1110" t="s">
        <v>2125</v>
      </c>
      <c r="C1110">
        <v>6.5</v>
      </c>
    </row>
    <row r="1111" spans="1:3" x14ac:dyDescent="0.3">
      <c r="A1111" t="s">
        <v>5863</v>
      </c>
      <c r="B1111" t="s">
        <v>334</v>
      </c>
      <c r="C1111">
        <v>6.5</v>
      </c>
    </row>
    <row r="1112" spans="1:3" x14ac:dyDescent="0.3">
      <c r="A1112" t="s">
        <v>5869</v>
      </c>
      <c r="B1112" t="s">
        <v>1628</v>
      </c>
      <c r="C1112">
        <v>6.1</v>
      </c>
    </row>
    <row r="1113" spans="1:3" x14ac:dyDescent="0.3">
      <c r="A1113" t="s">
        <v>5874</v>
      </c>
      <c r="B1113" t="s">
        <v>271</v>
      </c>
      <c r="C1113">
        <v>5.9</v>
      </c>
    </row>
    <row r="1114" spans="1:3" x14ac:dyDescent="0.3">
      <c r="A1114" t="s">
        <v>5878</v>
      </c>
      <c r="B1114" t="s">
        <v>73</v>
      </c>
      <c r="C1114">
        <v>6.6</v>
      </c>
    </row>
    <row r="1115" spans="1:3" x14ac:dyDescent="0.3">
      <c r="A1115" t="s">
        <v>5885</v>
      </c>
      <c r="B1115" t="s">
        <v>5884</v>
      </c>
      <c r="C1115">
        <v>7.4</v>
      </c>
    </row>
    <row r="1116" spans="1:3" x14ac:dyDescent="0.3">
      <c r="A1116" t="s">
        <v>5889</v>
      </c>
      <c r="B1116" t="s">
        <v>214</v>
      </c>
      <c r="C1116">
        <v>7.3</v>
      </c>
    </row>
    <row r="1117" spans="1:3" x14ac:dyDescent="0.3">
      <c r="A1117" t="s">
        <v>5893</v>
      </c>
      <c r="B1117" t="s">
        <v>464</v>
      </c>
      <c r="C1117">
        <v>6.6</v>
      </c>
    </row>
    <row r="1118" spans="1:3" x14ac:dyDescent="0.3">
      <c r="A1118" t="s">
        <v>5897</v>
      </c>
      <c r="B1118" t="s">
        <v>227</v>
      </c>
      <c r="C1118">
        <v>5.6</v>
      </c>
    </row>
    <row r="1119" spans="1:3" x14ac:dyDescent="0.3">
      <c r="A1119" t="s">
        <v>5903</v>
      </c>
      <c r="B1119" t="s">
        <v>3554</v>
      </c>
      <c r="C1119">
        <v>5.3</v>
      </c>
    </row>
    <row r="1120" spans="1:3" x14ac:dyDescent="0.3">
      <c r="A1120" t="s">
        <v>5907</v>
      </c>
      <c r="B1120" t="s">
        <v>2469</v>
      </c>
      <c r="C1120">
        <v>6</v>
      </c>
    </row>
    <row r="1121" spans="1:3" x14ac:dyDescent="0.3">
      <c r="A1121" t="s">
        <v>5915</v>
      </c>
      <c r="B1121" t="s">
        <v>5913</v>
      </c>
      <c r="C1121">
        <v>5.4</v>
      </c>
    </row>
    <row r="1122" spans="1:3" x14ac:dyDescent="0.3">
      <c r="A1122" t="s">
        <v>5921</v>
      </c>
      <c r="B1122" t="s">
        <v>2142</v>
      </c>
      <c r="C1122">
        <v>6.8</v>
      </c>
    </row>
    <row r="1123" spans="1:3" x14ac:dyDescent="0.3">
      <c r="A1123" t="s">
        <v>5927</v>
      </c>
      <c r="B1123" t="s">
        <v>5926</v>
      </c>
      <c r="C1123">
        <v>6.4</v>
      </c>
    </row>
    <row r="1124" spans="1:3" x14ac:dyDescent="0.3">
      <c r="A1124" t="s">
        <v>2485</v>
      </c>
      <c r="B1124" t="s">
        <v>647</v>
      </c>
      <c r="C1124">
        <v>7.1</v>
      </c>
    </row>
    <row r="1125" spans="1:3" x14ac:dyDescent="0.3">
      <c r="A1125" t="s">
        <v>5931</v>
      </c>
      <c r="B1125" t="s">
        <v>2407</v>
      </c>
      <c r="C1125">
        <v>4.9000000000000004</v>
      </c>
    </row>
    <row r="1126" spans="1:3" x14ac:dyDescent="0.3">
      <c r="A1126" t="s">
        <v>5937</v>
      </c>
      <c r="B1126" t="s">
        <v>4042</v>
      </c>
      <c r="C1126">
        <v>5.8</v>
      </c>
    </row>
    <row r="1127" spans="1:3" x14ac:dyDescent="0.3">
      <c r="A1127" t="s">
        <v>5941</v>
      </c>
      <c r="B1127" t="s">
        <v>5940</v>
      </c>
      <c r="C1127">
        <v>7.1</v>
      </c>
    </row>
    <row r="1128" spans="1:3" x14ac:dyDescent="0.3">
      <c r="A1128" t="s">
        <v>5944</v>
      </c>
      <c r="B1128" t="s">
        <v>852</v>
      </c>
      <c r="C1128">
        <v>7.2</v>
      </c>
    </row>
    <row r="1129" spans="1:3" x14ac:dyDescent="0.3">
      <c r="A1129" t="s">
        <v>5947</v>
      </c>
      <c r="B1129" t="s">
        <v>3446</v>
      </c>
      <c r="C1129">
        <v>6</v>
      </c>
    </row>
    <row r="1130" spans="1:3" x14ac:dyDescent="0.3">
      <c r="A1130" t="s">
        <v>5952</v>
      </c>
      <c r="B1130" t="s">
        <v>5951</v>
      </c>
      <c r="C1130">
        <v>6</v>
      </c>
    </row>
    <row r="1131" spans="1:3" x14ac:dyDescent="0.3">
      <c r="A1131" t="s">
        <v>5957</v>
      </c>
      <c r="B1131" t="s">
        <v>214</v>
      </c>
      <c r="C1131">
        <v>7</v>
      </c>
    </row>
    <row r="1132" spans="1:3" x14ac:dyDescent="0.3">
      <c r="A1132" t="s">
        <v>5963</v>
      </c>
      <c r="B1132" t="s">
        <v>334</v>
      </c>
      <c r="C1132">
        <v>5.4</v>
      </c>
    </row>
    <row r="1133" spans="1:3" x14ac:dyDescent="0.3">
      <c r="A1133" t="s">
        <v>5968</v>
      </c>
      <c r="B1133" t="s">
        <v>5967</v>
      </c>
      <c r="C1133">
        <v>6.5</v>
      </c>
    </row>
    <row r="1134" spans="1:3" x14ac:dyDescent="0.3">
      <c r="A1134" t="s">
        <v>5974</v>
      </c>
      <c r="B1134" t="s">
        <v>214</v>
      </c>
      <c r="C1134">
        <v>6.4</v>
      </c>
    </row>
    <row r="1135" spans="1:3" x14ac:dyDescent="0.3">
      <c r="A1135" t="s">
        <v>5981</v>
      </c>
      <c r="B1135" t="s">
        <v>5979</v>
      </c>
      <c r="C1135">
        <v>8.3000000000000007</v>
      </c>
    </row>
    <row r="1136" spans="1:3" x14ac:dyDescent="0.3">
      <c r="A1136" t="s">
        <v>5987</v>
      </c>
      <c r="B1136" t="s">
        <v>59</v>
      </c>
      <c r="C1136">
        <v>4.9000000000000004</v>
      </c>
    </row>
    <row r="1137" spans="1:3" x14ac:dyDescent="0.3">
      <c r="A1137" t="s">
        <v>5993</v>
      </c>
      <c r="B1137" t="s">
        <v>1374</v>
      </c>
      <c r="C1137">
        <v>6.3</v>
      </c>
    </row>
    <row r="1138" spans="1:3" x14ac:dyDescent="0.3">
      <c r="A1138" t="s">
        <v>5999</v>
      </c>
      <c r="B1138" t="s">
        <v>5998</v>
      </c>
      <c r="C1138">
        <v>1.7</v>
      </c>
    </row>
    <row r="1139" spans="1:3" x14ac:dyDescent="0.3">
      <c r="A1139" t="s">
        <v>6005</v>
      </c>
      <c r="B1139" t="s">
        <v>6003</v>
      </c>
      <c r="C1139">
        <v>7.7</v>
      </c>
    </row>
    <row r="1140" spans="1:3" x14ac:dyDescent="0.3">
      <c r="A1140" t="s">
        <v>6010</v>
      </c>
      <c r="B1140" t="s">
        <v>6009</v>
      </c>
      <c r="C1140">
        <v>7.8</v>
      </c>
    </row>
    <row r="1141" spans="1:3" x14ac:dyDescent="0.3">
      <c r="A1141" t="s">
        <v>6013</v>
      </c>
      <c r="B1141" t="s">
        <v>1423</v>
      </c>
      <c r="C1141">
        <v>5.5</v>
      </c>
    </row>
    <row r="1142" spans="1:3" x14ac:dyDescent="0.3">
      <c r="A1142" t="s">
        <v>6016</v>
      </c>
      <c r="B1142" t="s">
        <v>2125</v>
      </c>
      <c r="C1142">
        <v>7.5</v>
      </c>
    </row>
    <row r="1143" spans="1:3" x14ac:dyDescent="0.3">
      <c r="A1143" t="s">
        <v>6020</v>
      </c>
      <c r="B1143" t="s">
        <v>4473</v>
      </c>
      <c r="C1143">
        <v>6.4</v>
      </c>
    </row>
    <row r="1144" spans="1:3" x14ac:dyDescent="0.3">
      <c r="A1144" t="s">
        <v>6025</v>
      </c>
      <c r="B1144" t="s">
        <v>4075</v>
      </c>
      <c r="C1144">
        <v>5.6</v>
      </c>
    </row>
    <row r="1145" spans="1:3" x14ac:dyDescent="0.3">
      <c r="A1145" t="s">
        <v>6032</v>
      </c>
      <c r="B1145" t="s">
        <v>6030</v>
      </c>
      <c r="C1145">
        <v>7.5</v>
      </c>
    </row>
    <row r="1146" spans="1:3" x14ac:dyDescent="0.3">
      <c r="A1146" t="s">
        <v>6039</v>
      </c>
      <c r="B1146" t="s">
        <v>6038</v>
      </c>
      <c r="C1146">
        <v>6.8</v>
      </c>
    </row>
    <row r="1147" spans="1:3" x14ac:dyDescent="0.3">
      <c r="A1147" t="s">
        <v>6043</v>
      </c>
      <c r="B1147" t="s">
        <v>262</v>
      </c>
      <c r="C1147">
        <v>6.8</v>
      </c>
    </row>
    <row r="1148" spans="1:3" x14ac:dyDescent="0.3">
      <c r="A1148" t="s">
        <v>6047</v>
      </c>
      <c r="B1148" t="s">
        <v>3171</v>
      </c>
      <c r="C1148">
        <v>6</v>
      </c>
    </row>
    <row r="1149" spans="1:3" x14ac:dyDescent="0.3">
      <c r="A1149" t="s">
        <v>6053</v>
      </c>
      <c r="B1149" t="s">
        <v>3409</v>
      </c>
      <c r="C1149">
        <v>7.3</v>
      </c>
    </row>
    <row r="1150" spans="1:3" x14ac:dyDescent="0.3">
      <c r="A1150" t="s">
        <v>6057</v>
      </c>
      <c r="B1150" t="s">
        <v>2527</v>
      </c>
      <c r="C1150">
        <v>6</v>
      </c>
    </row>
    <row r="1151" spans="1:3" x14ac:dyDescent="0.3">
      <c r="A1151" t="s">
        <v>6060</v>
      </c>
      <c r="B1151" t="s">
        <v>464</v>
      </c>
      <c r="C1151">
        <v>7</v>
      </c>
    </row>
    <row r="1152" spans="1:3" x14ac:dyDescent="0.3">
      <c r="A1152" t="s">
        <v>6066</v>
      </c>
      <c r="B1152" t="s">
        <v>1681</v>
      </c>
      <c r="C1152">
        <v>5.0999999999999996</v>
      </c>
    </row>
    <row r="1153" spans="1:3" x14ac:dyDescent="0.3">
      <c r="A1153" t="s">
        <v>6070</v>
      </c>
      <c r="B1153" t="s">
        <v>1924</v>
      </c>
      <c r="C1153">
        <v>6.8</v>
      </c>
    </row>
    <row r="1154" spans="1:3" x14ac:dyDescent="0.3">
      <c r="A1154" t="s">
        <v>6077</v>
      </c>
      <c r="B1154" t="s">
        <v>687</v>
      </c>
      <c r="C1154">
        <v>6.5</v>
      </c>
    </row>
    <row r="1155" spans="1:3" x14ac:dyDescent="0.3">
      <c r="A1155" t="s">
        <v>6081</v>
      </c>
      <c r="B1155" t="s">
        <v>334</v>
      </c>
      <c r="C1155">
        <v>6.6</v>
      </c>
    </row>
    <row r="1156" spans="1:3" x14ac:dyDescent="0.3">
      <c r="A1156" t="s">
        <v>6085</v>
      </c>
      <c r="B1156" t="s">
        <v>1752</v>
      </c>
      <c r="C1156">
        <v>7.2</v>
      </c>
    </row>
    <row r="1157" spans="1:3" x14ac:dyDescent="0.3">
      <c r="A1157" t="s">
        <v>6089</v>
      </c>
      <c r="B1157" t="s">
        <v>1415</v>
      </c>
      <c r="C1157">
        <v>7</v>
      </c>
    </row>
    <row r="1158" spans="1:3" x14ac:dyDescent="0.3">
      <c r="A1158" t="s">
        <v>6093</v>
      </c>
      <c r="B1158" t="s">
        <v>863</v>
      </c>
      <c r="C1158">
        <v>7</v>
      </c>
    </row>
    <row r="1159" spans="1:3" x14ac:dyDescent="0.3">
      <c r="A1159" t="s">
        <v>6099</v>
      </c>
      <c r="B1159" t="s">
        <v>1681</v>
      </c>
      <c r="C1159">
        <v>5.9</v>
      </c>
    </row>
    <row r="1160" spans="1:3" x14ac:dyDescent="0.3">
      <c r="A1160" t="s">
        <v>6103</v>
      </c>
      <c r="B1160" t="s">
        <v>1415</v>
      </c>
      <c r="C1160">
        <v>5.4</v>
      </c>
    </row>
    <row r="1161" spans="1:3" x14ac:dyDescent="0.3">
      <c r="A1161" t="s">
        <v>6108</v>
      </c>
      <c r="B1161" t="s">
        <v>1752</v>
      </c>
      <c r="C1161">
        <v>6.6</v>
      </c>
    </row>
    <row r="1162" spans="1:3" x14ac:dyDescent="0.3">
      <c r="A1162" t="s">
        <v>6114</v>
      </c>
      <c r="B1162" t="s">
        <v>6113</v>
      </c>
      <c r="C1162">
        <v>7</v>
      </c>
    </row>
    <row r="1163" spans="1:3" x14ac:dyDescent="0.3">
      <c r="A1163" t="s">
        <v>6119</v>
      </c>
      <c r="B1163" t="s">
        <v>3228</v>
      </c>
      <c r="C1163">
        <v>6.5</v>
      </c>
    </row>
    <row r="1164" spans="1:3" x14ac:dyDescent="0.3">
      <c r="A1164" t="s">
        <v>6123</v>
      </c>
      <c r="B1164" t="s">
        <v>2142</v>
      </c>
      <c r="C1164">
        <v>6.3</v>
      </c>
    </row>
    <row r="1165" spans="1:3" x14ac:dyDescent="0.3">
      <c r="A1165" t="s">
        <v>6127</v>
      </c>
      <c r="B1165" t="s">
        <v>1415</v>
      </c>
      <c r="C1165">
        <v>6.5</v>
      </c>
    </row>
    <row r="1166" spans="1:3" x14ac:dyDescent="0.3">
      <c r="A1166" t="s">
        <v>6133</v>
      </c>
      <c r="B1166" t="s">
        <v>6132</v>
      </c>
      <c r="C1166">
        <v>6.5</v>
      </c>
    </row>
    <row r="1167" spans="1:3" x14ac:dyDescent="0.3">
      <c r="A1167" t="s">
        <v>6138</v>
      </c>
      <c r="B1167" t="s">
        <v>1671</v>
      </c>
      <c r="C1167">
        <v>5.8</v>
      </c>
    </row>
    <row r="1168" spans="1:3" x14ac:dyDescent="0.3">
      <c r="A1168" t="s">
        <v>6144</v>
      </c>
      <c r="B1168" t="s">
        <v>50</v>
      </c>
      <c r="C1168">
        <v>6.6</v>
      </c>
    </row>
    <row r="1169" spans="1:3" x14ac:dyDescent="0.3">
      <c r="A1169" t="s">
        <v>6149</v>
      </c>
      <c r="B1169" t="s">
        <v>2664</v>
      </c>
      <c r="C1169">
        <v>5.4</v>
      </c>
    </row>
    <row r="1170" spans="1:3" x14ac:dyDescent="0.3">
      <c r="A1170" t="s">
        <v>6153</v>
      </c>
      <c r="B1170" t="s">
        <v>464</v>
      </c>
      <c r="C1170">
        <v>6.1</v>
      </c>
    </row>
    <row r="1171" spans="1:3" x14ac:dyDescent="0.3">
      <c r="A1171" t="s">
        <v>6158</v>
      </c>
      <c r="B1171" t="s">
        <v>5913</v>
      </c>
      <c r="C1171">
        <v>4</v>
      </c>
    </row>
    <row r="1172" spans="1:3" x14ac:dyDescent="0.3">
      <c r="A1172" t="s">
        <v>6162</v>
      </c>
      <c r="B1172" t="s">
        <v>2125</v>
      </c>
      <c r="C1172">
        <v>7.6</v>
      </c>
    </row>
    <row r="1173" spans="1:3" x14ac:dyDescent="0.3">
      <c r="A1173" t="s">
        <v>6167</v>
      </c>
      <c r="B1173" t="s">
        <v>1313</v>
      </c>
      <c r="C1173">
        <v>7.9</v>
      </c>
    </row>
    <row r="1174" spans="1:3" x14ac:dyDescent="0.3">
      <c r="A1174" t="s">
        <v>6173</v>
      </c>
      <c r="B1174" t="s">
        <v>1533</v>
      </c>
      <c r="C1174">
        <v>5.3</v>
      </c>
    </row>
    <row r="1175" spans="1:3" x14ac:dyDescent="0.3">
      <c r="A1175" t="s">
        <v>6178</v>
      </c>
      <c r="B1175" t="s">
        <v>1671</v>
      </c>
      <c r="C1175">
        <v>6.6</v>
      </c>
    </row>
    <row r="1176" spans="1:3" x14ac:dyDescent="0.3">
      <c r="A1176" t="s">
        <v>6185</v>
      </c>
      <c r="B1176" t="s">
        <v>6184</v>
      </c>
      <c r="C1176">
        <v>6.3</v>
      </c>
    </row>
    <row r="1177" spans="1:3" x14ac:dyDescent="0.3">
      <c r="A1177" t="s">
        <v>6191</v>
      </c>
      <c r="B1177" t="s">
        <v>6190</v>
      </c>
      <c r="C1177">
        <v>7.5</v>
      </c>
    </row>
    <row r="1178" spans="1:3" x14ac:dyDescent="0.3">
      <c r="A1178" t="s">
        <v>6196</v>
      </c>
      <c r="B1178" t="s">
        <v>1752</v>
      </c>
      <c r="C1178">
        <v>7.2</v>
      </c>
    </row>
    <row r="1179" spans="1:3" x14ac:dyDescent="0.3">
      <c r="A1179" t="s">
        <v>6200</v>
      </c>
      <c r="B1179" t="s">
        <v>6199</v>
      </c>
      <c r="C1179">
        <v>7</v>
      </c>
    </row>
    <row r="1180" spans="1:3" x14ac:dyDescent="0.3">
      <c r="A1180" t="s">
        <v>6206</v>
      </c>
      <c r="B1180" t="s">
        <v>471</v>
      </c>
      <c r="C1180">
        <v>4.9000000000000004</v>
      </c>
    </row>
    <row r="1181" spans="1:3" x14ac:dyDescent="0.3">
      <c r="A1181" t="s">
        <v>6210</v>
      </c>
      <c r="B1181" t="s">
        <v>81</v>
      </c>
      <c r="C1181">
        <v>6.9</v>
      </c>
    </row>
    <row r="1182" spans="1:3" x14ac:dyDescent="0.3">
      <c r="A1182" t="s">
        <v>6217</v>
      </c>
      <c r="B1182" t="s">
        <v>1258</v>
      </c>
      <c r="C1182">
        <v>5.2</v>
      </c>
    </row>
    <row r="1183" spans="1:3" x14ac:dyDescent="0.3">
      <c r="A1183" t="s">
        <v>6221</v>
      </c>
      <c r="B1183" t="s">
        <v>1924</v>
      </c>
      <c r="C1183">
        <v>8.1</v>
      </c>
    </row>
    <row r="1184" spans="1:3" x14ac:dyDescent="0.3">
      <c r="A1184" t="s">
        <v>6226</v>
      </c>
      <c r="B1184" t="s">
        <v>334</v>
      </c>
      <c r="C1184">
        <v>6.6</v>
      </c>
    </row>
    <row r="1185" spans="1:3" x14ac:dyDescent="0.3">
      <c r="A1185" t="s">
        <v>6230</v>
      </c>
      <c r="B1185" t="s">
        <v>1671</v>
      </c>
      <c r="C1185">
        <v>6.2</v>
      </c>
    </row>
    <row r="1186" spans="1:3" x14ac:dyDescent="0.3">
      <c r="A1186" t="s">
        <v>6237</v>
      </c>
      <c r="B1186" t="s">
        <v>6236</v>
      </c>
      <c r="C1186">
        <v>7.2</v>
      </c>
    </row>
    <row r="1187" spans="1:3" x14ac:dyDescent="0.3">
      <c r="A1187" t="s">
        <v>6241</v>
      </c>
      <c r="B1187" t="s">
        <v>1935</v>
      </c>
      <c r="C1187">
        <v>7.3</v>
      </c>
    </row>
    <row r="1188" spans="1:3" x14ac:dyDescent="0.3">
      <c r="A1188" t="s">
        <v>6245</v>
      </c>
      <c r="B1188" t="s">
        <v>1415</v>
      </c>
      <c r="C1188">
        <v>6.7</v>
      </c>
    </row>
    <row r="1189" spans="1:3" x14ac:dyDescent="0.3">
      <c r="A1189" t="s">
        <v>6250</v>
      </c>
      <c r="B1189" t="s">
        <v>2215</v>
      </c>
      <c r="C1189">
        <v>6.4</v>
      </c>
    </row>
    <row r="1190" spans="1:3" x14ac:dyDescent="0.3">
      <c r="A1190" t="s">
        <v>6255</v>
      </c>
      <c r="B1190" t="s">
        <v>1875</v>
      </c>
      <c r="C1190">
        <v>7.8</v>
      </c>
    </row>
    <row r="1191" spans="1:3" x14ac:dyDescent="0.3">
      <c r="A1191" t="s">
        <v>6259</v>
      </c>
      <c r="B1191" t="s">
        <v>2813</v>
      </c>
      <c r="C1191">
        <v>6.4</v>
      </c>
    </row>
    <row r="1192" spans="1:3" x14ac:dyDescent="0.3">
      <c r="A1192" t="s">
        <v>6263</v>
      </c>
      <c r="B1192" t="s">
        <v>214</v>
      </c>
      <c r="C1192">
        <v>4.0999999999999996</v>
      </c>
    </row>
    <row r="1193" spans="1:3" x14ac:dyDescent="0.3">
      <c r="A1193" t="s">
        <v>6266</v>
      </c>
      <c r="B1193" t="s">
        <v>3036</v>
      </c>
      <c r="C1193">
        <v>4.0999999999999996</v>
      </c>
    </row>
    <row r="1194" spans="1:3" x14ac:dyDescent="0.3">
      <c r="A1194" t="s">
        <v>6269</v>
      </c>
      <c r="B1194" t="s">
        <v>2125</v>
      </c>
      <c r="C1194">
        <v>7.4</v>
      </c>
    </row>
    <row r="1195" spans="1:3" x14ac:dyDescent="0.3">
      <c r="A1195" t="s">
        <v>6272</v>
      </c>
      <c r="B1195" t="s">
        <v>3057</v>
      </c>
      <c r="C1195">
        <v>5.8</v>
      </c>
    </row>
    <row r="1196" spans="1:3" x14ac:dyDescent="0.3">
      <c r="A1196" t="s">
        <v>6278</v>
      </c>
      <c r="B1196" t="s">
        <v>6276</v>
      </c>
      <c r="C1196">
        <v>7.6</v>
      </c>
    </row>
    <row r="1197" spans="1:3" x14ac:dyDescent="0.3">
      <c r="A1197" t="s">
        <v>6284</v>
      </c>
      <c r="B1197" t="s">
        <v>6283</v>
      </c>
      <c r="C1197">
        <v>7.2</v>
      </c>
    </row>
    <row r="1198" spans="1:3" x14ac:dyDescent="0.3">
      <c r="A1198" t="s">
        <v>6289</v>
      </c>
      <c r="B1198" t="s">
        <v>3030</v>
      </c>
      <c r="C1198">
        <v>7.8</v>
      </c>
    </row>
    <row r="1199" spans="1:3" x14ac:dyDescent="0.3">
      <c r="A1199" t="s">
        <v>6293</v>
      </c>
      <c r="B1199" t="s">
        <v>1544</v>
      </c>
      <c r="C1199">
        <v>7.7</v>
      </c>
    </row>
    <row r="1200" spans="1:3" x14ac:dyDescent="0.3">
      <c r="A1200" t="s">
        <v>6300</v>
      </c>
      <c r="B1200" t="s">
        <v>1415</v>
      </c>
      <c r="C1200">
        <v>6.4</v>
      </c>
    </row>
    <row r="1201" spans="1:3" x14ac:dyDescent="0.3">
      <c r="A1201" t="s">
        <v>6305</v>
      </c>
      <c r="B1201" t="s">
        <v>1671</v>
      </c>
      <c r="C1201">
        <v>5.0999999999999996</v>
      </c>
    </row>
    <row r="1202" spans="1:3" x14ac:dyDescent="0.3">
      <c r="A1202" t="s">
        <v>6311</v>
      </c>
      <c r="B1202" t="s">
        <v>5103</v>
      </c>
      <c r="C1202">
        <v>5.5</v>
      </c>
    </row>
    <row r="1203" spans="1:3" x14ac:dyDescent="0.3">
      <c r="A1203" t="s">
        <v>6315</v>
      </c>
      <c r="B1203" t="s">
        <v>6314</v>
      </c>
      <c r="C1203">
        <v>7.4</v>
      </c>
    </row>
    <row r="1204" spans="1:3" x14ac:dyDescent="0.3">
      <c r="A1204" t="s">
        <v>6319</v>
      </c>
      <c r="B1204" t="s">
        <v>1009</v>
      </c>
      <c r="C1204">
        <v>6</v>
      </c>
    </row>
    <row r="1205" spans="1:3" x14ac:dyDescent="0.3">
      <c r="A1205" t="s">
        <v>6323</v>
      </c>
      <c r="B1205" t="s">
        <v>6322</v>
      </c>
      <c r="C1205">
        <v>7.5</v>
      </c>
    </row>
    <row r="1206" spans="1:3" x14ac:dyDescent="0.3">
      <c r="A1206" t="s">
        <v>6327</v>
      </c>
      <c r="B1206" t="s">
        <v>6326</v>
      </c>
      <c r="C1206">
        <v>7</v>
      </c>
    </row>
    <row r="1207" spans="1:3" x14ac:dyDescent="0.3">
      <c r="A1207" t="s">
        <v>6330</v>
      </c>
      <c r="B1207" t="s">
        <v>1634</v>
      </c>
      <c r="C1207">
        <v>7.5</v>
      </c>
    </row>
    <row r="1208" spans="1:3" x14ac:dyDescent="0.3">
      <c r="A1208" t="s">
        <v>6333</v>
      </c>
      <c r="B1208" t="s">
        <v>2125</v>
      </c>
      <c r="C1208">
        <v>7.3</v>
      </c>
    </row>
    <row r="1209" spans="1:3" x14ac:dyDescent="0.3">
      <c r="A1209" t="s">
        <v>6336</v>
      </c>
      <c r="B1209" t="s">
        <v>1671</v>
      </c>
      <c r="C1209">
        <v>5.7</v>
      </c>
    </row>
    <row r="1210" spans="1:3" x14ac:dyDescent="0.3">
      <c r="A1210" t="s">
        <v>6339</v>
      </c>
      <c r="B1210" t="s">
        <v>3271</v>
      </c>
      <c r="C1210">
        <v>7.3</v>
      </c>
    </row>
    <row r="1211" spans="1:3" x14ac:dyDescent="0.3">
      <c r="A1211" t="s">
        <v>6343</v>
      </c>
      <c r="B1211" t="s">
        <v>2527</v>
      </c>
      <c r="C1211">
        <v>7.2</v>
      </c>
    </row>
    <row r="1212" spans="1:3" x14ac:dyDescent="0.3">
      <c r="A1212" t="s">
        <v>6347</v>
      </c>
      <c r="B1212" t="s">
        <v>2136</v>
      </c>
      <c r="C1212">
        <v>5.9</v>
      </c>
    </row>
    <row r="1213" spans="1:3" x14ac:dyDescent="0.3">
      <c r="A1213" t="s">
        <v>6352</v>
      </c>
      <c r="B1213" t="s">
        <v>6351</v>
      </c>
      <c r="C1213">
        <v>7.8</v>
      </c>
    </row>
    <row r="1214" spans="1:3" x14ac:dyDescent="0.3">
      <c r="A1214" t="s">
        <v>6357</v>
      </c>
      <c r="B1214" t="s">
        <v>4296</v>
      </c>
      <c r="C1214">
        <v>7.7</v>
      </c>
    </row>
    <row r="1215" spans="1:3" x14ac:dyDescent="0.3">
      <c r="A1215" t="s">
        <v>6361</v>
      </c>
      <c r="B1215" t="s">
        <v>1528</v>
      </c>
      <c r="C1215">
        <v>8.1</v>
      </c>
    </row>
    <row r="1216" spans="1:3" x14ac:dyDescent="0.3">
      <c r="A1216" t="s">
        <v>6365</v>
      </c>
      <c r="B1216" t="s">
        <v>2142</v>
      </c>
      <c r="C1216">
        <v>6.6</v>
      </c>
    </row>
    <row r="1217" spans="1:3" x14ac:dyDescent="0.3">
      <c r="A1217" t="s">
        <v>6368</v>
      </c>
      <c r="B1217" t="s">
        <v>1681</v>
      </c>
      <c r="C1217">
        <v>7.1</v>
      </c>
    </row>
    <row r="1218" spans="1:3" x14ac:dyDescent="0.3">
      <c r="A1218" t="s">
        <v>6372</v>
      </c>
      <c r="B1218" t="s">
        <v>2490</v>
      </c>
      <c r="C1218">
        <v>5.9</v>
      </c>
    </row>
    <row r="1219" spans="1:3" x14ac:dyDescent="0.3">
      <c r="A1219" t="s">
        <v>6378</v>
      </c>
      <c r="B1219" t="s">
        <v>2819</v>
      </c>
      <c r="C1219">
        <v>8</v>
      </c>
    </row>
    <row r="1220" spans="1:3" x14ac:dyDescent="0.3">
      <c r="A1220" t="s">
        <v>6383</v>
      </c>
      <c r="B1220" t="s">
        <v>1009</v>
      </c>
      <c r="C1220">
        <v>4.5999999999999996</v>
      </c>
    </row>
    <row r="1221" spans="1:3" x14ac:dyDescent="0.3">
      <c r="A1221" t="s">
        <v>6388</v>
      </c>
      <c r="B1221" t="s">
        <v>6387</v>
      </c>
      <c r="C1221">
        <v>6.1</v>
      </c>
    </row>
    <row r="1222" spans="1:3" x14ac:dyDescent="0.3">
      <c r="A1222" t="s">
        <v>3690</v>
      </c>
      <c r="B1222" t="s">
        <v>3688</v>
      </c>
      <c r="C1222">
        <v>7.2</v>
      </c>
    </row>
    <row r="1223" spans="1:3" x14ac:dyDescent="0.3">
      <c r="A1223" t="s">
        <v>6393</v>
      </c>
      <c r="B1223" t="s">
        <v>6391</v>
      </c>
      <c r="C1223">
        <v>6.4</v>
      </c>
    </row>
    <row r="1224" spans="1:3" x14ac:dyDescent="0.3">
      <c r="A1224" t="s">
        <v>6398</v>
      </c>
      <c r="B1224" t="s">
        <v>1681</v>
      </c>
      <c r="C1224">
        <v>6</v>
      </c>
    </row>
    <row r="1225" spans="1:3" x14ac:dyDescent="0.3">
      <c r="A1225" t="s">
        <v>6405</v>
      </c>
      <c r="B1225" t="s">
        <v>6403</v>
      </c>
      <c r="C1225">
        <v>5.2</v>
      </c>
    </row>
    <row r="1226" spans="1:3" x14ac:dyDescent="0.3">
      <c r="A1226" t="s">
        <v>6409</v>
      </c>
      <c r="B1226" t="s">
        <v>2819</v>
      </c>
      <c r="C1226">
        <v>7.6</v>
      </c>
    </row>
    <row r="1227" spans="1:3" x14ac:dyDescent="0.3">
      <c r="A1227" t="s">
        <v>6413</v>
      </c>
      <c r="B1227" t="s">
        <v>1910</v>
      </c>
      <c r="C1227">
        <v>6.4</v>
      </c>
    </row>
    <row r="1228" spans="1:3" x14ac:dyDescent="0.3">
      <c r="A1228" t="s">
        <v>6421</v>
      </c>
      <c r="B1228" t="s">
        <v>6419</v>
      </c>
      <c r="C1228">
        <v>6.4</v>
      </c>
    </row>
    <row r="1229" spans="1:3" x14ac:dyDescent="0.3">
      <c r="A1229" t="s">
        <v>6426</v>
      </c>
      <c r="B1229" t="s">
        <v>1415</v>
      </c>
      <c r="C1229">
        <v>6.1</v>
      </c>
    </row>
    <row r="1230" spans="1:3" x14ac:dyDescent="0.3">
      <c r="A1230" t="s">
        <v>6429</v>
      </c>
      <c r="B1230" t="s">
        <v>3036</v>
      </c>
      <c r="C1230">
        <v>6.1</v>
      </c>
    </row>
    <row r="1231" spans="1:3" x14ac:dyDescent="0.3">
      <c r="A1231" t="s">
        <v>6434</v>
      </c>
      <c r="B1231" t="s">
        <v>5765</v>
      </c>
      <c r="C1231">
        <v>5.2</v>
      </c>
    </row>
    <row r="1232" spans="1:3" x14ac:dyDescent="0.3">
      <c r="A1232" t="s">
        <v>6438</v>
      </c>
      <c r="B1232" t="s">
        <v>6437</v>
      </c>
      <c r="C1232">
        <v>7.7</v>
      </c>
    </row>
    <row r="1233" spans="1:3" x14ac:dyDescent="0.3">
      <c r="A1233" t="s">
        <v>6442</v>
      </c>
      <c r="B1233" t="s">
        <v>2125</v>
      </c>
      <c r="C1233">
        <v>7.3</v>
      </c>
    </row>
    <row r="1234" spans="1:3" x14ac:dyDescent="0.3">
      <c r="A1234" t="s">
        <v>6445</v>
      </c>
      <c r="B1234" t="s">
        <v>1156</v>
      </c>
      <c r="C1234">
        <v>6.9</v>
      </c>
    </row>
    <row r="1235" spans="1:3" x14ac:dyDescent="0.3">
      <c r="A1235" t="s">
        <v>6449</v>
      </c>
      <c r="B1235" t="s">
        <v>2202</v>
      </c>
      <c r="C1235">
        <v>8.5</v>
      </c>
    </row>
    <row r="1236" spans="1:3" x14ac:dyDescent="0.3">
      <c r="A1236" t="s">
        <v>6452</v>
      </c>
      <c r="B1236" t="s">
        <v>1009</v>
      </c>
      <c r="C1236">
        <v>6.3</v>
      </c>
    </row>
    <row r="1237" spans="1:3" x14ac:dyDescent="0.3">
      <c r="A1237" t="s">
        <v>6458</v>
      </c>
      <c r="B1237" t="s">
        <v>621</v>
      </c>
      <c r="C1237">
        <v>5.9</v>
      </c>
    </row>
    <row r="1238" spans="1:3" x14ac:dyDescent="0.3">
      <c r="A1238" t="s">
        <v>6464</v>
      </c>
      <c r="B1238" t="s">
        <v>712</v>
      </c>
      <c r="C1238">
        <v>7.8</v>
      </c>
    </row>
    <row r="1239" spans="1:3" x14ac:dyDescent="0.3">
      <c r="A1239" t="s">
        <v>6469</v>
      </c>
      <c r="B1239" t="s">
        <v>50</v>
      </c>
      <c r="C1239">
        <v>6.7</v>
      </c>
    </row>
    <row r="1240" spans="1:3" x14ac:dyDescent="0.3">
      <c r="A1240" t="s">
        <v>6474</v>
      </c>
      <c r="B1240" t="s">
        <v>227</v>
      </c>
      <c r="C1240">
        <v>6.4</v>
      </c>
    </row>
    <row r="1241" spans="1:3" x14ac:dyDescent="0.3">
      <c r="A1241" t="s">
        <v>6478</v>
      </c>
      <c r="B1241" t="s">
        <v>4262</v>
      </c>
      <c r="C1241">
        <v>5.9</v>
      </c>
    </row>
    <row r="1242" spans="1:3" x14ac:dyDescent="0.3">
      <c r="A1242" t="s">
        <v>6482</v>
      </c>
      <c r="B1242" t="s">
        <v>852</v>
      </c>
      <c r="C1242">
        <v>6.6</v>
      </c>
    </row>
    <row r="1243" spans="1:3" x14ac:dyDescent="0.3">
      <c r="A1243" t="s">
        <v>6486</v>
      </c>
      <c r="B1243" t="s">
        <v>687</v>
      </c>
      <c r="C1243">
        <v>6.8</v>
      </c>
    </row>
    <row r="1244" spans="1:3" x14ac:dyDescent="0.3">
      <c r="A1244" t="s">
        <v>6492</v>
      </c>
      <c r="B1244" t="s">
        <v>3030</v>
      </c>
      <c r="C1244">
        <v>6.5</v>
      </c>
    </row>
    <row r="1245" spans="1:3" x14ac:dyDescent="0.3">
      <c r="A1245" t="s">
        <v>6497</v>
      </c>
      <c r="B1245" t="s">
        <v>4795</v>
      </c>
      <c r="C1245">
        <v>6.6</v>
      </c>
    </row>
    <row r="1246" spans="1:3" x14ac:dyDescent="0.3">
      <c r="A1246" t="s">
        <v>6503</v>
      </c>
      <c r="B1246" t="s">
        <v>1681</v>
      </c>
      <c r="C1246">
        <v>5.8</v>
      </c>
    </row>
    <row r="1247" spans="1:3" x14ac:dyDescent="0.3">
      <c r="A1247" t="s">
        <v>6509</v>
      </c>
      <c r="B1247" t="s">
        <v>6507</v>
      </c>
      <c r="C1247">
        <v>6.9</v>
      </c>
    </row>
    <row r="1248" spans="1:3" x14ac:dyDescent="0.3">
      <c r="A1248" t="s">
        <v>6513</v>
      </c>
      <c r="B1248" t="s">
        <v>2125</v>
      </c>
      <c r="C1248">
        <v>7.1</v>
      </c>
    </row>
    <row r="1249" spans="1:3" x14ac:dyDescent="0.3">
      <c r="A1249" t="s">
        <v>6516</v>
      </c>
      <c r="B1249" t="s">
        <v>3030</v>
      </c>
      <c r="C1249">
        <v>5.8</v>
      </c>
    </row>
    <row r="1250" spans="1:3" x14ac:dyDescent="0.3">
      <c r="A1250" t="s">
        <v>6520</v>
      </c>
      <c r="B1250" t="s">
        <v>6519</v>
      </c>
      <c r="C1250">
        <v>7.2</v>
      </c>
    </row>
    <row r="1251" spans="1:3" x14ac:dyDescent="0.3">
      <c r="A1251" t="s">
        <v>6525</v>
      </c>
      <c r="B1251" t="s">
        <v>2308</v>
      </c>
      <c r="C1251">
        <v>6</v>
      </c>
    </row>
    <row r="1252" spans="1:3" x14ac:dyDescent="0.3">
      <c r="A1252" t="s">
        <v>6532</v>
      </c>
      <c r="B1252" t="s">
        <v>2208</v>
      </c>
      <c r="C1252">
        <v>4.7</v>
      </c>
    </row>
    <row r="1253" spans="1:3" x14ac:dyDescent="0.3">
      <c r="A1253" t="s">
        <v>6538</v>
      </c>
      <c r="B1253" t="s">
        <v>3057</v>
      </c>
      <c r="C1253">
        <v>5.2</v>
      </c>
    </row>
    <row r="1254" spans="1:3" x14ac:dyDescent="0.3">
      <c r="A1254" t="s">
        <v>6542</v>
      </c>
      <c r="B1254" t="s">
        <v>214</v>
      </c>
      <c r="C1254">
        <v>5.5</v>
      </c>
    </row>
    <row r="1255" spans="1:3" x14ac:dyDescent="0.3">
      <c r="A1255" t="s">
        <v>6546</v>
      </c>
      <c r="B1255" t="s">
        <v>6545</v>
      </c>
      <c r="C1255">
        <v>6.5</v>
      </c>
    </row>
    <row r="1256" spans="1:3" x14ac:dyDescent="0.3">
      <c r="A1256" t="s">
        <v>6552</v>
      </c>
      <c r="B1256" t="s">
        <v>1875</v>
      </c>
      <c r="C1256">
        <v>7</v>
      </c>
    </row>
    <row r="1257" spans="1:3" x14ac:dyDescent="0.3">
      <c r="A1257" t="s">
        <v>6557</v>
      </c>
      <c r="B1257" t="s">
        <v>2527</v>
      </c>
      <c r="C1257">
        <v>5.8</v>
      </c>
    </row>
    <row r="1258" spans="1:3" x14ac:dyDescent="0.3">
      <c r="A1258" t="s">
        <v>6562</v>
      </c>
      <c r="B1258" t="s">
        <v>5103</v>
      </c>
      <c r="C1258">
        <v>6.2</v>
      </c>
    </row>
    <row r="1259" spans="1:3" x14ac:dyDescent="0.3">
      <c r="A1259" t="s">
        <v>6566</v>
      </c>
      <c r="B1259" t="s">
        <v>852</v>
      </c>
      <c r="C1259">
        <v>6.5</v>
      </c>
    </row>
    <row r="1260" spans="1:3" x14ac:dyDescent="0.3">
      <c r="A1260" t="s">
        <v>6570</v>
      </c>
      <c r="B1260" t="s">
        <v>6507</v>
      </c>
      <c r="C1260">
        <v>7.2</v>
      </c>
    </row>
    <row r="1261" spans="1:3" x14ac:dyDescent="0.3">
      <c r="A1261" t="s">
        <v>6574</v>
      </c>
      <c r="B1261" t="s">
        <v>1671</v>
      </c>
      <c r="C1261">
        <v>5.0999999999999996</v>
      </c>
    </row>
    <row r="1262" spans="1:3" x14ac:dyDescent="0.3">
      <c r="A1262" t="s">
        <v>6579</v>
      </c>
      <c r="B1262" t="s">
        <v>2527</v>
      </c>
      <c r="C1262">
        <v>4.7</v>
      </c>
    </row>
    <row r="1263" spans="1:3" x14ac:dyDescent="0.3">
      <c r="A1263" t="s">
        <v>6585</v>
      </c>
      <c r="B1263" t="s">
        <v>6403</v>
      </c>
      <c r="C1263">
        <v>5.9</v>
      </c>
    </row>
    <row r="1264" spans="1:3" x14ac:dyDescent="0.3">
      <c r="A1264" t="s">
        <v>6589</v>
      </c>
      <c r="B1264" t="s">
        <v>4262</v>
      </c>
      <c r="C1264">
        <v>5.8</v>
      </c>
    </row>
    <row r="1265" spans="1:3" x14ac:dyDescent="0.3">
      <c r="A1265" t="s">
        <v>6592</v>
      </c>
      <c r="B1265" t="s">
        <v>3409</v>
      </c>
      <c r="C1265">
        <v>7.2</v>
      </c>
    </row>
    <row r="1266" spans="1:3" x14ac:dyDescent="0.3">
      <c r="A1266" t="s">
        <v>6598</v>
      </c>
      <c r="B1266" t="s">
        <v>4479</v>
      </c>
      <c r="C1266">
        <v>6.2</v>
      </c>
    </row>
    <row r="1267" spans="1:3" x14ac:dyDescent="0.3">
      <c r="A1267" t="s">
        <v>6604</v>
      </c>
      <c r="B1267" t="s">
        <v>2966</v>
      </c>
      <c r="C1267">
        <v>7.4</v>
      </c>
    </row>
    <row r="1268" spans="1:3" x14ac:dyDescent="0.3">
      <c r="A1268" t="s">
        <v>6610</v>
      </c>
      <c r="B1268" t="s">
        <v>2527</v>
      </c>
      <c r="C1268">
        <v>5.7</v>
      </c>
    </row>
    <row r="1269" spans="1:3" x14ac:dyDescent="0.3">
      <c r="A1269" t="s">
        <v>6613</v>
      </c>
      <c r="B1269" t="s">
        <v>4485</v>
      </c>
      <c r="C1269">
        <v>6.1</v>
      </c>
    </row>
    <row r="1270" spans="1:3" x14ac:dyDescent="0.3">
      <c r="A1270" t="s">
        <v>6617</v>
      </c>
      <c r="B1270" t="s">
        <v>6616</v>
      </c>
      <c r="C1270">
        <v>6</v>
      </c>
    </row>
    <row r="1271" spans="1:3" x14ac:dyDescent="0.3">
      <c r="A1271" t="s">
        <v>6623</v>
      </c>
      <c r="B1271" t="s">
        <v>6622</v>
      </c>
      <c r="C1271">
        <v>6.9</v>
      </c>
    </row>
    <row r="1272" spans="1:3" x14ac:dyDescent="0.3">
      <c r="A1272" t="s">
        <v>6629</v>
      </c>
      <c r="B1272" t="s">
        <v>1415</v>
      </c>
      <c r="C1272">
        <v>6.5</v>
      </c>
    </row>
    <row r="1273" spans="1:3" x14ac:dyDescent="0.3">
      <c r="A1273" t="s">
        <v>6634</v>
      </c>
      <c r="B1273" t="s">
        <v>6633</v>
      </c>
      <c r="C1273">
        <v>5</v>
      </c>
    </row>
    <row r="1274" spans="1:3" x14ac:dyDescent="0.3">
      <c r="A1274" t="s">
        <v>6638</v>
      </c>
      <c r="B1274" t="s">
        <v>3336</v>
      </c>
      <c r="C1274">
        <v>5.7</v>
      </c>
    </row>
    <row r="1275" spans="1:3" x14ac:dyDescent="0.3">
      <c r="A1275" t="s">
        <v>6643</v>
      </c>
      <c r="B1275" t="s">
        <v>2850</v>
      </c>
      <c r="C1275">
        <v>7</v>
      </c>
    </row>
    <row r="1276" spans="1:3" x14ac:dyDescent="0.3">
      <c r="A1276" t="s">
        <v>6649</v>
      </c>
      <c r="B1276" t="s">
        <v>6648</v>
      </c>
      <c r="C1276">
        <v>5.0999999999999996</v>
      </c>
    </row>
    <row r="1277" spans="1:3" x14ac:dyDescent="0.3">
      <c r="A1277" t="s">
        <v>6654</v>
      </c>
      <c r="B1277" t="s">
        <v>1671</v>
      </c>
      <c r="C1277">
        <v>5.3</v>
      </c>
    </row>
    <row r="1278" spans="1:3" x14ac:dyDescent="0.3">
      <c r="A1278" t="s">
        <v>6658</v>
      </c>
      <c r="B1278" t="s">
        <v>4332</v>
      </c>
      <c r="C1278">
        <v>4.4000000000000004</v>
      </c>
    </row>
    <row r="1279" spans="1:3" x14ac:dyDescent="0.3">
      <c r="A1279" t="s">
        <v>6664</v>
      </c>
      <c r="B1279" t="s">
        <v>81</v>
      </c>
      <c r="C1279">
        <v>4.7</v>
      </c>
    </row>
    <row r="1280" spans="1:3" x14ac:dyDescent="0.3">
      <c r="A1280" t="s">
        <v>6668</v>
      </c>
      <c r="B1280" t="s">
        <v>6113</v>
      </c>
      <c r="C1280">
        <v>6.7</v>
      </c>
    </row>
    <row r="1281" spans="1:3" x14ac:dyDescent="0.3">
      <c r="A1281" t="s">
        <v>6672</v>
      </c>
      <c r="B1281" t="s">
        <v>214</v>
      </c>
      <c r="C1281">
        <v>6.7</v>
      </c>
    </row>
    <row r="1282" spans="1:3" x14ac:dyDescent="0.3">
      <c r="A1282" t="s">
        <v>6676</v>
      </c>
      <c r="B1282" t="s">
        <v>5544</v>
      </c>
      <c r="C1282">
        <v>5.7</v>
      </c>
    </row>
    <row r="1283" spans="1:3" x14ac:dyDescent="0.3">
      <c r="A1283" t="s">
        <v>6680</v>
      </c>
      <c r="B1283" t="s">
        <v>5274</v>
      </c>
      <c r="C1283">
        <v>7.4</v>
      </c>
    </row>
    <row r="1284" spans="1:3" x14ac:dyDescent="0.3">
      <c r="A1284" t="s">
        <v>6685</v>
      </c>
      <c r="B1284" t="s">
        <v>2527</v>
      </c>
      <c r="C1284">
        <v>6.1</v>
      </c>
    </row>
    <row r="1285" spans="1:3" x14ac:dyDescent="0.3">
      <c r="A1285" t="s">
        <v>6690</v>
      </c>
      <c r="B1285" t="s">
        <v>464</v>
      </c>
      <c r="C1285">
        <v>6.4</v>
      </c>
    </row>
    <row r="1286" spans="1:3" x14ac:dyDescent="0.3">
      <c r="A1286" t="s">
        <v>6697</v>
      </c>
      <c r="B1286" t="s">
        <v>6696</v>
      </c>
      <c r="C1286">
        <v>6.2</v>
      </c>
    </row>
    <row r="1287" spans="1:3" x14ac:dyDescent="0.3">
      <c r="A1287" t="s">
        <v>6700</v>
      </c>
      <c r="B1287" t="s">
        <v>2142</v>
      </c>
      <c r="C1287">
        <v>6.2</v>
      </c>
    </row>
    <row r="1288" spans="1:3" x14ac:dyDescent="0.3">
      <c r="A1288" t="s">
        <v>6706</v>
      </c>
      <c r="B1288" t="s">
        <v>214</v>
      </c>
      <c r="C1288">
        <v>5.9</v>
      </c>
    </row>
    <row r="1289" spans="1:3" x14ac:dyDescent="0.3">
      <c r="A1289" t="s">
        <v>6712</v>
      </c>
      <c r="B1289" t="s">
        <v>1752</v>
      </c>
      <c r="C1289">
        <v>4</v>
      </c>
    </row>
    <row r="1290" spans="1:3" x14ac:dyDescent="0.3">
      <c r="A1290" t="s">
        <v>6715</v>
      </c>
      <c r="B1290" t="s">
        <v>4075</v>
      </c>
      <c r="C1290">
        <v>6.2</v>
      </c>
    </row>
    <row r="1291" spans="1:3" x14ac:dyDescent="0.3">
      <c r="A1291" t="s">
        <v>6720</v>
      </c>
      <c r="B1291" t="s">
        <v>3409</v>
      </c>
      <c r="C1291">
        <v>4.5999999999999996</v>
      </c>
    </row>
    <row r="1292" spans="1:3" x14ac:dyDescent="0.3">
      <c r="A1292" t="s">
        <v>6725</v>
      </c>
      <c r="B1292" t="s">
        <v>6113</v>
      </c>
      <c r="C1292">
        <v>6.4</v>
      </c>
    </row>
    <row r="1293" spans="1:3" x14ac:dyDescent="0.3">
      <c r="A1293" t="s">
        <v>6728</v>
      </c>
      <c r="B1293" t="s">
        <v>334</v>
      </c>
      <c r="C1293">
        <v>5.9</v>
      </c>
    </row>
    <row r="1294" spans="1:3" x14ac:dyDescent="0.3">
      <c r="A1294" t="s">
        <v>6732</v>
      </c>
      <c r="B1294" t="s">
        <v>464</v>
      </c>
      <c r="C1294">
        <v>5.0999999999999996</v>
      </c>
    </row>
    <row r="1295" spans="1:3" x14ac:dyDescent="0.3">
      <c r="A1295" t="s">
        <v>6738</v>
      </c>
      <c r="B1295" t="s">
        <v>4075</v>
      </c>
      <c r="C1295">
        <v>7.6</v>
      </c>
    </row>
    <row r="1296" spans="1:3" x14ac:dyDescent="0.3">
      <c r="A1296" t="s">
        <v>6745</v>
      </c>
      <c r="B1296" t="s">
        <v>6743</v>
      </c>
      <c r="C1296">
        <v>4.2</v>
      </c>
    </row>
    <row r="1297" spans="1:3" x14ac:dyDescent="0.3">
      <c r="A1297" t="s">
        <v>6750</v>
      </c>
      <c r="B1297" t="s">
        <v>6749</v>
      </c>
      <c r="C1297">
        <v>7.8</v>
      </c>
    </row>
    <row r="1298" spans="1:3" x14ac:dyDescent="0.3">
      <c r="A1298" t="s">
        <v>6753</v>
      </c>
      <c r="B1298" t="s">
        <v>1681</v>
      </c>
      <c r="C1298">
        <v>5.8</v>
      </c>
    </row>
    <row r="1299" spans="1:3" x14ac:dyDescent="0.3">
      <c r="A1299" t="s">
        <v>6759</v>
      </c>
      <c r="B1299" t="s">
        <v>6757</v>
      </c>
      <c r="C1299">
        <v>5.9</v>
      </c>
    </row>
    <row r="1300" spans="1:3" x14ac:dyDescent="0.3">
      <c r="A1300" t="s">
        <v>6763</v>
      </c>
      <c r="B1300" t="s">
        <v>1681</v>
      </c>
      <c r="C1300">
        <v>8.4</v>
      </c>
    </row>
    <row r="1301" spans="1:3" x14ac:dyDescent="0.3">
      <c r="A1301" t="s">
        <v>6771</v>
      </c>
      <c r="B1301" t="s">
        <v>6769</v>
      </c>
      <c r="C1301">
        <v>4.8</v>
      </c>
    </row>
    <row r="1302" spans="1:3" x14ac:dyDescent="0.3">
      <c r="A1302" t="s">
        <v>6776</v>
      </c>
      <c r="B1302" t="s">
        <v>1415</v>
      </c>
      <c r="C1302">
        <v>6.2</v>
      </c>
    </row>
    <row r="1303" spans="1:3" x14ac:dyDescent="0.3">
      <c r="A1303" t="s">
        <v>6779</v>
      </c>
      <c r="B1303" t="s">
        <v>6326</v>
      </c>
      <c r="C1303">
        <v>6.5</v>
      </c>
    </row>
    <row r="1304" spans="1:3" x14ac:dyDescent="0.3">
      <c r="A1304" t="s">
        <v>6784</v>
      </c>
      <c r="B1304" t="s">
        <v>3409</v>
      </c>
      <c r="C1304">
        <v>6.3</v>
      </c>
    </row>
    <row r="1305" spans="1:3" x14ac:dyDescent="0.3">
      <c r="A1305" t="s">
        <v>6791</v>
      </c>
      <c r="B1305" t="s">
        <v>6790</v>
      </c>
      <c r="C1305">
        <v>3.3</v>
      </c>
    </row>
    <row r="1306" spans="1:3" x14ac:dyDescent="0.3">
      <c r="A1306" t="s">
        <v>6794</v>
      </c>
      <c r="B1306" t="s">
        <v>1930</v>
      </c>
      <c r="C1306">
        <v>5.9</v>
      </c>
    </row>
    <row r="1307" spans="1:3" x14ac:dyDescent="0.3">
      <c r="A1307" t="s">
        <v>6047</v>
      </c>
      <c r="B1307" t="s">
        <v>3171</v>
      </c>
      <c r="C1307">
        <v>6</v>
      </c>
    </row>
    <row r="1308" spans="1:3" x14ac:dyDescent="0.3">
      <c r="A1308" t="s">
        <v>6797</v>
      </c>
      <c r="B1308" t="s">
        <v>1671</v>
      </c>
      <c r="C1308">
        <v>5.8</v>
      </c>
    </row>
    <row r="1309" spans="1:3" x14ac:dyDescent="0.3">
      <c r="A1309" t="s">
        <v>6801</v>
      </c>
      <c r="B1309" t="s">
        <v>5510</v>
      </c>
      <c r="C1309">
        <v>6.5</v>
      </c>
    </row>
    <row r="1310" spans="1:3" x14ac:dyDescent="0.3">
      <c r="A1310" t="s">
        <v>6806</v>
      </c>
      <c r="B1310" t="s">
        <v>712</v>
      </c>
      <c r="C1310">
        <v>4.7</v>
      </c>
    </row>
    <row r="1311" spans="1:3" x14ac:dyDescent="0.3">
      <c r="A1311" t="s">
        <v>6810</v>
      </c>
      <c r="B1311" t="s">
        <v>647</v>
      </c>
      <c r="C1311">
        <v>4.0999999999999996</v>
      </c>
    </row>
    <row r="1312" spans="1:3" x14ac:dyDescent="0.3">
      <c r="A1312" t="s">
        <v>6815</v>
      </c>
      <c r="B1312" t="s">
        <v>6814</v>
      </c>
      <c r="C1312">
        <v>6.8</v>
      </c>
    </row>
    <row r="1313" spans="1:3" x14ac:dyDescent="0.3">
      <c r="A1313" t="s">
        <v>6819</v>
      </c>
      <c r="B1313" t="s">
        <v>2202</v>
      </c>
      <c r="C1313">
        <v>6.2</v>
      </c>
    </row>
    <row r="1314" spans="1:3" x14ac:dyDescent="0.3">
      <c r="A1314" t="s">
        <v>6824</v>
      </c>
      <c r="B1314" t="s">
        <v>50</v>
      </c>
      <c r="C1314">
        <v>4.5</v>
      </c>
    </row>
    <row r="1315" spans="1:3" x14ac:dyDescent="0.3">
      <c r="A1315" t="s">
        <v>6830</v>
      </c>
      <c r="B1315" t="s">
        <v>6829</v>
      </c>
      <c r="C1315">
        <v>5.8</v>
      </c>
    </row>
    <row r="1316" spans="1:3" x14ac:dyDescent="0.3">
      <c r="A1316" t="s">
        <v>6834</v>
      </c>
      <c r="B1316" t="s">
        <v>1170</v>
      </c>
      <c r="C1316">
        <v>7.3</v>
      </c>
    </row>
    <row r="1317" spans="1:3" x14ac:dyDescent="0.3">
      <c r="A1317" t="s">
        <v>6840</v>
      </c>
      <c r="B1317" t="s">
        <v>2527</v>
      </c>
      <c r="C1317">
        <v>5.9</v>
      </c>
    </row>
    <row r="1318" spans="1:3" x14ac:dyDescent="0.3">
      <c r="A1318" t="s">
        <v>6846</v>
      </c>
      <c r="B1318" t="s">
        <v>6845</v>
      </c>
      <c r="C1318">
        <v>4.4000000000000004</v>
      </c>
    </row>
    <row r="1319" spans="1:3" x14ac:dyDescent="0.3">
      <c r="A1319" t="s">
        <v>6850</v>
      </c>
      <c r="B1319" t="s">
        <v>1120</v>
      </c>
      <c r="C1319">
        <v>5.8</v>
      </c>
    </row>
    <row r="1320" spans="1:3" x14ac:dyDescent="0.3">
      <c r="A1320" t="s">
        <v>6856</v>
      </c>
      <c r="B1320" t="s">
        <v>6855</v>
      </c>
      <c r="C1320">
        <v>5.0999999999999996</v>
      </c>
    </row>
    <row r="1321" spans="1:3" x14ac:dyDescent="0.3">
      <c r="A1321" t="s">
        <v>6862</v>
      </c>
      <c r="B1321" t="s">
        <v>1924</v>
      </c>
      <c r="C1321">
        <v>6.9</v>
      </c>
    </row>
    <row r="1322" spans="1:3" x14ac:dyDescent="0.3">
      <c r="A1322" t="s">
        <v>6865</v>
      </c>
      <c r="B1322" t="s">
        <v>5316</v>
      </c>
      <c r="C1322">
        <v>6.2</v>
      </c>
    </row>
    <row r="1323" spans="1:3" x14ac:dyDescent="0.3">
      <c r="A1323" t="s">
        <v>6872</v>
      </c>
      <c r="B1323" t="s">
        <v>6870</v>
      </c>
      <c r="C1323">
        <v>6.9</v>
      </c>
    </row>
    <row r="1324" spans="1:3" x14ac:dyDescent="0.3">
      <c r="A1324" t="s">
        <v>6876</v>
      </c>
      <c r="B1324" t="s">
        <v>2786</v>
      </c>
      <c r="C1324">
        <v>7.3</v>
      </c>
    </row>
    <row r="1325" spans="1:3" x14ac:dyDescent="0.3">
      <c r="A1325" t="s">
        <v>6882</v>
      </c>
      <c r="B1325" t="s">
        <v>749</v>
      </c>
      <c r="C1325">
        <v>7.1</v>
      </c>
    </row>
    <row r="1326" spans="1:3" x14ac:dyDescent="0.3">
      <c r="A1326" t="s">
        <v>6887</v>
      </c>
      <c r="B1326" t="s">
        <v>1961</v>
      </c>
      <c r="C1326">
        <v>6</v>
      </c>
    </row>
    <row r="1327" spans="1:3" x14ac:dyDescent="0.3">
      <c r="A1327" t="s">
        <v>6892</v>
      </c>
      <c r="B1327" t="s">
        <v>1390</v>
      </c>
      <c r="C1327">
        <v>7</v>
      </c>
    </row>
    <row r="1328" spans="1:3" x14ac:dyDescent="0.3">
      <c r="A1328" t="s">
        <v>6897</v>
      </c>
      <c r="B1328" t="s">
        <v>6896</v>
      </c>
      <c r="C1328">
        <v>6.8</v>
      </c>
    </row>
    <row r="1329" spans="1:3" x14ac:dyDescent="0.3">
      <c r="A1329" t="s">
        <v>6902</v>
      </c>
      <c r="B1329" t="s">
        <v>1671</v>
      </c>
      <c r="C1329">
        <v>5.7</v>
      </c>
    </row>
    <row r="1330" spans="1:3" x14ac:dyDescent="0.3">
      <c r="A1330" t="s">
        <v>6906</v>
      </c>
      <c r="B1330" t="s">
        <v>6905</v>
      </c>
      <c r="C1330">
        <v>7.6</v>
      </c>
    </row>
    <row r="1331" spans="1:3" x14ac:dyDescent="0.3">
      <c r="A1331" t="s">
        <v>6913</v>
      </c>
      <c r="B1331" t="s">
        <v>6911</v>
      </c>
      <c r="C1331">
        <v>8.4</v>
      </c>
    </row>
    <row r="1332" spans="1:3" x14ac:dyDescent="0.3">
      <c r="A1332" t="s">
        <v>6921</v>
      </c>
      <c r="B1332" t="s">
        <v>6919</v>
      </c>
      <c r="C1332">
        <v>7.1</v>
      </c>
    </row>
    <row r="1333" spans="1:3" x14ac:dyDescent="0.3">
      <c r="A1333" t="s">
        <v>6926</v>
      </c>
      <c r="B1333" t="s">
        <v>1681</v>
      </c>
      <c r="C1333">
        <v>5.6</v>
      </c>
    </row>
    <row r="1334" spans="1:3" x14ac:dyDescent="0.3">
      <c r="A1334" t="s">
        <v>681</v>
      </c>
      <c r="B1334" t="s">
        <v>334</v>
      </c>
      <c r="C1334">
        <v>6.7</v>
      </c>
    </row>
    <row r="1335" spans="1:3" x14ac:dyDescent="0.3">
      <c r="A1335" t="s">
        <v>6930</v>
      </c>
      <c r="B1335" t="s">
        <v>6929</v>
      </c>
      <c r="C1335">
        <v>7</v>
      </c>
    </row>
    <row r="1336" spans="1:3" x14ac:dyDescent="0.3">
      <c r="A1336" t="s">
        <v>6935</v>
      </c>
      <c r="B1336" t="s">
        <v>227</v>
      </c>
      <c r="C1336">
        <v>8</v>
      </c>
    </row>
    <row r="1337" spans="1:3" x14ac:dyDescent="0.3">
      <c r="A1337" t="s">
        <v>6940</v>
      </c>
      <c r="B1337" t="s">
        <v>6939</v>
      </c>
      <c r="C1337">
        <v>5.3</v>
      </c>
    </row>
    <row r="1338" spans="1:3" x14ac:dyDescent="0.3">
      <c r="A1338" t="s">
        <v>6944</v>
      </c>
      <c r="B1338" t="s">
        <v>1904</v>
      </c>
      <c r="C1338">
        <v>4.9000000000000004</v>
      </c>
    </row>
    <row r="1339" spans="1:3" x14ac:dyDescent="0.3">
      <c r="A1339" t="s">
        <v>6947</v>
      </c>
      <c r="B1339" t="s">
        <v>3913</v>
      </c>
      <c r="C1339">
        <v>6.4</v>
      </c>
    </row>
    <row r="1340" spans="1:3" x14ac:dyDescent="0.3">
      <c r="A1340" t="s">
        <v>6951</v>
      </c>
      <c r="B1340" t="s">
        <v>1098</v>
      </c>
      <c r="C1340">
        <v>7.4</v>
      </c>
    </row>
    <row r="1341" spans="1:3" x14ac:dyDescent="0.3">
      <c r="A1341" t="s">
        <v>6955</v>
      </c>
      <c r="B1341" t="s">
        <v>1681</v>
      </c>
      <c r="C1341">
        <v>6.1</v>
      </c>
    </row>
    <row r="1342" spans="1:3" x14ac:dyDescent="0.3">
      <c r="A1342" t="s">
        <v>6959</v>
      </c>
      <c r="B1342" t="s">
        <v>1681</v>
      </c>
      <c r="C1342">
        <v>6.5</v>
      </c>
    </row>
    <row r="1343" spans="1:3" x14ac:dyDescent="0.3">
      <c r="A1343" t="s">
        <v>6965</v>
      </c>
      <c r="B1343" t="s">
        <v>1671</v>
      </c>
      <c r="C1343">
        <v>5.7</v>
      </c>
    </row>
    <row r="1344" spans="1:3" x14ac:dyDescent="0.3">
      <c r="A1344" t="s">
        <v>6969</v>
      </c>
      <c r="B1344" t="s">
        <v>3036</v>
      </c>
      <c r="C1344">
        <v>5.0999999999999996</v>
      </c>
    </row>
    <row r="1345" spans="1:3" x14ac:dyDescent="0.3">
      <c r="A1345" t="s">
        <v>6974</v>
      </c>
      <c r="B1345" t="s">
        <v>1589</v>
      </c>
      <c r="C1345">
        <v>6.6</v>
      </c>
    </row>
    <row r="1346" spans="1:3" x14ac:dyDescent="0.3">
      <c r="A1346" t="s">
        <v>6980</v>
      </c>
      <c r="B1346" t="s">
        <v>6979</v>
      </c>
      <c r="C1346">
        <v>6.5</v>
      </c>
    </row>
    <row r="1347" spans="1:3" x14ac:dyDescent="0.3">
      <c r="A1347" t="s">
        <v>6984</v>
      </c>
      <c r="B1347" t="s">
        <v>214</v>
      </c>
      <c r="C1347">
        <v>6.9</v>
      </c>
    </row>
    <row r="1348" spans="1:3" x14ac:dyDescent="0.3">
      <c r="A1348" t="s">
        <v>6987</v>
      </c>
      <c r="B1348" t="s">
        <v>2658</v>
      </c>
      <c r="C1348">
        <v>7.8</v>
      </c>
    </row>
    <row r="1349" spans="1:3" x14ac:dyDescent="0.3">
      <c r="A1349" t="s">
        <v>6994</v>
      </c>
      <c r="B1349" t="s">
        <v>628</v>
      </c>
      <c r="C1349">
        <v>6.4</v>
      </c>
    </row>
    <row r="1350" spans="1:3" x14ac:dyDescent="0.3">
      <c r="A1350" t="s">
        <v>6998</v>
      </c>
      <c r="B1350" t="s">
        <v>1634</v>
      </c>
      <c r="C1350">
        <v>7.6</v>
      </c>
    </row>
    <row r="1351" spans="1:3" x14ac:dyDescent="0.3">
      <c r="A1351" t="s">
        <v>7002</v>
      </c>
      <c r="B1351" t="s">
        <v>2125</v>
      </c>
      <c r="C1351">
        <v>5.6</v>
      </c>
    </row>
    <row r="1352" spans="1:3" x14ac:dyDescent="0.3">
      <c r="A1352" t="s">
        <v>7006</v>
      </c>
      <c r="B1352" t="s">
        <v>4262</v>
      </c>
      <c r="C1352">
        <v>6.2</v>
      </c>
    </row>
    <row r="1353" spans="1:3" x14ac:dyDescent="0.3">
      <c r="A1353" t="s">
        <v>7011</v>
      </c>
      <c r="B1353" t="s">
        <v>1752</v>
      </c>
      <c r="C1353">
        <v>4.4000000000000004</v>
      </c>
    </row>
    <row r="1354" spans="1:3" x14ac:dyDescent="0.3">
      <c r="A1354" t="s">
        <v>7017</v>
      </c>
      <c r="B1354" t="s">
        <v>214</v>
      </c>
      <c r="C1354">
        <v>5.6</v>
      </c>
    </row>
    <row r="1355" spans="1:3" x14ac:dyDescent="0.3">
      <c r="A1355" t="s">
        <v>7021</v>
      </c>
      <c r="B1355" t="s">
        <v>2527</v>
      </c>
      <c r="C1355">
        <v>5.5</v>
      </c>
    </row>
    <row r="1356" spans="1:3" x14ac:dyDescent="0.3">
      <c r="A1356" t="s">
        <v>7024</v>
      </c>
      <c r="B1356" t="s">
        <v>852</v>
      </c>
      <c r="C1356">
        <v>6.7</v>
      </c>
    </row>
    <row r="1357" spans="1:3" x14ac:dyDescent="0.3">
      <c r="A1357" t="s">
        <v>7027</v>
      </c>
      <c r="B1357" t="s">
        <v>2142</v>
      </c>
      <c r="C1357">
        <v>6.1</v>
      </c>
    </row>
    <row r="1358" spans="1:3" x14ac:dyDescent="0.3">
      <c r="A1358" t="s">
        <v>7033</v>
      </c>
      <c r="B1358" t="s">
        <v>6199</v>
      </c>
      <c r="C1358">
        <v>6.2</v>
      </c>
    </row>
    <row r="1359" spans="1:3" x14ac:dyDescent="0.3">
      <c r="A1359" t="s">
        <v>7038</v>
      </c>
      <c r="B1359" t="s">
        <v>3409</v>
      </c>
      <c r="C1359">
        <v>7.3</v>
      </c>
    </row>
    <row r="1360" spans="1:3" x14ac:dyDescent="0.3">
      <c r="A1360" t="s">
        <v>7044</v>
      </c>
      <c r="B1360" t="s">
        <v>7043</v>
      </c>
      <c r="C1360">
        <v>6.6</v>
      </c>
    </row>
    <row r="1361" spans="1:3" x14ac:dyDescent="0.3">
      <c r="A1361" t="s">
        <v>7049</v>
      </c>
      <c r="B1361" t="s">
        <v>7048</v>
      </c>
      <c r="C1361">
        <v>8.1999999999999993</v>
      </c>
    </row>
    <row r="1362" spans="1:3" x14ac:dyDescent="0.3">
      <c r="A1362" t="s">
        <v>7054</v>
      </c>
      <c r="B1362" t="s">
        <v>2813</v>
      </c>
      <c r="C1362">
        <v>6.4</v>
      </c>
    </row>
    <row r="1363" spans="1:3" x14ac:dyDescent="0.3">
      <c r="A1363" t="s">
        <v>7060</v>
      </c>
      <c r="B1363" t="s">
        <v>2215</v>
      </c>
      <c r="C1363">
        <v>6.4</v>
      </c>
    </row>
    <row r="1364" spans="1:3" x14ac:dyDescent="0.3">
      <c r="A1364" t="s">
        <v>7067</v>
      </c>
      <c r="B1364" t="s">
        <v>7066</v>
      </c>
      <c r="C1364">
        <v>5.2</v>
      </c>
    </row>
    <row r="1365" spans="1:3" x14ac:dyDescent="0.3">
      <c r="A1365" t="s">
        <v>7072</v>
      </c>
      <c r="B1365" t="s">
        <v>7071</v>
      </c>
      <c r="C1365">
        <v>6.5</v>
      </c>
    </row>
    <row r="1366" spans="1:3" x14ac:dyDescent="0.3">
      <c r="A1366" t="s">
        <v>7079</v>
      </c>
      <c r="B1366" t="s">
        <v>3409</v>
      </c>
      <c r="C1366">
        <v>7.1</v>
      </c>
    </row>
    <row r="1367" spans="1:3" x14ac:dyDescent="0.3">
      <c r="A1367" t="s">
        <v>7086</v>
      </c>
      <c r="B1367" t="s">
        <v>7085</v>
      </c>
      <c r="C1367">
        <v>4.8</v>
      </c>
    </row>
    <row r="1368" spans="1:3" x14ac:dyDescent="0.3">
      <c r="A1368" t="s">
        <v>7091</v>
      </c>
      <c r="B1368" t="s">
        <v>1634</v>
      </c>
      <c r="C1368">
        <v>7.3</v>
      </c>
    </row>
    <row r="1369" spans="1:3" x14ac:dyDescent="0.3">
      <c r="A1369" t="s">
        <v>7096</v>
      </c>
      <c r="B1369" t="s">
        <v>227</v>
      </c>
      <c r="C1369">
        <v>5.2</v>
      </c>
    </row>
    <row r="1370" spans="1:3" x14ac:dyDescent="0.3">
      <c r="A1370" t="s">
        <v>7102</v>
      </c>
      <c r="B1370" t="s">
        <v>3794</v>
      </c>
      <c r="C1370">
        <v>7.7</v>
      </c>
    </row>
    <row r="1371" spans="1:3" x14ac:dyDescent="0.3">
      <c r="A1371" t="s">
        <v>7105</v>
      </c>
      <c r="B1371" t="s">
        <v>2125</v>
      </c>
      <c r="C1371">
        <v>7.6</v>
      </c>
    </row>
    <row r="1372" spans="1:3" x14ac:dyDescent="0.3">
      <c r="A1372" t="s">
        <v>7110</v>
      </c>
      <c r="B1372" t="s">
        <v>1415</v>
      </c>
      <c r="C1372">
        <v>5.7</v>
      </c>
    </row>
    <row r="1373" spans="1:3" x14ac:dyDescent="0.3">
      <c r="A1373" t="s">
        <v>7114</v>
      </c>
      <c r="B1373" t="s">
        <v>2527</v>
      </c>
      <c r="C1373">
        <v>7</v>
      </c>
    </row>
    <row r="1374" spans="1:3" x14ac:dyDescent="0.3">
      <c r="A1374" t="s">
        <v>7119</v>
      </c>
      <c r="B1374" t="s">
        <v>787</v>
      </c>
      <c r="C1374">
        <v>6</v>
      </c>
    </row>
    <row r="1375" spans="1:3" x14ac:dyDescent="0.3">
      <c r="A1375" t="s">
        <v>7124</v>
      </c>
      <c r="B1375" t="s">
        <v>7123</v>
      </c>
      <c r="C1375">
        <v>8.1</v>
      </c>
    </row>
    <row r="1376" spans="1:3" x14ac:dyDescent="0.3">
      <c r="A1376" t="s">
        <v>7130</v>
      </c>
      <c r="B1376" t="s">
        <v>3409</v>
      </c>
      <c r="C1376">
        <v>8</v>
      </c>
    </row>
    <row r="1377" spans="1:3" x14ac:dyDescent="0.3">
      <c r="A1377" t="s">
        <v>7135</v>
      </c>
      <c r="B1377" t="s">
        <v>1752</v>
      </c>
      <c r="C1377">
        <v>5.6</v>
      </c>
    </row>
    <row r="1378" spans="1:3" x14ac:dyDescent="0.3">
      <c r="A1378" t="s">
        <v>7139</v>
      </c>
      <c r="B1378" t="s">
        <v>1681</v>
      </c>
      <c r="C1378">
        <v>6.1</v>
      </c>
    </row>
    <row r="1379" spans="1:3" x14ac:dyDescent="0.3">
      <c r="A1379" t="s">
        <v>7145</v>
      </c>
      <c r="B1379" t="s">
        <v>7144</v>
      </c>
      <c r="C1379">
        <v>6.9</v>
      </c>
    </row>
    <row r="1380" spans="1:3" x14ac:dyDescent="0.3">
      <c r="A1380" t="s">
        <v>7148</v>
      </c>
      <c r="B1380" t="s">
        <v>687</v>
      </c>
      <c r="C1380">
        <v>5.2</v>
      </c>
    </row>
    <row r="1381" spans="1:3" x14ac:dyDescent="0.3">
      <c r="A1381" t="s">
        <v>7152</v>
      </c>
      <c r="B1381" t="s">
        <v>2125</v>
      </c>
      <c r="C1381">
        <v>7</v>
      </c>
    </row>
    <row r="1382" spans="1:3" x14ac:dyDescent="0.3">
      <c r="A1382" t="s">
        <v>7155</v>
      </c>
      <c r="B1382" t="s">
        <v>422</v>
      </c>
      <c r="C1382">
        <v>6.3</v>
      </c>
    </row>
    <row r="1383" spans="1:3" x14ac:dyDescent="0.3">
      <c r="A1383" t="s">
        <v>7161</v>
      </c>
      <c r="B1383" t="s">
        <v>1009</v>
      </c>
      <c r="C1383">
        <v>7</v>
      </c>
    </row>
    <row r="1384" spans="1:3" x14ac:dyDescent="0.3">
      <c r="A1384" t="s">
        <v>7166</v>
      </c>
      <c r="B1384" t="s">
        <v>73</v>
      </c>
      <c r="C1384">
        <v>5.3</v>
      </c>
    </row>
    <row r="1385" spans="1:3" x14ac:dyDescent="0.3">
      <c r="A1385" t="s">
        <v>7171</v>
      </c>
      <c r="B1385" t="s">
        <v>1120</v>
      </c>
      <c r="C1385">
        <v>6.9</v>
      </c>
    </row>
    <row r="1386" spans="1:3" x14ac:dyDescent="0.3">
      <c r="A1386" t="s">
        <v>7177</v>
      </c>
      <c r="B1386" t="s">
        <v>50</v>
      </c>
      <c r="C1386">
        <v>6.2</v>
      </c>
    </row>
    <row r="1387" spans="1:3" x14ac:dyDescent="0.3">
      <c r="A1387" t="s">
        <v>7184</v>
      </c>
      <c r="B1387" t="s">
        <v>5482</v>
      </c>
      <c r="C1387">
        <v>6.4</v>
      </c>
    </row>
    <row r="1388" spans="1:3" x14ac:dyDescent="0.3">
      <c r="A1388" t="s">
        <v>7188</v>
      </c>
      <c r="B1388" t="s">
        <v>7144</v>
      </c>
      <c r="C1388">
        <v>6.4</v>
      </c>
    </row>
    <row r="1389" spans="1:3" x14ac:dyDescent="0.3">
      <c r="A1389" t="s">
        <v>7192</v>
      </c>
      <c r="B1389" t="s">
        <v>7191</v>
      </c>
      <c r="C1389">
        <v>5.7</v>
      </c>
    </row>
    <row r="1390" spans="1:3" x14ac:dyDescent="0.3">
      <c r="A1390" t="s">
        <v>7195</v>
      </c>
      <c r="B1390" t="s">
        <v>464</v>
      </c>
      <c r="C1390">
        <v>6.1</v>
      </c>
    </row>
    <row r="1391" spans="1:3" x14ac:dyDescent="0.3">
      <c r="A1391" t="s">
        <v>7198</v>
      </c>
      <c r="B1391" t="s">
        <v>1415</v>
      </c>
      <c r="C1391">
        <v>5.4</v>
      </c>
    </row>
    <row r="1392" spans="1:3" x14ac:dyDescent="0.3">
      <c r="A1392" t="s">
        <v>7201</v>
      </c>
      <c r="B1392" t="s">
        <v>6519</v>
      </c>
      <c r="C1392">
        <v>6.7</v>
      </c>
    </row>
    <row r="1393" spans="1:3" x14ac:dyDescent="0.3">
      <c r="A1393" t="s">
        <v>7206</v>
      </c>
      <c r="B1393" t="s">
        <v>3277</v>
      </c>
      <c r="C1393">
        <v>6.8</v>
      </c>
    </row>
    <row r="1394" spans="1:3" x14ac:dyDescent="0.3">
      <c r="A1394" t="s">
        <v>7210</v>
      </c>
      <c r="B1394" t="s">
        <v>6132</v>
      </c>
      <c r="C1394">
        <v>6</v>
      </c>
    </row>
    <row r="1395" spans="1:3" x14ac:dyDescent="0.3">
      <c r="A1395" t="s">
        <v>7214</v>
      </c>
      <c r="B1395" t="s">
        <v>2683</v>
      </c>
      <c r="C1395">
        <v>7.8</v>
      </c>
    </row>
    <row r="1396" spans="1:3" x14ac:dyDescent="0.3">
      <c r="A1396" t="s">
        <v>7219</v>
      </c>
      <c r="B1396" t="s">
        <v>7218</v>
      </c>
      <c r="C1396">
        <v>5.3</v>
      </c>
    </row>
    <row r="1397" spans="1:3" x14ac:dyDescent="0.3">
      <c r="A1397" t="s">
        <v>7223</v>
      </c>
      <c r="B1397" t="s">
        <v>621</v>
      </c>
      <c r="C1397">
        <v>4.5</v>
      </c>
    </row>
    <row r="1398" spans="1:3" x14ac:dyDescent="0.3">
      <c r="A1398" t="s">
        <v>7228</v>
      </c>
      <c r="B1398" t="s">
        <v>1671</v>
      </c>
      <c r="C1398">
        <v>5.4</v>
      </c>
    </row>
    <row r="1399" spans="1:3" x14ac:dyDescent="0.3">
      <c r="A1399" t="s">
        <v>7231</v>
      </c>
      <c r="B1399" t="s">
        <v>1671</v>
      </c>
      <c r="C1399">
        <v>7.8</v>
      </c>
    </row>
    <row r="1400" spans="1:3" x14ac:dyDescent="0.3">
      <c r="A1400" t="s">
        <v>7237</v>
      </c>
      <c r="B1400" t="s">
        <v>7236</v>
      </c>
      <c r="C1400">
        <v>7.2</v>
      </c>
    </row>
    <row r="1401" spans="1:3" x14ac:dyDescent="0.3">
      <c r="A1401" t="s">
        <v>7242</v>
      </c>
      <c r="B1401" t="s">
        <v>1374</v>
      </c>
      <c r="C1401">
        <v>6.6</v>
      </c>
    </row>
    <row r="1402" spans="1:3" x14ac:dyDescent="0.3">
      <c r="A1402" t="s">
        <v>7245</v>
      </c>
      <c r="B1402" t="s">
        <v>127</v>
      </c>
      <c r="C1402">
        <v>7.6</v>
      </c>
    </row>
    <row r="1403" spans="1:3" x14ac:dyDescent="0.3">
      <c r="A1403" t="s">
        <v>7250</v>
      </c>
      <c r="B1403" t="s">
        <v>7249</v>
      </c>
      <c r="C1403">
        <v>5.9</v>
      </c>
    </row>
    <row r="1404" spans="1:3" x14ac:dyDescent="0.3">
      <c r="A1404" t="s">
        <v>7254</v>
      </c>
      <c r="B1404" t="s">
        <v>334</v>
      </c>
      <c r="C1404">
        <v>6.7</v>
      </c>
    </row>
    <row r="1405" spans="1:3" x14ac:dyDescent="0.3">
      <c r="A1405" t="s">
        <v>7259</v>
      </c>
      <c r="B1405" t="s">
        <v>1634</v>
      </c>
      <c r="C1405">
        <v>7.7</v>
      </c>
    </row>
    <row r="1406" spans="1:3" x14ac:dyDescent="0.3">
      <c r="A1406" t="s">
        <v>7264</v>
      </c>
      <c r="B1406" t="s">
        <v>1752</v>
      </c>
      <c r="C1406">
        <v>5.8</v>
      </c>
    </row>
    <row r="1407" spans="1:3" x14ac:dyDescent="0.3">
      <c r="A1407" t="s">
        <v>7266</v>
      </c>
      <c r="B1407" t="s">
        <v>3036</v>
      </c>
      <c r="C1407">
        <v>5.4</v>
      </c>
    </row>
    <row r="1408" spans="1:3" x14ac:dyDescent="0.3">
      <c r="A1408" t="s">
        <v>7269</v>
      </c>
      <c r="B1408" t="s">
        <v>1009</v>
      </c>
      <c r="C1408">
        <v>6.9</v>
      </c>
    </row>
    <row r="1409" spans="1:3" x14ac:dyDescent="0.3">
      <c r="A1409" t="s">
        <v>7273</v>
      </c>
      <c r="B1409" t="s">
        <v>6038</v>
      </c>
      <c r="C1409">
        <v>7.7</v>
      </c>
    </row>
    <row r="1410" spans="1:3" x14ac:dyDescent="0.3">
      <c r="A1410" t="s">
        <v>7277</v>
      </c>
      <c r="B1410" t="s">
        <v>1415</v>
      </c>
      <c r="C1410">
        <v>6.8</v>
      </c>
    </row>
    <row r="1411" spans="1:3" x14ac:dyDescent="0.3">
      <c r="A1411" t="s">
        <v>7283</v>
      </c>
      <c r="B1411" t="s">
        <v>1380</v>
      </c>
      <c r="C1411">
        <v>6.4</v>
      </c>
    </row>
    <row r="1412" spans="1:3" x14ac:dyDescent="0.3">
      <c r="A1412" t="s">
        <v>7287</v>
      </c>
      <c r="B1412" t="s">
        <v>1009</v>
      </c>
      <c r="C1412">
        <v>5.7</v>
      </c>
    </row>
    <row r="1413" spans="1:3" x14ac:dyDescent="0.3">
      <c r="A1413" t="s">
        <v>7291</v>
      </c>
      <c r="B1413" t="s">
        <v>1528</v>
      </c>
      <c r="C1413">
        <v>7.3</v>
      </c>
    </row>
    <row r="1414" spans="1:3" x14ac:dyDescent="0.3">
      <c r="A1414" t="s">
        <v>7294</v>
      </c>
      <c r="B1414" t="s">
        <v>2125</v>
      </c>
      <c r="C1414">
        <v>6.8</v>
      </c>
    </row>
    <row r="1415" spans="1:3" x14ac:dyDescent="0.3">
      <c r="A1415" t="s">
        <v>7298</v>
      </c>
      <c r="B1415" t="s">
        <v>1681</v>
      </c>
      <c r="C1415">
        <v>6.3</v>
      </c>
    </row>
    <row r="1416" spans="1:3" x14ac:dyDescent="0.3">
      <c r="A1416" t="s">
        <v>7304</v>
      </c>
      <c r="B1416" t="s">
        <v>1681</v>
      </c>
      <c r="C1416">
        <v>5.9</v>
      </c>
    </row>
    <row r="1417" spans="1:3" x14ac:dyDescent="0.3">
      <c r="A1417" t="s">
        <v>7308</v>
      </c>
      <c r="B1417" t="s">
        <v>5605</v>
      </c>
      <c r="C1417">
        <v>7.4</v>
      </c>
    </row>
    <row r="1418" spans="1:3" x14ac:dyDescent="0.3">
      <c r="A1418" t="s">
        <v>7312</v>
      </c>
      <c r="B1418" t="s">
        <v>2142</v>
      </c>
      <c r="C1418">
        <v>8.3000000000000007</v>
      </c>
    </row>
    <row r="1419" spans="1:3" x14ac:dyDescent="0.3">
      <c r="A1419" t="s">
        <v>7316</v>
      </c>
      <c r="B1419" t="s">
        <v>7315</v>
      </c>
      <c r="C1419">
        <v>6.2</v>
      </c>
    </row>
    <row r="1420" spans="1:3" x14ac:dyDescent="0.3">
      <c r="A1420" t="s">
        <v>7319</v>
      </c>
      <c r="B1420" t="s">
        <v>1671</v>
      </c>
      <c r="C1420">
        <v>6.3</v>
      </c>
    </row>
    <row r="1421" spans="1:3" x14ac:dyDescent="0.3">
      <c r="A1421" t="s">
        <v>7325</v>
      </c>
      <c r="B1421" t="s">
        <v>2208</v>
      </c>
      <c r="C1421">
        <v>5.8</v>
      </c>
    </row>
    <row r="1422" spans="1:3" x14ac:dyDescent="0.3">
      <c r="A1422" t="s">
        <v>7330</v>
      </c>
      <c r="B1422" t="s">
        <v>6403</v>
      </c>
      <c r="C1422">
        <v>7.5</v>
      </c>
    </row>
    <row r="1423" spans="1:3" x14ac:dyDescent="0.3">
      <c r="A1423" t="s">
        <v>7335</v>
      </c>
      <c r="B1423" t="s">
        <v>4332</v>
      </c>
      <c r="C1423">
        <v>6.3</v>
      </c>
    </row>
    <row r="1424" spans="1:3" x14ac:dyDescent="0.3">
      <c r="A1424" t="s">
        <v>7339</v>
      </c>
      <c r="B1424" t="s">
        <v>127</v>
      </c>
      <c r="C1424">
        <v>6.4</v>
      </c>
    </row>
    <row r="1425" spans="1:3" x14ac:dyDescent="0.3">
      <c r="A1425" t="s">
        <v>7345</v>
      </c>
      <c r="B1425" t="s">
        <v>7344</v>
      </c>
      <c r="C1425">
        <v>7.2</v>
      </c>
    </row>
    <row r="1426" spans="1:3" x14ac:dyDescent="0.3">
      <c r="A1426" t="s">
        <v>7349</v>
      </c>
      <c r="B1426" t="s">
        <v>870</v>
      </c>
      <c r="C1426">
        <v>6.3</v>
      </c>
    </row>
    <row r="1427" spans="1:3" x14ac:dyDescent="0.3">
      <c r="A1427" t="s">
        <v>7353</v>
      </c>
      <c r="B1427" t="s">
        <v>1634</v>
      </c>
      <c r="C1427">
        <v>6.9</v>
      </c>
    </row>
    <row r="1428" spans="1:3" x14ac:dyDescent="0.3">
      <c r="A1428" t="s">
        <v>7356</v>
      </c>
      <c r="B1428" t="s">
        <v>1681</v>
      </c>
      <c r="C1428">
        <v>6.6</v>
      </c>
    </row>
    <row r="1429" spans="1:3" x14ac:dyDescent="0.3">
      <c r="A1429" t="s">
        <v>7359</v>
      </c>
      <c r="B1429" t="s">
        <v>1671</v>
      </c>
      <c r="C1429">
        <v>6</v>
      </c>
    </row>
    <row r="1430" spans="1:3" x14ac:dyDescent="0.3">
      <c r="A1430" t="s">
        <v>7364</v>
      </c>
      <c r="B1430" t="s">
        <v>7363</v>
      </c>
      <c r="C1430">
        <v>7.5</v>
      </c>
    </row>
    <row r="1431" spans="1:3" x14ac:dyDescent="0.3">
      <c r="A1431" t="s">
        <v>7367</v>
      </c>
      <c r="B1431" t="s">
        <v>6113</v>
      </c>
      <c r="C1431">
        <v>7.7</v>
      </c>
    </row>
    <row r="1432" spans="1:3" x14ac:dyDescent="0.3">
      <c r="A1432" t="s">
        <v>7372</v>
      </c>
      <c r="B1432" t="s">
        <v>1671</v>
      </c>
      <c r="C1432">
        <v>6.2</v>
      </c>
    </row>
    <row r="1433" spans="1:3" x14ac:dyDescent="0.3">
      <c r="A1433" t="s">
        <v>7376</v>
      </c>
      <c r="B1433" t="s">
        <v>3057</v>
      </c>
      <c r="C1433">
        <v>5.4</v>
      </c>
    </row>
    <row r="1434" spans="1:3" x14ac:dyDescent="0.3">
      <c r="A1434" t="s">
        <v>7381</v>
      </c>
      <c r="B1434" t="s">
        <v>262</v>
      </c>
      <c r="C1434">
        <v>6.6</v>
      </c>
    </row>
    <row r="1435" spans="1:3" x14ac:dyDescent="0.3">
      <c r="A1435" t="s">
        <v>7386</v>
      </c>
      <c r="B1435" t="s">
        <v>1681</v>
      </c>
      <c r="C1435">
        <v>5.3</v>
      </c>
    </row>
    <row r="1436" spans="1:3" x14ac:dyDescent="0.3">
      <c r="A1436" t="s">
        <v>7389</v>
      </c>
      <c r="B1436" t="s">
        <v>3898</v>
      </c>
      <c r="C1436">
        <v>5.6</v>
      </c>
    </row>
    <row r="1437" spans="1:3" x14ac:dyDescent="0.3">
      <c r="A1437" t="s">
        <v>7394</v>
      </c>
      <c r="B1437" t="s">
        <v>1681</v>
      </c>
      <c r="C1437">
        <v>5.9</v>
      </c>
    </row>
    <row r="1438" spans="1:3" x14ac:dyDescent="0.3">
      <c r="A1438" t="s">
        <v>7397</v>
      </c>
      <c r="B1438" t="s">
        <v>1726</v>
      </c>
      <c r="C1438">
        <v>7.8</v>
      </c>
    </row>
    <row r="1439" spans="1:3" x14ac:dyDescent="0.3">
      <c r="A1439" t="s">
        <v>7401</v>
      </c>
      <c r="B1439" t="s">
        <v>4177</v>
      </c>
      <c r="C1439">
        <v>6.7</v>
      </c>
    </row>
    <row r="1440" spans="1:3" x14ac:dyDescent="0.3">
      <c r="A1440" t="s">
        <v>7408</v>
      </c>
      <c r="B1440" t="s">
        <v>7406</v>
      </c>
      <c r="C1440">
        <v>7.4</v>
      </c>
    </row>
    <row r="1441" spans="1:3" x14ac:dyDescent="0.3">
      <c r="A1441" t="s">
        <v>7411</v>
      </c>
      <c r="B1441" t="s">
        <v>5967</v>
      </c>
      <c r="C1441">
        <v>6.2</v>
      </c>
    </row>
    <row r="1442" spans="1:3" x14ac:dyDescent="0.3">
      <c r="A1442" t="s">
        <v>7415</v>
      </c>
      <c r="B1442" t="s">
        <v>1120</v>
      </c>
      <c r="C1442">
        <v>5.4</v>
      </c>
    </row>
    <row r="1443" spans="1:3" x14ac:dyDescent="0.3">
      <c r="A1443" t="s">
        <v>7419</v>
      </c>
      <c r="B1443" t="s">
        <v>2813</v>
      </c>
      <c r="C1443">
        <v>6.7</v>
      </c>
    </row>
    <row r="1444" spans="1:3" x14ac:dyDescent="0.3">
      <c r="A1444" t="s">
        <v>7424</v>
      </c>
      <c r="B1444" t="s">
        <v>1681</v>
      </c>
      <c r="C1444">
        <v>5.3</v>
      </c>
    </row>
    <row r="1445" spans="1:3" x14ac:dyDescent="0.3">
      <c r="A1445" t="s">
        <v>7430</v>
      </c>
      <c r="B1445" t="s">
        <v>1415</v>
      </c>
      <c r="C1445">
        <v>5.9</v>
      </c>
    </row>
    <row r="1446" spans="1:3" x14ac:dyDescent="0.3">
      <c r="A1446" t="s">
        <v>7435</v>
      </c>
      <c r="B1446" t="s">
        <v>214</v>
      </c>
      <c r="C1446">
        <v>7</v>
      </c>
    </row>
    <row r="1447" spans="1:3" x14ac:dyDescent="0.3">
      <c r="A1447" t="s">
        <v>7440</v>
      </c>
      <c r="B1447" t="s">
        <v>5419</v>
      </c>
      <c r="C1447">
        <v>4.8</v>
      </c>
    </row>
    <row r="1448" spans="1:3" x14ac:dyDescent="0.3">
      <c r="A1448" t="s">
        <v>7447</v>
      </c>
      <c r="B1448" t="s">
        <v>7445</v>
      </c>
      <c r="C1448">
        <v>7.3</v>
      </c>
    </row>
    <row r="1449" spans="1:3" x14ac:dyDescent="0.3">
      <c r="A1449" t="s">
        <v>7453</v>
      </c>
      <c r="B1449" t="s">
        <v>1077</v>
      </c>
      <c r="C1449">
        <v>3.8</v>
      </c>
    </row>
    <row r="1450" spans="1:3" x14ac:dyDescent="0.3">
      <c r="A1450" t="s">
        <v>7458</v>
      </c>
      <c r="B1450" t="s">
        <v>7249</v>
      </c>
      <c r="C1450">
        <v>8.5</v>
      </c>
    </row>
    <row r="1451" spans="1:3" x14ac:dyDescent="0.3">
      <c r="A1451" t="s">
        <v>5801</v>
      </c>
      <c r="B1451" t="s">
        <v>3030</v>
      </c>
      <c r="C1451">
        <v>6.8</v>
      </c>
    </row>
    <row r="1452" spans="1:3" x14ac:dyDescent="0.3">
      <c r="A1452" t="s">
        <v>7464</v>
      </c>
      <c r="B1452" t="s">
        <v>5851</v>
      </c>
      <c r="C1452">
        <v>6.8</v>
      </c>
    </row>
    <row r="1453" spans="1:3" x14ac:dyDescent="0.3">
      <c r="A1453" t="s">
        <v>7469</v>
      </c>
      <c r="B1453" t="s">
        <v>6403</v>
      </c>
      <c r="C1453">
        <v>5.3</v>
      </c>
    </row>
    <row r="1454" spans="1:3" x14ac:dyDescent="0.3">
      <c r="A1454" t="s">
        <v>7473</v>
      </c>
      <c r="B1454" t="s">
        <v>214</v>
      </c>
      <c r="C1454">
        <v>7.3</v>
      </c>
    </row>
    <row r="1455" spans="1:3" x14ac:dyDescent="0.3">
      <c r="A1455" t="s">
        <v>7477</v>
      </c>
      <c r="B1455" t="s">
        <v>1726</v>
      </c>
      <c r="C1455">
        <v>6.6</v>
      </c>
    </row>
    <row r="1456" spans="1:3" x14ac:dyDescent="0.3">
      <c r="A1456" t="s">
        <v>7481</v>
      </c>
      <c r="B1456" t="s">
        <v>5103</v>
      </c>
      <c r="C1456">
        <v>6.2</v>
      </c>
    </row>
    <row r="1457" spans="1:3" x14ac:dyDescent="0.3">
      <c r="A1457" t="s">
        <v>7486</v>
      </c>
      <c r="B1457" t="s">
        <v>5051</v>
      </c>
      <c r="C1457">
        <v>5.2</v>
      </c>
    </row>
    <row r="1458" spans="1:3" x14ac:dyDescent="0.3">
      <c r="A1458" t="s">
        <v>7489</v>
      </c>
      <c r="B1458" t="s">
        <v>4177</v>
      </c>
      <c r="C1458">
        <v>6.2</v>
      </c>
    </row>
    <row r="1459" spans="1:3" x14ac:dyDescent="0.3">
      <c r="A1459" t="s">
        <v>7494</v>
      </c>
      <c r="B1459" t="s">
        <v>2125</v>
      </c>
      <c r="C1459">
        <v>6.2</v>
      </c>
    </row>
    <row r="1460" spans="1:3" x14ac:dyDescent="0.3">
      <c r="A1460" t="s">
        <v>7500</v>
      </c>
      <c r="B1460" t="s">
        <v>7499</v>
      </c>
      <c r="C1460">
        <v>6.6</v>
      </c>
    </row>
    <row r="1461" spans="1:3" x14ac:dyDescent="0.3">
      <c r="A1461" t="s">
        <v>7505</v>
      </c>
      <c r="B1461" t="s">
        <v>73</v>
      </c>
      <c r="C1461">
        <v>6.4</v>
      </c>
    </row>
    <row r="1462" spans="1:3" x14ac:dyDescent="0.3">
      <c r="A1462" t="s">
        <v>7509</v>
      </c>
      <c r="B1462" t="s">
        <v>1415</v>
      </c>
      <c r="C1462">
        <v>6.2</v>
      </c>
    </row>
    <row r="1463" spans="1:3" x14ac:dyDescent="0.3">
      <c r="A1463" t="s">
        <v>7513</v>
      </c>
      <c r="B1463" t="s">
        <v>1199</v>
      </c>
      <c r="C1463">
        <v>5.0999999999999996</v>
      </c>
    </row>
    <row r="1464" spans="1:3" x14ac:dyDescent="0.3">
      <c r="A1464" t="s">
        <v>7517</v>
      </c>
      <c r="B1464" t="s">
        <v>2142</v>
      </c>
      <c r="C1464">
        <v>6.6</v>
      </c>
    </row>
    <row r="1465" spans="1:3" x14ac:dyDescent="0.3">
      <c r="A1465" t="s">
        <v>7522</v>
      </c>
      <c r="B1465" t="s">
        <v>334</v>
      </c>
      <c r="C1465">
        <v>6.1</v>
      </c>
    </row>
    <row r="1466" spans="1:3" x14ac:dyDescent="0.3">
      <c r="A1466" t="s">
        <v>7527</v>
      </c>
      <c r="B1466" t="s">
        <v>515</v>
      </c>
      <c r="C1466">
        <v>6.1</v>
      </c>
    </row>
    <row r="1467" spans="1:3" x14ac:dyDescent="0.3">
      <c r="A1467" t="s">
        <v>7532</v>
      </c>
      <c r="B1467" t="s">
        <v>1726</v>
      </c>
      <c r="C1467">
        <v>6.6</v>
      </c>
    </row>
    <row r="1468" spans="1:3" x14ac:dyDescent="0.3">
      <c r="A1468" t="s">
        <v>7536</v>
      </c>
      <c r="B1468" t="s">
        <v>2202</v>
      </c>
      <c r="C1468">
        <v>5.9</v>
      </c>
    </row>
    <row r="1469" spans="1:3" x14ac:dyDescent="0.3">
      <c r="A1469" t="s">
        <v>7541</v>
      </c>
      <c r="B1469" t="s">
        <v>2614</v>
      </c>
      <c r="C1469">
        <v>6.3</v>
      </c>
    </row>
    <row r="1470" spans="1:3" x14ac:dyDescent="0.3">
      <c r="A1470" t="s">
        <v>7546</v>
      </c>
      <c r="B1470" t="s">
        <v>1634</v>
      </c>
      <c r="C1470">
        <v>7.1</v>
      </c>
    </row>
    <row r="1471" spans="1:3" x14ac:dyDescent="0.3">
      <c r="A1471" t="s">
        <v>7551</v>
      </c>
      <c r="B1471" t="s">
        <v>1156</v>
      </c>
      <c r="C1471">
        <v>5</v>
      </c>
    </row>
    <row r="1472" spans="1:3" x14ac:dyDescent="0.3">
      <c r="A1472" t="s">
        <v>7557</v>
      </c>
      <c r="B1472" t="s">
        <v>7556</v>
      </c>
      <c r="C1472">
        <v>5.6</v>
      </c>
    </row>
    <row r="1473" spans="1:3" x14ac:dyDescent="0.3">
      <c r="A1473" t="s">
        <v>7561</v>
      </c>
      <c r="B1473" t="s">
        <v>2527</v>
      </c>
      <c r="C1473">
        <v>7.4</v>
      </c>
    </row>
    <row r="1474" spans="1:3" x14ac:dyDescent="0.3">
      <c r="A1474" t="s">
        <v>7568</v>
      </c>
      <c r="B1474" t="s">
        <v>7566</v>
      </c>
      <c r="C1474">
        <v>4.5</v>
      </c>
    </row>
    <row r="1475" spans="1:3" x14ac:dyDescent="0.3">
      <c r="A1475" t="s">
        <v>7574</v>
      </c>
      <c r="B1475" t="s">
        <v>2125</v>
      </c>
      <c r="C1475">
        <v>6.2</v>
      </c>
    </row>
    <row r="1476" spans="1:3" x14ac:dyDescent="0.3">
      <c r="A1476" t="s">
        <v>7581</v>
      </c>
      <c r="B1476" t="s">
        <v>7579</v>
      </c>
      <c r="C1476">
        <v>5</v>
      </c>
    </row>
    <row r="1477" spans="1:3" x14ac:dyDescent="0.3">
      <c r="A1477" t="s">
        <v>7584</v>
      </c>
      <c r="B1477" t="s">
        <v>334</v>
      </c>
      <c r="C1477">
        <v>6.5</v>
      </c>
    </row>
    <row r="1478" spans="1:3" x14ac:dyDescent="0.3">
      <c r="A1478" t="s">
        <v>7589</v>
      </c>
      <c r="B1478" t="s">
        <v>1752</v>
      </c>
      <c r="C1478">
        <v>5.0999999999999996</v>
      </c>
    </row>
    <row r="1479" spans="1:3" x14ac:dyDescent="0.3">
      <c r="A1479" t="s">
        <v>7594</v>
      </c>
      <c r="B1479" t="s">
        <v>1221</v>
      </c>
      <c r="C1479">
        <v>6.5</v>
      </c>
    </row>
    <row r="1480" spans="1:3" x14ac:dyDescent="0.3">
      <c r="A1480" t="s">
        <v>7598</v>
      </c>
      <c r="B1480" t="s">
        <v>1606</v>
      </c>
      <c r="C1480">
        <v>6.2</v>
      </c>
    </row>
    <row r="1481" spans="1:3" x14ac:dyDescent="0.3">
      <c r="A1481" t="s">
        <v>7602</v>
      </c>
      <c r="B1481" t="s">
        <v>3898</v>
      </c>
      <c r="C1481">
        <v>6.3</v>
      </c>
    </row>
    <row r="1482" spans="1:3" x14ac:dyDescent="0.3">
      <c r="A1482" t="s">
        <v>7607</v>
      </c>
      <c r="B1482" t="s">
        <v>3057</v>
      </c>
      <c r="C1482">
        <v>3.8</v>
      </c>
    </row>
    <row r="1483" spans="1:3" x14ac:dyDescent="0.3">
      <c r="A1483" t="s">
        <v>7613</v>
      </c>
      <c r="B1483" t="s">
        <v>4177</v>
      </c>
      <c r="C1483">
        <v>5.2</v>
      </c>
    </row>
    <row r="1484" spans="1:3" x14ac:dyDescent="0.3">
      <c r="A1484" t="s">
        <v>7618</v>
      </c>
      <c r="B1484" t="s">
        <v>42</v>
      </c>
      <c r="C1484">
        <v>6</v>
      </c>
    </row>
    <row r="1485" spans="1:3" x14ac:dyDescent="0.3">
      <c r="A1485" t="s">
        <v>7623</v>
      </c>
      <c r="B1485" t="s">
        <v>7622</v>
      </c>
      <c r="C1485">
        <v>6.2</v>
      </c>
    </row>
    <row r="1486" spans="1:3" x14ac:dyDescent="0.3">
      <c r="A1486" t="s">
        <v>7628</v>
      </c>
      <c r="B1486" t="s">
        <v>1910</v>
      </c>
      <c r="C1486">
        <v>5.7</v>
      </c>
    </row>
    <row r="1487" spans="1:3" x14ac:dyDescent="0.3">
      <c r="A1487" t="s">
        <v>7632</v>
      </c>
      <c r="B1487" t="s">
        <v>6419</v>
      </c>
      <c r="C1487">
        <v>6.7</v>
      </c>
    </row>
    <row r="1488" spans="1:3" x14ac:dyDescent="0.3">
      <c r="A1488" t="s">
        <v>7636</v>
      </c>
      <c r="B1488" t="s">
        <v>3409</v>
      </c>
      <c r="C1488">
        <v>6.8</v>
      </c>
    </row>
    <row r="1489" spans="1:3" x14ac:dyDescent="0.3">
      <c r="A1489" t="s">
        <v>7641</v>
      </c>
      <c r="B1489" t="s">
        <v>7640</v>
      </c>
      <c r="C1489">
        <v>6</v>
      </c>
    </row>
    <row r="1490" spans="1:3" x14ac:dyDescent="0.3">
      <c r="A1490" t="s">
        <v>7646</v>
      </c>
      <c r="B1490" t="s">
        <v>6113</v>
      </c>
      <c r="C1490">
        <v>7.3</v>
      </c>
    </row>
    <row r="1491" spans="1:3" x14ac:dyDescent="0.3">
      <c r="A1491" t="s">
        <v>7650</v>
      </c>
      <c r="B1491" t="s">
        <v>1199</v>
      </c>
      <c r="C1491">
        <v>5.5</v>
      </c>
    </row>
    <row r="1492" spans="1:3" x14ac:dyDescent="0.3">
      <c r="A1492" t="s">
        <v>7654</v>
      </c>
      <c r="B1492" t="s">
        <v>5324</v>
      </c>
      <c r="C1492">
        <v>6.7</v>
      </c>
    </row>
    <row r="1493" spans="1:3" x14ac:dyDescent="0.3">
      <c r="A1493" t="s">
        <v>7660</v>
      </c>
      <c r="B1493" t="s">
        <v>1733</v>
      </c>
      <c r="C1493">
        <v>4.8</v>
      </c>
    </row>
    <row r="1494" spans="1:3" x14ac:dyDescent="0.3">
      <c r="A1494" t="s">
        <v>7665</v>
      </c>
      <c r="B1494" t="s">
        <v>464</v>
      </c>
      <c r="C1494">
        <v>5.7</v>
      </c>
    </row>
    <row r="1495" spans="1:3" x14ac:dyDescent="0.3">
      <c r="A1495" t="s">
        <v>7669</v>
      </c>
      <c r="B1495" t="s">
        <v>1156</v>
      </c>
      <c r="C1495">
        <v>5.0999999999999996</v>
      </c>
    </row>
    <row r="1496" spans="1:3" x14ac:dyDescent="0.3">
      <c r="A1496" t="s">
        <v>7674</v>
      </c>
      <c r="B1496" t="s">
        <v>464</v>
      </c>
      <c r="C1496">
        <v>6</v>
      </c>
    </row>
    <row r="1497" spans="1:3" x14ac:dyDescent="0.3">
      <c r="A1497" t="s">
        <v>7678</v>
      </c>
      <c r="B1497" t="s">
        <v>7677</v>
      </c>
      <c r="C1497">
        <v>4.2</v>
      </c>
    </row>
    <row r="1498" spans="1:3" x14ac:dyDescent="0.3">
      <c r="A1498" t="s">
        <v>7683</v>
      </c>
      <c r="B1498" t="s">
        <v>7682</v>
      </c>
      <c r="C1498">
        <v>7.4</v>
      </c>
    </row>
    <row r="1499" spans="1:3" x14ac:dyDescent="0.3">
      <c r="A1499" t="s">
        <v>7690</v>
      </c>
      <c r="B1499" t="s">
        <v>42</v>
      </c>
      <c r="C1499">
        <v>4.5999999999999996</v>
      </c>
    </row>
    <row r="1500" spans="1:3" x14ac:dyDescent="0.3">
      <c r="A1500" t="s">
        <v>7694</v>
      </c>
      <c r="B1500" t="s">
        <v>1415</v>
      </c>
      <c r="C1500">
        <v>6.9</v>
      </c>
    </row>
    <row r="1501" spans="1:3" x14ac:dyDescent="0.3">
      <c r="A1501" t="s">
        <v>7697</v>
      </c>
      <c r="B1501" t="s">
        <v>2142</v>
      </c>
      <c r="C1501">
        <v>8.6</v>
      </c>
    </row>
    <row r="1502" spans="1:3" x14ac:dyDescent="0.3">
      <c r="A1502" t="s">
        <v>7701</v>
      </c>
      <c r="B1502" t="s">
        <v>3409</v>
      </c>
      <c r="C1502">
        <v>6.9</v>
      </c>
    </row>
    <row r="1503" spans="1:3" x14ac:dyDescent="0.3">
      <c r="A1503" t="s">
        <v>7704</v>
      </c>
      <c r="B1503" t="s">
        <v>1935</v>
      </c>
      <c r="C1503">
        <v>8</v>
      </c>
    </row>
    <row r="1504" spans="1:3" x14ac:dyDescent="0.3">
      <c r="A1504" t="s">
        <v>7708</v>
      </c>
      <c r="B1504" t="s">
        <v>1390</v>
      </c>
      <c r="C1504">
        <v>6.4</v>
      </c>
    </row>
    <row r="1505" spans="1:3" x14ac:dyDescent="0.3">
      <c r="A1505" t="s">
        <v>7712</v>
      </c>
      <c r="B1505" t="s">
        <v>2142</v>
      </c>
      <c r="C1505">
        <v>6.3</v>
      </c>
    </row>
    <row r="1506" spans="1:3" x14ac:dyDescent="0.3">
      <c r="A1506" t="s">
        <v>7717</v>
      </c>
      <c r="B1506" t="s">
        <v>3241</v>
      </c>
      <c r="C1506">
        <v>8.4</v>
      </c>
    </row>
    <row r="1507" spans="1:3" x14ac:dyDescent="0.3">
      <c r="A1507" t="s">
        <v>7722</v>
      </c>
      <c r="B1507" t="s">
        <v>1221</v>
      </c>
      <c r="C1507">
        <v>7.1</v>
      </c>
    </row>
    <row r="1508" spans="1:3" x14ac:dyDescent="0.3">
      <c r="A1508" t="s">
        <v>7729</v>
      </c>
      <c r="B1508" t="s">
        <v>7727</v>
      </c>
      <c r="C1508">
        <v>6.8</v>
      </c>
    </row>
    <row r="1509" spans="1:3" x14ac:dyDescent="0.3">
      <c r="A1509" t="s">
        <v>7735</v>
      </c>
      <c r="B1509" t="s">
        <v>3409</v>
      </c>
      <c r="C1509">
        <v>7.5</v>
      </c>
    </row>
    <row r="1510" spans="1:3" x14ac:dyDescent="0.3">
      <c r="A1510" t="s">
        <v>580</v>
      </c>
      <c r="B1510" t="s">
        <v>578</v>
      </c>
      <c r="C1510">
        <v>4.5</v>
      </c>
    </row>
    <row r="1511" spans="1:3" x14ac:dyDescent="0.3">
      <c r="A1511" t="s">
        <v>7741</v>
      </c>
      <c r="B1511" t="s">
        <v>7740</v>
      </c>
      <c r="C1511">
        <v>5.7</v>
      </c>
    </row>
    <row r="1512" spans="1:3" x14ac:dyDescent="0.3">
      <c r="A1512" t="s">
        <v>7745</v>
      </c>
      <c r="B1512" t="s">
        <v>1935</v>
      </c>
      <c r="C1512">
        <v>7.2</v>
      </c>
    </row>
    <row r="1513" spans="1:3" x14ac:dyDescent="0.3">
      <c r="A1513" t="s">
        <v>7750</v>
      </c>
      <c r="B1513" t="s">
        <v>1644</v>
      </c>
      <c r="C1513">
        <v>6.8</v>
      </c>
    </row>
    <row r="1514" spans="1:3" x14ac:dyDescent="0.3">
      <c r="A1514" t="s">
        <v>7756</v>
      </c>
      <c r="B1514" t="s">
        <v>1671</v>
      </c>
      <c r="C1514">
        <v>5.4</v>
      </c>
    </row>
    <row r="1515" spans="1:3" x14ac:dyDescent="0.3">
      <c r="A1515" t="s">
        <v>7760</v>
      </c>
      <c r="B1515" t="s">
        <v>214</v>
      </c>
      <c r="C1515">
        <v>7.2</v>
      </c>
    </row>
    <row r="1516" spans="1:3" x14ac:dyDescent="0.3">
      <c r="A1516" t="s">
        <v>7764</v>
      </c>
      <c r="B1516" t="s">
        <v>1849</v>
      </c>
      <c r="C1516">
        <v>7.3</v>
      </c>
    </row>
    <row r="1517" spans="1:3" x14ac:dyDescent="0.3">
      <c r="A1517" t="s">
        <v>7770</v>
      </c>
      <c r="B1517" t="s">
        <v>7769</v>
      </c>
      <c r="C1517">
        <v>5.2</v>
      </c>
    </row>
    <row r="1518" spans="1:3" x14ac:dyDescent="0.3">
      <c r="A1518" t="s">
        <v>7774</v>
      </c>
      <c r="B1518" t="s">
        <v>464</v>
      </c>
      <c r="C1518">
        <v>5.5</v>
      </c>
    </row>
    <row r="1519" spans="1:3" x14ac:dyDescent="0.3">
      <c r="A1519" t="s">
        <v>7781</v>
      </c>
      <c r="B1519" t="s">
        <v>628</v>
      </c>
      <c r="C1519">
        <v>7.7</v>
      </c>
    </row>
    <row r="1520" spans="1:3" x14ac:dyDescent="0.3">
      <c r="A1520" t="s">
        <v>7788</v>
      </c>
      <c r="B1520" t="s">
        <v>214</v>
      </c>
      <c r="C1520">
        <v>7.1</v>
      </c>
    </row>
    <row r="1521" spans="1:3" x14ac:dyDescent="0.3">
      <c r="A1521" t="s">
        <v>7793</v>
      </c>
      <c r="B1521" t="s">
        <v>2683</v>
      </c>
      <c r="C1521">
        <v>5.3</v>
      </c>
    </row>
    <row r="1522" spans="1:3" x14ac:dyDescent="0.3">
      <c r="A1522" t="s">
        <v>7798</v>
      </c>
      <c r="B1522" t="s">
        <v>2308</v>
      </c>
      <c r="C1522">
        <v>5.6</v>
      </c>
    </row>
    <row r="1523" spans="1:3" x14ac:dyDescent="0.3">
      <c r="A1523" t="s">
        <v>7802</v>
      </c>
      <c r="B1523" t="s">
        <v>3898</v>
      </c>
      <c r="C1523">
        <v>5.7</v>
      </c>
    </row>
    <row r="1524" spans="1:3" x14ac:dyDescent="0.3">
      <c r="A1524" t="s">
        <v>7807</v>
      </c>
      <c r="B1524" t="s">
        <v>5940</v>
      </c>
      <c r="C1524">
        <v>7.1</v>
      </c>
    </row>
    <row r="1525" spans="1:3" x14ac:dyDescent="0.3">
      <c r="A1525" t="s">
        <v>7811</v>
      </c>
      <c r="B1525" t="s">
        <v>6113</v>
      </c>
      <c r="C1525">
        <v>7.5</v>
      </c>
    </row>
    <row r="1526" spans="1:3" x14ac:dyDescent="0.3">
      <c r="A1526" t="s">
        <v>7814</v>
      </c>
      <c r="B1526" t="s">
        <v>4075</v>
      </c>
      <c r="C1526">
        <v>7.6</v>
      </c>
    </row>
    <row r="1527" spans="1:3" x14ac:dyDescent="0.3">
      <c r="A1527" t="s">
        <v>7817</v>
      </c>
      <c r="B1527" t="s">
        <v>3554</v>
      </c>
      <c r="C1527">
        <v>5.5</v>
      </c>
    </row>
    <row r="1528" spans="1:3" x14ac:dyDescent="0.3">
      <c r="A1528" t="s">
        <v>7820</v>
      </c>
      <c r="B1528" t="s">
        <v>1752</v>
      </c>
      <c r="C1528">
        <v>5.0999999999999996</v>
      </c>
    </row>
    <row r="1529" spans="1:3" x14ac:dyDescent="0.3">
      <c r="A1529" t="s">
        <v>7826</v>
      </c>
      <c r="B1529" t="s">
        <v>271</v>
      </c>
      <c r="C1529">
        <v>6.3</v>
      </c>
    </row>
    <row r="1530" spans="1:3" x14ac:dyDescent="0.3">
      <c r="A1530" t="s">
        <v>7831</v>
      </c>
      <c r="B1530" t="s">
        <v>341</v>
      </c>
      <c r="C1530">
        <v>4.9000000000000004</v>
      </c>
    </row>
    <row r="1531" spans="1:3" x14ac:dyDescent="0.3">
      <c r="A1531" t="s">
        <v>7839</v>
      </c>
      <c r="B1531" t="s">
        <v>7837</v>
      </c>
      <c r="C1531">
        <v>6.5</v>
      </c>
    </row>
    <row r="1532" spans="1:3" x14ac:dyDescent="0.3">
      <c r="A1532" t="s">
        <v>7843</v>
      </c>
      <c r="B1532" t="s">
        <v>7842</v>
      </c>
      <c r="C1532">
        <v>5.6</v>
      </c>
    </row>
    <row r="1533" spans="1:3" x14ac:dyDescent="0.3">
      <c r="A1533" t="s">
        <v>7848</v>
      </c>
      <c r="B1533" t="s">
        <v>4833</v>
      </c>
      <c r="C1533">
        <v>5.3</v>
      </c>
    </row>
    <row r="1534" spans="1:3" x14ac:dyDescent="0.3">
      <c r="A1534" t="s">
        <v>7854</v>
      </c>
      <c r="B1534" t="s">
        <v>464</v>
      </c>
      <c r="C1534">
        <v>6.5</v>
      </c>
    </row>
    <row r="1535" spans="1:3" x14ac:dyDescent="0.3">
      <c r="A1535" t="s">
        <v>7859</v>
      </c>
      <c r="B1535" t="s">
        <v>4915</v>
      </c>
      <c r="C1535">
        <v>6.8</v>
      </c>
    </row>
    <row r="1536" spans="1:3" x14ac:dyDescent="0.3">
      <c r="A1536" t="s">
        <v>7863</v>
      </c>
      <c r="B1536" t="s">
        <v>334</v>
      </c>
      <c r="C1536">
        <v>6.5</v>
      </c>
    </row>
    <row r="1537" spans="1:3" x14ac:dyDescent="0.3">
      <c r="A1537" t="s">
        <v>7867</v>
      </c>
      <c r="B1537" t="s">
        <v>1415</v>
      </c>
      <c r="C1537">
        <v>6</v>
      </c>
    </row>
    <row r="1538" spans="1:3" x14ac:dyDescent="0.3">
      <c r="A1538" t="s">
        <v>7871</v>
      </c>
      <c r="B1538" t="s">
        <v>31</v>
      </c>
      <c r="C1538">
        <v>8.4</v>
      </c>
    </row>
    <row r="1539" spans="1:3" x14ac:dyDescent="0.3">
      <c r="A1539" t="s">
        <v>7877</v>
      </c>
      <c r="B1539" t="s">
        <v>2813</v>
      </c>
      <c r="C1539">
        <v>6</v>
      </c>
    </row>
    <row r="1540" spans="1:3" x14ac:dyDescent="0.3">
      <c r="A1540" t="s">
        <v>7881</v>
      </c>
      <c r="B1540" t="s">
        <v>214</v>
      </c>
      <c r="C1540">
        <v>7.6</v>
      </c>
    </row>
    <row r="1541" spans="1:3" x14ac:dyDescent="0.3">
      <c r="A1541" t="s">
        <v>7886</v>
      </c>
      <c r="B1541" t="s">
        <v>1671</v>
      </c>
      <c r="C1541">
        <v>5.6</v>
      </c>
    </row>
    <row r="1542" spans="1:3" x14ac:dyDescent="0.3">
      <c r="A1542" t="s">
        <v>7889</v>
      </c>
      <c r="B1542" t="s">
        <v>2614</v>
      </c>
      <c r="C1542">
        <v>6.9</v>
      </c>
    </row>
    <row r="1543" spans="1:3" x14ac:dyDescent="0.3">
      <c r="A1543" t="s">
        <v>7893</v>
      </c>
      <c r="B1543" t="s">
        <v>6919</v>
      </c>
      <c r="C1543">
        <v>6.4</v>
      </c>
    </row>
    <row r="1544" spans="1:3" x14ac:dyDescent="0.3">
      <c r="A1544" t="s">
        <v>7898</v>
      </c>
      <c r="B1544" t="s">
        <v>7897</v>
      </c>
      <c r="C1544">
        <v>5.0999999999999996</v>
      </c>
    </row>
    <row r="1545" spans="1:3" x14ac:dyDescent="0.3">
      <c r="A1545" t="s">
        <v>7902</v>
      </c>
      <c r="B1545" t="s">
        <v>7901</v>
      </c>
      <c r="C1545">
        <v>7</v>
      </c>
    </row>
    <row r="1546" spans="1:3" x14ac:dyDescent="0.3">
      <c r="A1546" t="s">
        <v>7907</v>
      </c>
      <c r="B1546" t="s">
        <v>7906</v>
      </c>
      <c r="C1546">
        <v>5.7</v>
      </c>
    </row>
    <row r="1547" spans="1:3" x14ac:dyDescent="0.3">
      <c r="A1547" t="s">
        <v>7912</v>
      </c>
      <c r="B1547" t="s">
        <v>1681</v>
      </c>
      <c r="C1547">
        <v>6.8</v>
      </c>
    </row>
    <row r="1548" spans="1:3" x14ac:dyDescent="0.3">
      <c r="A1548" t="s">
        <v>7916</v>
      </c>
      <c r="B1548" t="s">
        <v>2786</v>
      </c>
      <c r="C1548">
        <v>6.7</v>
      </c>
    </row>
    <row r="1549" spans="1:3" x14ac:dyDescent="0.3">
      <c r="A1549" t="s">
        <v>7920</v>
      </c>
      <c r="B1549" t="s">
        <v>6403</v>
      </c>
      <c r="C1549">
        <v>6.2</v>
      </c>
    </row>
    <row r="1550" spans="1:3" x14ac:dyDescent="0.3">
      <c r="A1550" t="s">
        <v>7923</v>
      </c>
      <c r="B1550" t="s">
        <v>1544</v>
      </c>
      <c r="C1550">
        <v>7.2</v>
      </c>
    </row>
    <row r="1551" spans="1:3" x14ac:dyDescent="0.3">
      <c r="A1551" t="s">
        <v>7927</v>
      </c>
      <c r="B1551" t="s">
        <v>334</v>
      </c>
      <c r="C1551">
        <v>6.2</v>
      </c>
    </row>
    <row r="1552" spans="1:3" x14ac:dyDescent="0.3">
      <c r="A1552" t="s">
        <v>7931</v>
      </c>
      <c r="B1552" t="s">
        <v>1671</v>
      </c>
      <c r="C1552">
        <v>5.6</v>
      </c>
    </row>
    <row r="1553" spans="1:3" x14ac:dyDescent="0.3">
      <c r="A1553" t="s">
        <v>7934</v>
      </c>
      <c r="B1553" t="s">
        <v>1752</v>
      </c>
      <c r="C1553">
        <v>4.4000000000000004</v>
      </c>
    </row>
    <row r="1554" spans="1:3" x14ac:dyDescent="0.3">
      <c r="A1554" t="s">
        <v>7939</v>
      </c>
      <c r="B1554" t="s">
        <v>5032</v>
      </c>
      <c r="C1554">
        <v>7.5</v>
      </c>
    </row>
    <row r="1555" spans="1:3" x14ac:dyDescent="0.3">
      <c r="A1555" t="s">
        <v>7945</v>
      </c>
      <c r="B1555" t="s">
        <v>7682</v>
      </c>
      <c r="C1555">
        <v>7.1</v>
      </c>
    </row>
    <row r="1556" spans="1:3" x14ac:dyDescent="0.3">
      <c r="A1556" t="s">
        <v>7949</v>
      </c>
      <c r="B1556" t="s">
        <v>852</v>
      </c>
      <c r="C1556">
        <v>6.4</v>
      </c>
    </row>
    <row r="1557" spans="1:3" x14ac:dyDescent="0.3">
      <c r="A1557" t="s">
        <v>7954</v>
      </c>
      <c r="B1557" t="s">
        <v>7953</v>
      </c>
      <c r="C1557">
        <v>7.1</v>
      </c>
    </row>
    <row r="1558" spans="1:3" x14ac:dyDescent="0.3">
      <c r="A1558" t="s">
        <v>7960</v>
      </c>
      <c r="B1558" t="s">
        <v>7959</v>
      </c>
      <c r="C1558">
        <v>5.9</v>
      </c>
    </row>
    <row r="1559" spans="1:3" x14ac:dyDescent="0.3">
      <c r="A1559" t="s">
        <v>7965</v>
      </c>
      <c r="B1559" t="s">
        <v>7963</v>
      </c>
      <c r="C1559">
        <v>6.9</v>
      </c>
    </row>
    <row r="1560" spans="1:3" x14ac:dyDescent="0.3">
      <c r="A1560" t="s">
        <v>7970</v>
      </c>
      <c r="B1560" t="s">
        <v>2125</v>
      </c>
      <c r="C1560">
        <v>7.5</v>
      </c>
    </row>
    <row r="1561" spans="1:3" x14ac:dyDescent="0.3">
      <c r="A1561" t="s">
        <v>7973</v>
      </c>
      <c r="B1561" t="s">
        <v>334</v>
      </c>
      <c r="C1561">
        <v>6.3</v>
      </c>
    </row>
    <row r="1562" spans="1:3" x14ac:dyDescent="0.3">
      <c r="A1562" t="s">
        <v>7978</v>
      </c>
      <c r="B1562" t="s">
        <v>7977</v>
      </c>
      <c r="C1562">
        <v>6.4</v>
      </c>
    </row>
    <row r="1563" spans="1:3" x14ac:dyDescent="0.3">
      <c r="A1563" t="s">
        <v>7983</v>
      </c>
      <c r="B1563" t="s">
        <v>1681</v>
      </c>
      <c r="C1563">
        <v>5.9</v>
      </c>
    </row>
    <row r="1564" spans="1:3" x14ac:dyDescent="0.3">
      <c r="A1564" t="s">
        <v>7989</v>
      </c>
      <c r="B1564" t="s">
        <v>4075</v>
      </c>
      <c r="C1564">
        <v>6.8</v>
      </c>
    </row>
    <row r="1565" spans="1:3" x14ac:dyDescent="0.3">
      <c r="A1565" t="s">
        <v>7994</v>
      </c>
      <c r="B1565" t="s">
        <v>1401</v>
      </c>
      <c r="C1565">
        <v>6.3</v>
      </c>
    </row>
    <row r="1566" spans="1:3" x14ac:dyDescent="0.3">
      <c r="A1566" t="s">
        <v>7999</v>
      </c>
      <c r="B1566" t="s">
        <v>7998</v>
      </c>
      <c r="C1566">
        <v>3.6</v>
      </c>
    </row>
    <row r="1567" spans="1:3" x14ac:dyDescent="0.3">
      <c r="A1567" t="s">
        <v>8002</v>
      </c>
      <c r="B1567" t="s">
        <v>515</v>
      </c>
      <c r="C1567">
        <v>5.3</v>
      </c>
    </row>
    <row r="1568" spans="1:3" x14ac:dyDescent="0.3">
      <c r="A1568" t="s">
        <v>8007</v>
      </c>
      <c r="B1568" t="s">
        <v>1671</v>
      </c>
      <c r="C1568">
        <v>5.9</v>
      </c>
    </row>
    <row r="1569" spans="1:3" x14ac:dyDescent="0.3">
      <c r="A1569" t="s">
        <v>8012</v>
      </c>
      <c r="B1569" t="s">
        <v>8010</v>
      </c>
      <c r="C1569">
        <v>6.9</v>
      </c>
    </row>
    <row r="1570" spans="1:3" x14ac:dyDescent="0.3">
      <c r="A1570" t="s">
        <v>8016</v>
      </c>
      <c r="B1570" t="s">
        <v>3409</v>
      </c>
      <c r="C1570">
        <v>6.9</v>
      </c>
    </row>
    <row r="1571" spans="1:3" x14ac:dyDescent="0.3">
      <c r="A1571" t="s">
        <v>8019</v>
      </c>
      <c r="B1571" t="s">
        <v>1924</v>
      </c>
      <c r="C1571">
        <v>6.1</v>
      </c>
    </row>
    <row r="1572" spans="1:3" x14ac:dyDescent="0.3">
      <c r="A1572" t="s">
        <v>8025</v>
      </c>
      <c r="B1572" t="s">
        <v>8024</v>
      </c>
      <c r="C1572">
        <v>5.7</v>
      </c>
    </row>
    <row r="1573" spans="1:3" x14ac:dyDescent="0.3">
      <c r="A1573" t="s">
        <v>8029</v>
      </c>
      <c r="B1573" t="s">
        <v>3396</v>
      </c>
      <c r="C1573">
        <v>8.5</v>
      </c>
    </row>
    <row r="1574" spans="1:3" x14ac:dyDescent="0.3">
      <c r="A1574" t="s">
        <v>8033</v>
      </c>
      <c r="B1574" t="s">
        <v>1681</v>
      </c>
      <c r="C1574">
        <v>6.3</v>
      </c>
    </row>
    <row r="1575" spans="1:3" x14ac:dyDescent="0.3">
      <c r="A1575" t="s">
        <v>8036</v>
      </c>
      <c r="B1575" t="s">
        <v>6199</v>
      </c>
      <c r="C1575">
        <v>7.3</v>
      </c>
    </row>
    <row r="1576" spans="1:3" x14ac:dyDescent="0.3">
      <c r="A1576" t="s">
        <v>8042</v>
      </c>
      <c r="B1576" t="s">
        <v>8041</v>
      </c>
      <c r="C1576">
        <v>6.3</v>
      </c>
    </row>
    <row r="1577" spans="1:3" x14ac:dyDescent="0.3">
      <c r="A1577" t="s">
        <v>8046</v>
      </c>
      <c r="B1577" t="s">
        <v>6326</v>
      </c>
      <c r="C1577">
        <v>7.2</v>
      </c>
    </row>
    <row r="1578" spans="1:3" x14ac:dyDescent="0.3">
      <c r="A1578" t="s">
        <v>8049</v>
      </c>
      <c r="B1578" t="s">
        <v>4075</v>
      </c>
      <c r="C1578">
        <v>7.3</v>
      </c>
    </row>
    <row r="1579" spans="1:3" x14ac:dyDescent="0.3">
      <c r="A1579" t="s">
        <v>8053</v>
      </c>
      <c r="B1579" t="s">
        <v>227</v>
      </c>
      <c r="C1579">
        <v>6.3</v>
      </c>
    </row>
    <row r="1580" spans="1:3" x14ac:dyDescent="0.3">
      <c r="A1580" t="s">
        <v>8057</v>
      </c>
      <c r="B1580" t="s">
        <v>8056</v>
      </c>
      <c r="C1580">
        <v>8.1</v>
      </c>
    </row>
    <row r="1581" spans="1:3" x14ac:dyDescent="0.3">
      <c r="A1581" t="s">
        <v>8061</v>
      </c>
      <c r="B1581" t="s">
        <v>8060</v>
      </c>
      <c r="C1581">
        <v>6.9</v>
      </c>
    </row>
    <row r="1582" spans="1:3" x14ac:dyDescent="0.3">
      <c r="A1582" t="s">
        <v>8067</v>
      </c>
      <c r="B1582" t="s">
        <v>8066</v>
      </c>
      <c r="C1582">
        <v>6.3</v>
      </c>
    </row>
    <row r="1583" spans="1:3" x14ac:dyDescent="0.3">
      <c r="A1583" t="s">
        <v>8072</v>
      </c>
      <c r="B1583" t="s">
        <v>8071</v>
      </c>
      <c r="C1583">
        <v>7.3</v>
      </c>
    </row>
    <row r="1584" spans="1:3" x14ac:dyDescent="0.3">
      <c r="A1584" t="s">
        <v>973</v>
      </c>
      <c r="B1584" t="s">
        <v>971</v>
      </c>
      <c r="C1584">
        <v>5.5</v>
      </c>
    </row>
    <row r="1585" spans="1:3" x14ac:dyDescent="0.3">
      <c r="A1585" t="s">
        <v>8076</v>
      </c>
      <c r="B1585" t="s">
        <v>4219</v>
      </c>
      <c r="C1585">
        <v>6.1</v>
      </c>
    </row>
    <row r="1586" spans="1:3" x14ac:dyDescent="0.3">
      <c r="A1586" t="s">
        <v>8079</v>
      </c>
      <c r="B1586" t="s">
        <v>5967</v>
      </c>
      <c r="C1586">
        <v>6.9</v>
      </c>
    </row>
    <row r="1587" spans="1:3" x14ac:dyDescent="0.3">
      <c r="A1587" t="s">
        <v>8084</v>
      </c>
      <c r="B1587" t="s">
        <v>8083</v>
      </c>
      <c r="C1587">
        <v>7.2</v>
      </c>
    </row>
    <row r="1588" spans="1:3" x14ac:dyDescent="0.3">
      <c r="A1588" t="s">
        <v>8088</v>
      </c>
      <c r="B1588" t="s">
        <v>2527</v>
      </c>
      <c r="C1588">
        <v>6.4</v>
      </c>
    </row>
    <row r="1589" spans="1:3" x14ac:dyDescent="0.3">
      <c r="A1589" t="s">
        <v>8093</v>
      </c>
      <c r="B1589" t="s">
        <v>1671</v>
      </c>
      <c r="C1589">
        <v>6.4</v>
      </c>
    </row>
    <row r="1590" spans="1:3" x14ac:dyDescent="0.3">
      <c r="A1590" t="s">
        <v>8096</v>
      </c>
      <c r="B1590" t="s">
        <v>271</v>
      </c>
      <c r="C1590">
        <v>8.3000000000000007</v>
      </c>
    </row>
    <row r="1591" spans="1:3" x14ac:dyDescent="0.3">
      <c r="A1591" t="s">
        <v>8099</v>
      </c>
      <c r="B1591" t="s">
        <v>3336</v>
      </c>
      <c r="C1591">
        <v>7.2</v>
      </c>
    </row>
    <row r="1592" spans="1:3" x14ac:dyDescent="0.3">
      <c r="A1592" t="s">
        <v>8104</v>
      </c>
      <c r="B1592" t="s">
        <v>214</v>
      </c>
      <c r="C1592">
        <v>6.8</v>
      </c>
    </row>
    <row r="1593" spans="1:3" x14ac:dyDescent="0.3">
      <c r="A1593" t="s">
        <v>8109</v>
      </c>
      <c r="B1593" t="s">
        <v>3409</v>
      </c>
      <c r="C1593">
        <v>6.5</v>
      </c>
    </row>
    <row r="1594" spans="1:3" x14ac:dyDescent="0.3">
      <c r="A1594" t="s">
        <v>8112</v>
      </c>
      <c r="B1594" t="s">
        <v>1634</v>
      </c>
      <c r="C1594">
        <v>7.8</v>
      </c>
    </row>
    <row r="1595" spans="1:3" x14ac:dyDescent="0.3">
      <c r="A1595" t="s">
        <v>8115</v>
      </c>
      <c r="B1595" t="s">
        <v>50</v>
      </c>
      <c r="C1595">
        <v>7.6</v>
      </c>
    </row>
    <row r="1596" spans="1:3" x14ac:dyDescent="0.3">
      <c r="A1596" t="s">
        <v>8118</v>
      </c>
      <c r="B1596" t="s">
        <v>1544</v>
      </c>
      <c r="C1596">
        <v>7.2</v>
      </c>
    </row>
    <row r="1597" spans="1:3" x14ac:dyDescent="0.3">
      <c r="A1597" t="s">
        <v>8121</v>
      </c>
      <c r="B1597" t="s">
        <v>3913</v>
      </c>
      <c r="C1597">
        <v>6.7</v>
      </c>
    </row>
    <row r="1598" spans="1:3" x14ac:dyDescent="0.3">
      <c r="A1598" t="s">
        <v>8124</v>
      </c>
      <c r="B1598" t="s">
        <v>2786</v>
      </c>
      <c r="C1598">
        <v>6.8</v>
      </c>
    </row>
    <row r="1599" spans="1:3" x14ac:dyDescent="0.3">
      <c r="A1599" t="s">
        <v>8128</v>
      </c>
      <c r="B1599" t="s">
        <v>4219</v>
      </c>
      <c r="C1599">
        <v>6.3</v>
      </c>
    </row>
    <row r="1600" spans="1:3" x14ac:dyDescent="0.3">
      <c r="A1600" t="s">
        <v>8131</v>
      </c>
      <c r="B1600" t="s">
        <v>2717</v>
      </c>
      <c r="C1600">
        <v>6.2</v>
      </c>
    </row>
    <row r="1601" spans="1:3" x14ac:dyDescent="0.3">
      <c r="A1601" t="s">
        <v>8135</v>
      </c>
      <c r="B1601" t="s">
        <v>1671</v>
      </c>
      <c r="C1601">
        <v>6.2</v>
      </c>
    </row>
    <row r="1602" spans="1:3" x14ac:dyDescent="0.3">
      <c r="A1602" t="s">
        <v>8138</v>
      </c>
      <c r="B1602" t="s">
        <v>2142</v>
      </c>
      <c r="C1602">
        <v>8.6</v>
      </c>
    </row>
    <row r="1603" spans="1:3" x14ac:dyDescent="0.3">
      <c r="A1603" t="s">
        <v>8141</v>
      </c>
      <c r="B1603" t="s">
        <v>2813</v>
      </c>
      <c r="C1603">
        <v>8</v>
      </c>
    </row>
    <row r="1604" spans="1:3" x14ac:dyDescent="0.3">
      <c r="A1604" t="s">
        <v>8146</v>
      </c>
      <c r="B1604" t="s">
        <v>271</v>
      </c>
      <c r="C1604">
        <v>7</v>
      </c>
    </row>
    <row r="1605" spans="1:3" x14ac:dyDescent="0.3">
      <c r="A1605" t="s">
        <v>8151</v>
      </c>
      <c r="B1605" t="s">
        <v>2142</v>
      </c>
      <c r="C1605">
        <v>8</v>
      </c>
    </row>
    <row r="1606" spans="1:3" x14ac:dyDescent="0.3">
      <c r="A1606" t="s">
        <v>8155</v>
      </c>
      <c r="B1606" t="s">
        <v>3794</v>
      </c>
      <c r="C1606">
        <v>8.1</v>
      </c>
    </row>
    <row r="1607" spans="1:3" x14ac:dyDescent="0.3">
      <c r="A1607" t="s">
        <v>8159</v>
      </c>
      <c r="B1607" t="s">
        <v>1009</v>
      </c>
      <c r="C1607">
        <v>6.7</v>
      </c>
    </row>
    <row r="1608" spans="1:3" x14ac:dyDescent="0.3">
      <c r="A1608" t="s">
        <v>8162</v>
      </c>
      <c r="B1608" t="s">
        <v>214</v>
      </c>
      <c r="C1608">
        <v>7.9</v>
      </c>
    </row>
    <row r="1609" spans="1:3" x14ac:dyDescent="0.3">
      <c r="A1609" t="s">
        <v>8166</v>
      </c>
      <c r="B1609" t="s">
        <v>1681</v>
      </c>
      <c r="C1609">
        <v>6.1</v>
      </c>
    </row>
    <row r="1610" spans="1:3" x14ac:dyDescent="0.3">
      <c r="A1610" t="s">
        <v>8171</v>
      </c>
      <c r="B1610" t="s">
        <v>8170</v>
      </c>
      <c r="C1610">
        <v>4.2</v>
      </c>
    </row>
    <row r="1611" spans="1:3" x14ac:dyDescent="0.3">
      <c r="A1611" t="s">
        <v>8176</v>
      </c>
      <c r="B1611" t="s">
        <v>1985</v>
      </c>
      <c r="C1611">
        <v>6.1</v>
      </c>
    </row>
    <row r="1612" spans="1:3" x14ac:dyDescent="0.3">
      <c r="A1612" t="s">
        <v>8179</v>
      </c>
      <c r="B1612" t="s">
        <v>214</v>
      </c>
      <c r="C1612">
        <v>6.6</v>
      </c>
    </row>
    <row r="1613" spans="1:3" x14ac:dyDescent="0.3">
      <c r="A1613" t="s">
        <v>8183</v>
      </c>
      <c r="B1613" t="s">
        <v>7727</v>
      </c>
      <c r="C1613">
        <v>7.5</v>
      </c>
    </row>
    <row r="1614" spans="1:3" x14ac:dyDescent="0.3">
      <c r="A1614" t="s">
        <v>8187</v>
      </c>
      <c r="B1614" t="s">
        <v>214</v>
      </c>
      <c r="C1614">
        <v>7.4</v>
      </c>
    </row>
    <row r="1615" spans="1:3" x14ac:dyDescent="0.3">
      <c r="A1615" t="s">
        <v>8193</v>
      </c>
      <c r="B1615" t="s">
        <v>2527</v>
      </c>
      <c r="C1615">
        <v>7.2</v>
      </c>
    </row>
    <row r="1616" spans="1:3" x14ac:dyDescent="0.3">
      <c r="A1616" t="s">
        <v>8201</v>
      </c>
      <c r="B1616" t="s">
        <v>8199</v>
      </c>
      <c r="C1616">
        <v>6.9</v>
      </c>
    </row>
    <row r="1617" spans="1:3" x14ac:dyDescent="0.3">
      <c r="A1617" t="s">
        <v>8206</v>
      </c>
      <c r="B1617" t="s">
        <v>5529</v>
      </c>
      <c r="C1617">
        <v>7.4</v>
      </c>
    </row>
    <row r="1618" spans="1:3" x14ac:dyDescent="0.3">
      <c r="A1618" t="s">
        <v>8210</v>
      </c>
      <c r="B1618" t="s">
        <v>2786</v>
      </c>
      <c r="C1618">
        <v>5.4</v>
      </c>
    </row>
    <row r="1619" spans="1:3" x14ac:dyDescent="0.3">
      <c r="A1619" t="s">
        <v>8215</v>
      </c>
      <c r="B1619" t="s">
        <v>3932</v>
      </c>
      <c r="C1619">
        <v>6.8</v>
      </c>
    </row>
    <row r="1620" spans="1:3" x14ac:dyDescent="0.3">
      <c r="A1620" t="s">
        <v>8218</v>
      </c>
      <c r="B1620" t="s">
        <v>1415</v>
      </c>
      <c r="C1620">
        <v>6.3</v>
      </c>
    </row>
    <row r="1621" spans="1:3" x14ac:dyDescent="0.3">
      <c r="A1621" t="s">
        <v>8222</v>
      </c>
      <c r="B1621" t="s">
        <v>1415</v>
      </c>
      <c r="C1621">
        <v>7.2</v>
      </c>
    </row>
    <row r="1622" spans="1:3" x14ac:dyDescent="0.3">
      <c r="A1622" t="s">
        <v>8227</v>
      </c>
      <c r="B1622" t="s">
        <v>3794</v>
      </c>
      <c r="C1622">
        <v>8.6999999999999993</v>
      </c>
    </row>
    <row r="1623" spans="1:3" x14ac:dyDescent="0.3">
      <c r="A1623" t="s">
        <v>8231</v>
      </c>
      <c r="B1623" t="s">
        <v>1120</v>
      </c>
      <c r="C1623">
        <v>6.9</v>
      </c>
    </row>
    <row r="1624" spans="1:3" x14ac:dyDescent="0.3">
      <c r="A1624" t="s">
        <v>8236</v>
      </c>
      <c r="B1624" t="s">
        <v>1681</v>
      </c>
      <c r="C1624">
        <v>6</v>
      </c>
    </row>
    <row r="1625" spans="1:3" x14ac:dyDescent="0.3">
      <c r="A1625" t="s">
        <v>8240</v>
      </c>
      <c r="B1625" t="s">
        <v>214</v>
      </c>
      <c r="C1625">
        <v>5.9</v>
      </c>
    </row>
    <row r="1626" spans="1:3" x14ac:dyDescent="0.3">
      <c r="A1626" t="s">
        <v>8243</v>
      </c>
      <c r="B1626" t="s">
        <v>1681</v>
      </c>
      <c r="C1626">
        <v>5.4</v>
      </c>
    </row>
    <row r="1627" spans="1:3" x14ac:dyDescent="0.3">
      <c r="A1627" t="s">
        <v>8248</v>
      </c>
      <c r="B1627" t="s">
        <v>2476</v>
      </c>
      <c r="C1627">
        <v>5.9</v>
      </c>
    </row>
    <row r="1628" spans="1:3" x14ac:dyDescent="0.3">
      <c r="A1628" t="s">
        <v>8252</v>
      </c>
      <c r="B1628" t="s">
        <v>3632</v>
      </c>
      <c r="C1628">
        <v>6.1</v>
      </c>
    </row>
    <row r="1629" spans="1:3" x14ac:dyDescent="0.3">
      <c r="A1629" t="s">
        <v>8257</v>
      </c>
      <c r="B1629" t="s">
        <v>3632</v>
      </c>
      <c r="C1629">
        <v>7.7</v>
      </c>
    </row>
    <row r="1630" spans="1:3" x14ac:dyDescent="0.3">
      <c r="A1630" t="s">
        <v>8262</v>
      </c>
      <c r="B1630" t="s">
        <v>471</v>
      </c>
      <c r="C1630">
        <v>5.8</v>
      </c>
    </row>
    <row r="1631" spans="1:3" x14ac:dyDescent="0.3">
      <c r="A1631" t="s">
        <v>8266</v>
      </c>
      <c r="B1631" t="s">
        <v>1726</v>
      </c>
      <c r="C1631">
        <v>7.6</v>
      </c>
    </row>
    <row r="1632" spans="1:3" x14ac:dyDescent="0.3">
      <c r="A1632" t="s">
        <v>8270</v>
      </c>
      <c r="B1632" t="s">
        <v>214</v>
      </c>
      <c r="C1632">
        <v>6.1</v>
      </c>
    </row>
    <row r="1633" spans="1:3" x14ac:dyDescent="0.3">
      <c r="A1633" t="s">
        <v>8275</v>
      </c>
      <c r="B1633" t="s">
        <v>227</v>
      </c>
      <c r="C1633">
        <v>5.4</v>
      </c>
    </row>
    <row r="1634" spans="1:3" x14ac:dyDescent="0.3">
      <c r="A1634" t="s">
        <v>8280</v>
      </c>
      <c r="B1634" t="s">
        <v>8278</v>
      </c>
      <c r="C1634">
        <v>5.0999999999999996</v>
      </c>
    </row>
    <row r="1635" spans="1:3" x14ac:dyDescent="0.3">
      <c r="A1635" t="s">
        <v>8284</v>
      </c>
      <c r="B1635" t="s">
        <v>1009</v>
      </c>
      <c r="C1635">
        <v>6.4</v>
      </c>
    </row>
    <row r="1636" spans="1:3" x14ac:dyDescent="0.3">
      <c r="A1636" t="s">
        <v>8289</v>
      </c>
      <c r="B1636" t="s">
        <v>50</v>
      </c>
      <c r="C1636">
        <v>6.3</v>
      </c>
    </row>
    <row r="1637" spans="1:3" x14ac:dyDescent="0.3">
      <c r="A1637" t="s">
        <v>8297</v>
      </c>
      <c r="B1637" t="s">
        <v>8295</v>
      </c>
      <c r="C1637">
        <v>7.5</v>
      </c>
    </row>
    <row r="1638" spans="1:3" x14ac:dyDescent="0.3">
      <c r="A1638" t="s">
        <v>8301</v>
      </c>
      <c r="B1638" t="s">
        <v>214</v>
      </c>
      <c r="C1638">
        <v>7.1</v>
      </c>
    </row>
    <row r="1639" spans="1:3" x14ac:dyDescent="0.3">
      <c r="A1639" t="s">
        <v>8307</v>
      </c>
      <c r="B1639" t="s">
        <v>8306</v>
      </c>
      <c r="C1639">
        <v>5.2</v>
      </c>
    </row>
    <row r="1640" spans="1:3" x14ac:dyDescent="0.3">
      <c r="A1640" t="s">
        <v>8311</v>
      </c>
      <c r="B1640" t="s">
        <v>4817</v>
      </c>
      <c r="C1640">
        <v>7.8</v>
      </c>
    </row>
    <row r="1641" spans="1:3" x14ac:dyDescent="0.3">
      <c r="A1641" t="s">
        <v>8316</v>
      </c>
      <c r="B1641" t="s">
        <v>1415</v>
      </c>
      <c r="C1641">
        <v>6.5</v>
      </c>
    </row>
    <row r="1642" spans="1:3" x14ac:dyDescent="0.3">
      <c r="A1642" t="s">
        <v>8321</v>
      </c>
      <c r="B1642" t="s">
        <v>334</v>
      </c>
      <c r="C1642">
        <v>6.6</v>
      </c>
    </row>
    <row r="1643" spans="1:3" x14ac:dyDescent="0.3">
      <c r="A1643" t="s">
        <v>8326</v>
      </c>
      <c r="B1643" t="s">
        <v>1671</v>
      </c>
      <c r="C1643">
        <v>5.0999999999999996</v>
      </c>
    </row>
    <row r="1644" spans="1:3" x14ac:dyDescent="0.3">
      <c r="A1644" t="s">
        <v>8330</v>
      </c>
      <c r="B1644" t="s">
        <v>8329</v>
      </c>
      <c r="C1644">
        <v>7.4</v>
      </c>
    </row>
    <row r="1645" spans="1:3" x14ac:dyDescent="0.3">
      <c r="A1645" t="s">
        <v>8335</v>
      </c>
      <c r="B1645" t="s">
        <v>1634</v>
      </c>
      <c r="C1645">
        <v>7.2</v>
      </c>
    </row>
    <row r="1646" spans="1:3" x14ac:dyDescent="0.3">
      <c r="A1646" t="s">
        <v>8341</v>
      </c>
      <c r="B1646" t="s">
        <v>1120</v>
      </c>
      <c r="C1646">
        <v>7.6</v>
      </c>
    </row>
    <row r="1647" spans="1:3" x14ac:dyDescent="0.3">
      <c r="A1647" t="s">
        <v>8344</v>
      </c>
      <c r="B1647" t="s">
        <v>3794</v>
      </c>
      <c r="C1647">
        <v>7.5</v>
      </c>
    </row>
    <row r="1648" spans="1:3" x14ac:dyDescent="0.3">
      <c r="A1648" t="s">
        <v>8348</v>
      </c>
      <c r="B1648" t="s">
        <v>5544</v>
      </c>
      <c r="C1648">
        <v>6.6</v>
      </c>
    </row>
    <row r="1649" spans="1:3" x14ac:dyDescent="0.3">
      <c r="A1649" t="s">
        <v>8352</v>
      </c>
      <c r="B1649" t="s">
        <v>687</v>
      </c>
      <c r="C1649">
        <v>7.2</v>
      </c>
    </row>
    <row r="1650" spans="1:3" x14ac:dyDescent="0.3">
      <c r="A1650" t="s">
        <v>8356</v>
      </c>
      <c r="B1650" t="s">
        <v>3932</v>
      </c>
      <c r="C1650">
        <v>7.6</v>
      </c>
    </row>
    <row r="1651" spans="1:3" x14ac:dyDescent="0.3">
      <c r="A1651" t="s">
        <v>8360</v>
      </c>
      <c r="B1651" t="s">
        <v>7837</v>
      </c>
      <c r="C1651">
        <v>6.2</v>
      </c>
    </row>
    <row r="1652" spans="1:3" x14ac:dyDescent="0.3">
      <c r="A1652" t="s">
        <v>8364</v>
      </c>
      <c r="B1652" t="s">
        <v>4915</v>
      </c>
      <c r="C1652">
        <v>5.6</v>
      </c>
    </row>
    <row r="1653" spans="1:3" x14ac:dyDescent="0.3">
      <c r="A1653" t="s">
        <v>8369</v>
      </c>
      <c r="B1653" t="s">
        <v>2490</v>
      </c>
      <c r="C1653">
        <v>7.6</v>
      </c>
    </row>
    <row r="1654" spans="1:3" x14ac:dyDescent="0.3">
      <c r="A1654" t="s">
        <v>8374</v>
      </c>
      <c r="B1654" t="s">
        <v>6403</v>
      </c>
      <c r="C1654">
        <v>6.6</v>
      </c>
    </row>
    <row r="1655" spans="1:3" x14ac:dyDescent="0.3">
      <c r="A1655" t="s">
        <v>8379</v>
      </c>
      <c r="B1655" t="s">
        <v>2664</v>
      </c>
      <c r="C1655">
        <v>7</v>
      </c>
    </row>
    <row r="1656" spans="1:3" x14ac:dyDescent="0.3">
      <c r="A1656" t="s">
        <v>8383</v>
      </c>
      <c r="B1656" t="s">
        <v>1671</v>
      </c>
      <c r="C1656">
        <v>2.7</v>
      </c>
    </row>
    <row r="1657" spans="1:3" x14ac:dyDescent="0.3">
      <c r="A1657" t="s">
        <v>8388</v>
      </c>
      <c r="B1657" t="s">
        <v>422</v>
      </c>
      <c r="C1657">
        <v>7.6</v>
      </c>
    </row>
    <row r="1658" spans="1:3" x14ac:dyDescent="0.3">
      <c r="A1658" t="s">
        <v>8392</v>
      </c>
      <c r="B1658" t="s">
        <v>1401</v>
      </c>
      <c r="C1658">
        <v>6.6</v>
      </c>
    </row>
    <row r="1659" spans="1:3" x14ac:dyDescent="0.3">
      <c r="A1659" t="s">
        <v>8397</v>
      </c>
      <c r="B1659" t="s">
        <v>8396</v>
      </c>
      <c r="C1659">
        <v>6.9</v>
      </c>
    </row>
    <row r="1660" spans="1:3" x14ac:dyDescent="0.3">
      <c r="A1660" t="s">
        <v>8403</v>
      </c>
      <c r="B1660" t="s">
        <v>923</v>
      </c>
      <c r="C1660">
        <v>6.8</v>
      </c>
    </row>
    <row r="1661" spans="1:3" x14ac:dyDescent="0.3">
      <c r="A1661" t="s">
        <v>8407</v>
      </c>
      <c r="B1661" t="s">
        <v>8060</v>
      </c>
      <c r="C1661">
        <v>7.5</v>
      </c>
    </row>
    <row r="1662" spans="1:3" x14ac:dyDescent="0.3">
      <c r="A1662" t="s">
        <v>8411</v>
      </c>
      <c r="B1662" t="s">
        <v>262</v>
      </c>
      <c r="C1662">
        <v>3.7</v>
      </c>
    </row>
    <row r="1663" spans="1:3" x14ac:dyDescent="0.3">
      <c r="A1663" t="s">
        <v>8414</v>
      </c>
      <c r="B1663" t="s">
        <v>1415</v>
      </c>
      <c r="C1663">
        <v>6.1</v>
      </c>
    </row>
    <row r="1664" spans="1:3" x14ac:dyDescent="0.3">
      <c r="A1664" t="s">
        <v>8418</v>
      </c>
      <c r="B1664" t="s">
        <v>5051</v>
      </c>
      <c r="C1664">
        <v>5.9</v>
      </c>
    </row>
    <row r="1665" spans="1:3" x14ac:dyDescent="0.3">
      <c r="A1665" t="s">
        <v>8423</v>
      </c>
      <c r="B1665" t="s">
        <v>6199</v>
      </c>
      <c r="C1665">
        <v>6.7</v>
      </c>
    </row>
    <row r="1666" spans="1:3" x14ac:dyDescent="0.3">
      <c r="A1666" t="s">
        <v>8427</v>
      </c>
      <c r="B1666" t="s">
        <v>2527</v>
      </c>
      <c r="C1666">
        <v>8.5</v>
      </c>
    </row>
    <row r="1667" spans="1:3" x14ac:dyDescent="0.3">
      <c r="A1667" t="s">
        <v>8433</v>
      </c>
      <c r="B1667" t="s">
        <v>8432</v>
      </c>
      <c r="C1667">
        <v>6.9</v>
      </c>
    </row>
    <row r="1668" spans="1:3" x14ac:dyDescent="0.3">
      <c r="A1668" t="s">
        <v>8436</v>
      </c>
      <c r="B1668" t="s">
        <v>1009</v>
      </c>
      <c r="C1668">
        <v>5.5</v>
      </c>
    </row>
    <row r="1669" spans="1:3" x14ac:dyDescent="0.3">
      <c r="A1669" t="s">
        <v>8442</v>
      </c>
      <c r="B1669" t="s">
        <v>8441</v>
      </c>
      <c r="C1669">
        <v>7.1</v>
      </c>
    </row>
    <row r="1670" spans="1:3" x14ac:dyDescent="0.3">
      <c r="A1670" t="s">
        <v>8446</v>
      </c>
      <c r="B1670" t="s">
        <v>2125</v>
      </c>
      <c r="C1670">
        <v>7.1</v>
      </c>
    </row>
    <row r="1671" spans="1:3" x14ac:dyDescent="0.3">
      <c r="A1671" t="s">
        <v>8451</v>
      </c>
      <c r="B1671" t="s">
        <v>2717</v>
      </c>
      <c r="C1671">
        <v>5.9</v>
      </c>
    </row>
    <row r="1672" spans="1:3" x14ac:dyDescent="0.3">
      <c r="A1672" t="s">
        <v>8457</v>
      </c>
      <c r="B1672" t="s">
        <v>1280</v>
      </c>
      <c r="C1672">
        <v>7.3</v>
      </c>
    </row>
    <row r="1673" spans="1:3" x14ac:dyDescent="0.3">
      <c r="A1673" t="s">
        <v>8462</v>
      </c>
      <c r="B1673" t="s">
        <v>1671</v>
      </c>
      <c r="C1673">
        <v>3.4</v>
      </c>
    </row>
    <row r="1674" spans="1:3" x14ac:dyDescent="0.3">
      <c r="A1674" t="s">
        <v>8467</v>
      </c>
      <c r="B1674" t="s">
        <v>1415</v>
      </c>
      <c r="C1674">
        <v>6.8</v>
      </c>
    </row>
    <row r="1675" spans="1:3" x14ac:dyDescent="0.3">
      <c r="A1675" t="s">
        <v>8473</v>
      </c>
      <c r="B1675" t="s">
        <v>4296</v>
      </c>
      <c r="C1675">
        <v>6.9</v>
      </c>
    </row>
    <row r="1676" spans="1:3" x14ac:dyDescent="0.3">
      <c r="A1676" t="s">
        <v>8477</v>
      </c>
      <c r="B1676" t="s">
        <v>3409</v>
      </c>
      <c r="C1676">
        <v>7</v>
      </c>
    </row>
    <row r="1677" spans="1:3" x14ac:dyDescent="0.3">
      <c r="A1677" t="s">
        <v>8481</v>
      </c>
      <c r="B1677" t="s">
        <v>1401</v>
      </c>
      <c r="C1677">
        <v>5.5</v>
      </c>
    </row>
    <row r="1678" spans="1:3" x14ac:dyDescent="0.3">
      <c r="A1678" t="s">
        <v>8484</v>
      </c>
      <c r="B1678" t="s">
        <v>2469</v>
      </c>
      <c r="C1678">
        <v>5.0999999999999996</v>
      </c>
    </row>
    <row r="1679" spans="1:3" x14ac:dyDescent="0.3">
      <c r="A1679" t="s">
        <v>8487</v>
      </c>
      <c r="B1679" t="s">
        <v>3030</v>
      </c>
      <c r="C1679">
        <v>6.2</v>
      </c>
    </row>
    <row r="1680" spans="1:3" x14ac:dyDescent="0.3">
      <c r="A1680" t="s">
        <v>8492</v>
      </c>
      <c r="B1680" t="s">
        <v>1826</v>
      </c>
      <c r="C1680">
        <v>5.9</v>
      </c>
    </row>
    <row r="1681" spans="1:3" x14ac:dyDescent="0.3">
      <c r="A1681" t="s">
        <v>8496</v>
      </c>
      <c r="B1681" t="s">
        <v>1415</v>
      </c>
      <c r="C1681">
        <v>5.2</v>
      </c>
    </row>
    <row r="1682" spans="1:3" x14ac:dyDescent="0.3">
      <c r="A1682" t="s">
        <v>8501</v>
      </c>
      <c r="B1682" t="s">
        <v>1681</v>
      </c>
      <c r="C1682">
        <v>6.2</v>
      </c>
    </row>
    <row r="1683" spans="1:3" x14ac:dyDescent="0.3">
      <c r="A1683" t="s">
        <v>8505</v>
      </c>
      <c r="B1683" t="s">
        <v>4479</v>
      </c>
      <c r="C1683">
        <v>5.5</v>
      </c>
    </row>
    <row r="1684" spans="1:3" x14ac:dyDescent="0.3">
      <c r="A1684" t="s">
        <v>8510</v>
      </c>
      <c r="B1684" t="s">
        <v>5274</v>
      </c>
      <c r="C1684">
        <v>7.4</v>
      </c>
    </row>
    <row r="1685" spans="1:3" x14ac:dyDescent="0.3">
      <c r="A1685" t="s">
        <v>8516</v>
      </c>
      <c r="B1685" t="s">
        <v>2208</v>
      </c>
      <c r="C1685">
        <v>4.4000000000000004</v>
      </c>
    </row>
    <row r="1686" spans="1:3" x14ac:dyDescent="0.3">
      <c r="A1686" t="s">
        <v>8521</v>
      </c>
      <c r="B1686" t="s">
        <v>464</v>
      </c>
      <c r="C1686">
        <v>6.3</v>
      </c>
    </row>
    <row r="1687" spans="1:3" x14ac:dyDescent="0.3">
      <c r="A1687" t="s">
        <v>8525</v>
      </c>
      <c r="B1687" t="s">
        <v>334</v>
      </c>
      <c r="C1687">
        <v>6.1</v>
      </c>
    </row>
    <row r="1688" spans="1:3" x14ac:dyDescent="0.3">
      <c r="A1688" t="s">
        <v>8531</v>
      </c>
      <c r="B1688" t="s">
        <v>8530</v>
      </c>
      <c r="C1688">
        <v>5.3</v>
      </c>
    </row>
    <row r="1689" spans="1:3" x14ac:dyDescent="0.3">
      <c r="A1689" t="s">
        <v>8537</v>
      </c>
      <c r="B1689" t="s">
        <v>8536</v>
      </c>
      <c r="C1689">
        <v>5.4</v>
      </c>
    </row>
    <row r="1690" spans="1:3" x14ac:dyDescent="0.3">
      <c r="A1690" t="s">
        <v>8540</v>
      </c>
      <c r="B1690" t="s">
        <v>1415</v>
      </c>
      <c r="C1690">
        <v>6.7</v>
      </c>
    </row>
    <row r="1691" spans="1:3" x14ac:dyDescent="0.3">
      <c r="A1691" t="s">
        <v>8543</v>
      </c>
      <c r="B1691" t="s">
        <v>2142</v>
      </c>
      <c r="C1691">
        <v>5.9</v>
      </c>
    </row>
    <row r="1692" spans="1:3" x14ac:dyDescent="0.3">
      <c r="A1692" t="s">
        <v>8547</v>
      </c>
      <c r="B1692" t="s">
        <v>3409</v>
      </c>
      <c r="C1692">
        <v>7.3</v>
      </c>
    </row>
    <row r="1693" spans="1:3" x14ac:dyDescent="0.3">
      <c r="A1693" t="s">
        <v>8550</v>
      </c>
      <c r="B1693" t="s">
        <v>5967</v>
      </c>
      <c r="C1693">
        <v>5.5</v>
      </c>
    </row>
    <row r="1694" spans="1:3" x14ac:dyDescent="0.3">
      <c r="A1694" t="s">
        <v>8556</v>
      </c>
      <c r="B1694" t="s">
        <v>782</v>
      </c>
      <c r="C1694">
        <v>5.8</v>
      </c>
    </row>
    <row r="1695" spans="1:3" x14ac:dyDescent="0.3">
      <c r="A1695" t="s">
        <v>8561</v>
      </c>
      <c r="B1695" t="s">
        <v>4432</v>
      </c>
      <c r="C1695">
        <v>4.5999999999999996</v>
      </c>
    </row>
    <row r="1696" spans="1:3" x14ac:dyDescent="0.3">
      <c r="A1696" t="s">
        <v>8566</v>
      </c>
      <c r="B1696" t="s">
        <v>2125</v>
      </c>
      <c r="C1696">
        <v>6.7</v>
      </c>
    </row>
    <row r="1697" spans="1:3" x14ac:dyDescent="0.3">
      <c r="A1697" t="s">
        <v>8572</v>
      </c>
      <c r="B1697" t="s">
        <v>8570</v>
      </c>
      <c r="C1697">
        <v>5.0999999999999996</v>
      </c>
    </row>
    <row r="1698" spans="1:3" x14ac:dyDescent="0.3">
      <c r="A1698" t="s">
        <v>8576</v>
      </c>
      <c r="B1698" t="s">
        <v>1681</v>
      </c>
      <c r="C1698">
        <v>5.6</v>
      </c>
    </row>
    <row r="1699" spans="1:3" x14ac:dyDescent="0.3">
      <c r="A1699" t="s">
        <v>8582</v>
      </c>
      <c r="B1699" t="s">
        <v>3277</v>
      </c>
      <c r="C1699">
        <v>7</v>
      </c>
    </row>
    <row r="1700" spans="1:3" x14ac:dyDescent="0.3">
      <c r="A1700" t="s">
        <v>8588</v>
      </c>
      <c r="B1700" t="s">
        <v>7579</v>
      </c>
      <c r="C1700">
        <v>6.4</v>
      </c>
    </row>
    <row r="1701" spans="1:3" x14ac:dyDescent="0.3">
      <c r="A1701" t="s">
        <v>8593</v>
      </c>
      <c r="B1701" t="s">
        <v>6113</v>
      </c>
      <c r="C1701">
        <v>6.7</v>
      </c>
    </row>
    <row r="1702" spans="1:3" x14ac:dyDescent="0.3">
      <c r="A1702" t="s">
        <v>8597</v>
      </c>
      <c r="B1702" t="s">
        <v>73</v>
      </c>
      <c r="C1702">
        <v>4.0999999999999996</v>
      </c>
    </row>
    <row r="1703" spans="1:3" x14ac:dyDescent="0.3">
      <c r="A1703" t="s">
        <v>8600</v>
      </c>
      <c r="B1703" t="s">
        <v>2001</v>
      </c>
      <c r="C1703">
        <v>5.5</v>
      </c>
    </row>
    <row r="1704" spans="1:3" x14ac:dyDescent="0.3">
      <c r="A1704" t="s">
        <v>8604</v>
      </c>
      <c r="B1704" t="s">
        <v>262</v>
      </c>
      <c r="C1704">
        <v>2.7</v>
      </c>
    </row>
    <row r="1705" spans="1:3" x14ac:dyDescent="0.3">
      <c r="A1705" t="s">
        <v>8609</v>
      </c>
      <c r="B1705" t="s">
        <v>334</v>
      </c>
      <c r="C1705">
        <v>6.4</v>
      </c>
    </row>
    <row r="1706" spans="1:3" x14ac:dyDescent="0.3">
      <c r="A1706" t="s">
        <v>8614</v>
      </c>
      <c r="B1706" t="s">
        <v>3171</v>
      </c>
      <c r="C1706">
        <v>4.8</v>
      </c>
    </row>
    <row r="1707" spans="1:3" x14ac:dyDescent="0.3">
      <c r="A1707" t="s">
        <v>8620</v>
      </c>
      <c r="B1707" t="s">
        <v>1681</v>
      </c>
      <c r="C1707">
        <v>6.1</v>
      </c>
    </row>
    <row r="1708" spans="1:3" x14ac:dyDescent="0.3">
      <c r="A1708" t="s">
        <v>8626</v>
      </c>
      <c r="B1708" t="s">
        <v>2966</v>
      </c>
      <c r="C1708">
        <v>4.8</v>
      </c>
    </row>
    <row r="1709" spans="1:3" x14ac:dyDescent="0.3">
      <c r="A1709" t="s">
        <v>8629</v>
      </c>
      <c r="B1709" t="s">
        <v>3409</v>
      </c>
      <c r="C1709">
        <v>7</v>
      </c>
    </row>
    <row r="1710" spans="1:3" x14ac:dyDescent="0.3">
      <c r="A1710" t="s">
        <v>8634</v>
      </c>
      <c r="B1710" t="s">
        <v>8633</v>
      </c>
      <c r="C1710">
        <v>6.8</v>
      </c>
    </row>
    <row r="1711" spans="1:3" x14ac:dyDescent="0.3">
      <c r="A1711" t="s">
        <v>8639</v>
      </c>
      <c r="B1711" t="s">
        <v>2527</v>
      </c>
      <c r="C1711">
        <v>7.3</v>
      </c>
    </row>
    <row r="1712" spans="1:3" x14ac:dyDescent="0.3">
      <c r="A1712" t="s">
        <v>8645</v>
      </c>
      <c r="B1712" t="s">
        <v>2125</v>
      </c>
      <c r="C1712">
        <v>8.1999999999999993</v>
      </c>
    </row>
    <row r="1713" spans="1:3" x14ac:dyDescent="0.3">
      <c r="A1713" t="s">
        <v>8651</v>
      </c>
      <c r="B1713" t="s">
        <v>1528</v>
      </c>
      <c r="C1713">
        <v>5.6</v>
      </c>
    </row>
    <row r="1714" spans="1:3" x14ac:dyDescent="0.3">
      <c r="A1714" t="s">
        <v>8655</v>
      </c>
      <c r="B1714" t="s">
        <v>464</v>
      </c>
      <c r="C1714">
        <v>6.1</v>
      </c>
    </row>
    <row r="1715" spans="1:3" x14ac:dyDescent="0.3">
      <c r="A1715" t="s">
        <v>8659</v>
      </c>
      <c r="B1715" t="s">
        <v>1961</v>
      </c>
      <c r="C1715">
        <v>7.9</v>
      </c>
    </row>
    <row r="1716" spans="1:3" x14ac:dyDescent="0.3">
      <c r="A1716" t="s">
        <v>8663</v>
      </c>
      <c r="B1716" t="s">
        <v>1935</v>
      </c>
      <c r="C1716">
        <v>8.4</v>
      </c>
    </row>
    <row r="1717" spans="1:3" x14ac:dyDescent="0.3">
      <c r="A1717" t="s">
        <v>8667</v>
      </c>
      <c r="B1717" t="s">
        <v>464</v>
      </c>
      <c r="C1717">
        <v>6.5</v>
      </c>
    </row>
    <row r="1718" spans="1:3" x14ac:dyDescent="0.3">
      <c r="A1718" t="s">
        <v>8672</v>
      </c>
      <c r="B1718" t="s">
        <v>214</v>
      </c>
      <c r="C1718">
        <v>7.1</v>
      </c>
    </row>
    <row r="1719" spans="1:3" x14ac:dyDescent="0.3">
      <c r="A1719" t="s">
        <v>8677</v>
      </c>
      <c r="B1719" t="s">
        <v>5806</v>
      </c>
      <c r="C1719">
        <v>6.6</v>
      </c>
    </row>
    <row r="1720" spans="1:3" x14ac:dyDescent="0.3">
      <c r="A1720" t="s">
        <v>8682</v>
      </c>
      <c r="B1720" t="s">
        <v>8681</v>
      </c>
      <c r="C1720">
        <v>4</v>
      </c>
    </row>
    <row r="1721" spans="1:3" x14ac:dyDescent="0.3">
      <c r="A1721" t="s">
        <v>8686</v>
      </c>
      <c r="B1721" t="s">
        <v>6326</v>
      </c>
      <c r="C1721">
        <v>7</v>
      </c>
    </row>
    <row r="1722" spans="1:3" x14ac:dyDescent="0.3">
      <c r="A1722" t="s">
        <v>8692</v>
      </c>
      <c r="B1722" t="s">
        <v>6905</v>
      </c>
      <c r="C1722">
        <v>5.6</v>
      </c>
    </row>
    <row r="1723" spans="1:3" x14ac:dyDescent="0.3">
      <c r="A1723" t="s">
        <v>8698</v>
      </c>
      <c r="B1723" t="s">
        <v>127</v>
      </c>
      <c r="C1723">
        <v>4.8</v>
      </c>
    </row>
    <row r="1724" spans="1:3" x14ac:dyDescent="0.3">
      <c r="A1724" t="s">
        <v>8704</v>
      </c>
      <c r="B1724" t="s">
        <v>8703</v>
      </c>
      <c r="C1724">
        <v>7.5</v>
      </c>
    </row>
    <row r="1725" spans="1:3" x14ac:dyDescent="0.3">
      <c r="A1725" t="s">
        <v>8708</v>
      </c>
      <c r="B1725" t="s">
        <v>1098</v>
      </c>
      <c r="C1725">
        <v>6</v>
      </c>
    </row>
    <row r="1726" spans="1:3" x14ac:dyDescent="0.3">
      <c r="A1726" t="s">
        <v>8715</v>
      </c>
      <c r="B1726" t="s">
        <v>3057</v>
      </c>
      <c r="C1726">
        <v>7.2</v>
      </c>
    </row>
    <row r="1727" spans="1:3" x14ac:dyDescent="0.3">
      <c r="A1727" t="s">
        <v>8719</v>
      </c>
      <c r="B1727" t="s">
        <v>464</v>
      </c>
      <c r="C1727">
        <v>5.6</v>
      </c>
    </row>
    <row r="1728" spans="1:3" x14ac:dyDescent="0.3">
      <c r="A1728" t="s">
        <v>8723</v>
      </c>
      <c r="B1728" t="s">
        <v>8722</v>
      </c>
      <c r="C1728">
        <v>6.8</v>
      </c>
    </row>
    <row r="1729" spans="1:3" x14ac:dyDescent="0.3">
      <c r="A1729" t="s">
        <v>8728</v>
      </c>
      <c r="B1729" t="s">
        <v>2966</v>
      </c>
      <c r="C1729">
        <v>4.9000000000000004</v>
      </c>
    </row>
    <row r="1730" spans="1:3" x14ac:dyDescent="0.3">
      <c r="A1730" t="s">
        <v>8733</v>
      </c>
      <c r="B1730" t="s">
        <v>5940</v>
      </c>
      <c r="C1730">
        <v>7.1</v>
      </c>
    </row>
    <row r="1731" spans="1:3" x14ac:dyDescent="0.3">
      <c r="A1731" t="s">
        <v>8738</v>
      </c>
      <c r="B1731" t="s">
        <v>2298</v>
      </c>
      <c r="C1731">
        <v>2</v>
      </c>
    </row>
    <row r="1732" spans="1:3" x14ac:dyDescent="0.3">
      <c r="A1732" t="s">
        <v>8743</v>
      </c>
      <c r="B1732" t="s">
        <v>6326</v>
      </c>
      <c r="C1732">
        <v>5.7</v>
      </c>
    </row>
    <row r="1733" spans="1:3" x14ac:dyDescent="0.3">
      <c r="A1733" t="s">
        <v>8750</v>
      </c>
      <c r="B1733" t="s">
        <v>8748</v>
      </c>
      <c r="C1733">
        <v>4.0999999999999996</v>
      </c>
    </row>
    <row r="1734" spans="1:3" x14ac:dyDescent="0.3">
      <c r="A1734" t="s">
        <v>8755</v>
      </c>
      <c r="B1734" t="s">
        <v>2142</v>
      </c>
      <c r="C1734">
        <v>6.7</v>
      </c>
    </row>
    <row r="1735" spans="1:3" x14ac:dyDescent="0.3">
      <c r="A1735" t="s">
        <v>8761</v>
      </c>
      <c r="B1735" t="s">
        <v>8760</v>
      </c>
      <c r="C1735">
        <v>7.5</v>
      </c>
    </row>
    <row r="1736" spans="1:3" x14ac:dyDescent="0.3">
      <c r="A1736" t="s">
        <v>8766</v>
      </c>
      <c r="B1736" t="s">
        <v>6419</v>
      </c>
      <c r="C1736">
        <v>6.5</v>
      </c>
    </row>
    <row r="1737" spans="1:3" x14ac:dyDescent="0.3">
      <c r="A1737" t="s">
        <v>8772</v>
      </c>
      <c r="B1737" t="s">
        <v>8771</v>
      </c>
      <c r="C1737">
        <v>7.9</v>
      </c>
    </row>
    <row r="1738" spans="1:3" x14ac:dyDescent="0.3">
      <c r="A1738" t="s">
        <v>8779</v>
      </c>
      <c r="B1738" t="s">
        <v>8777</v>
      </c>
      <c r="C1738">
        <v>7.6</v>
      </c>
    </row>
    <row r="1739" spans="1:3" x14ac:dyDescent="0.3">
      <c r="A1739" t="s">
        <v>8783</v>
      </c>
      <c r="B1739" t="s">
        <v>1415</v>
      </c>
      <c r="C1739">
        <v>6.4</v>
      </c>
    </row>
    <row r="1740" spans="1:3" x14ac:dyDescent="0.3">
      <c r="A1740" t="s">
        <v>8787</v>
      </c>
      <c r="B1740" t="s">
        <v>787</v>
      </c>
      <c r="C1740">
        <v>5.8</v>
      </c>
    </row>
    <row r="1741" spans="1:3" x14ac:dyDescent="0.3">
      <c r="A1741" t="s">
        <v>8791</v>
      </c>
      <c r="B1741" t="s">
        <v>3409</v>
      </c>
      <c r="C1741">
        <v>7.7</v>
      </c>
    </row>
    <row r="1742" spans="1:3" x14ac:dyDescent="0.3">
      <c r="A1742" t="s">
        <v>8797</v>
      </c>
      <c r="B1742" t="s">
        <v>8795</v>
      </c>
      <c r="C1742">
        <v>7.1</v>
      </c>
    </row>
    <row r="1743" spans="1:3" x14ac:dyDescent="0.3">
      <c r="A1743" t="s">
        <v>8801</v>
      </c>
      <c r="B1743" t="s">
        <v>1681</v>
      </c>
      <c r="C1743">
        <v>5.3</v>
      </c>
    </row>
    <row r="1744" spans="1:3" x14ac:dyDescent="0.3">
      <c r="A1744" t="s">
        <v>8804</v>
      </c>
      <c r="B1744" t="s">
        <v>1671</v>
      </c>
      <c r="C1744">
        <v>5.3</v>
      </c>
    </row>
    <row r="1745" spans="1:3" x14ac:dyDescent="0.3">
      <c r="A1745" t="s">
        <v>8808</v>
      </c>
      <c r="B1745" t="s">
        <v>5940</v>
      </c>
      <c r="C1745">
        <v>7.5</v>
      </c>
    </row>
    <row r="1746" spans="1:3" x14ac:dyDescent="0.3">
      <c r="A1746" t="s">
        <v>8811</v>
      </c>
      <c r="B1746" t="s">
        <v>2527</v>
      </c>
      <c r="C1746">
        <v>6.9</v>
      </c>
    </row>
    <row r="1747" spans="1:3" x14ac:dyDescent="0.3">
      <c r="A1747" t="s">
        <v>8815</v>
      </c>
      <c r="B1747" t="s">
        <v>8066</v>
      </c>
      <c r="C1747">
        <v>4.9000000000000004</v>
      </c>
    </row>
    <row r="1748" spans="1:3" x14ac:dyDescent="0.3">
      <c r="A1748" t="s">
        <v>8822</v>
      </c>
      <c r="B1748" t="s">
        <v>2202</v>
      </c>
      <c r="C1748">
        <v>7.1</v>
      </c>
    </row>
    <row r="1749" spans="1:3" x14ac:dyDescent="0.3">
      <c r="A1749" t="s">
        <v>8826</v>
      </c>
      <c r="B1749" t="s">
        <v>89</v>
      </c>
      <c r="C1749">
        <v>8</v>
      </c>
    </row>
    <row r="1750" spans="1:3" x14ac:dyDescent="0.3">
      <c r="A1750" t="s">
        <v>8832</v>
      </c>
      <c r="B1750" t="s">
        <v>8831</v>
      </c>
      <c r="C1750">
        <v>7.9</v>
      </c>
    </row>
    <row r="1751" spans="1:3" x14ac:dyDescent="0.3">
      <c r="A1751" t="s">
        <v>8837</v>
      </c>
      <c r="B1751" t="s">
        <v>127</v>
      </c>
      <c r="C1751">
        <v>7.6</v>
      </c>
    </row>
    <row r="1752" spans="1:3" x14ac:dyDescent="0.3">
      <c r="A1752" t="s">
        <v>8842</v>
      </c>
      <c r="B1752" t="s">
        <v>8841</v>
      </c>
      <c r="C1752">
        <v>5.9</v>
      </c>
    </row>
    <row r="1753" spans="1:3" x14ac:dyDescent="0.3">
      <c r="A1753" t="s">
        <v>8845</v>
      </c>
      <c r="B1753" t="s">
        <v>2125</v>
      </c>
      <c r="C1753">
        <v>6.3</v>
      </c>
    </row>
    <row r="1754" spans="1:3" x14ac:dyDescent="0.3">
      <c r="A1754" t="s">
        <v>8849</v>
      </c>
      <c r="B1754" t="s">
        <v>8848</v>
      </c>
      <c r="C1754">
        <v>7.1</v>
      </c>
    </row>
    <row r="1755" spans="1:3" x14ac:dyDescent="0.3">
      <c r="A1755" t="s">
        <v>8853</v>
      </c>
      <c r="B1755" t="s">
        <v>334</v>
      </c>
      <c r="C1755">
        <v>6.4</v>
      </c>
    </row>
    <row r="1756" spans="1:3" x14ac:dyDescent="0.3">
      <c r="A1756" t="s">
        <v>8857</v>
      </c>
      <c r="B1756" t="s">
        <v>59</v>
      </c>
      <c r="C1756">
        <v>8.1999999999999993</v>
      </c>
    </row>
    <row r="1757" spans="1:3" x14ac:dyDescent="0.3">
      <c r="A1757" t="s">
        <v>8861</v>
      </c>
      <c r="B1757" t="s">
        <v>1671</v>
      </c>
      <c r="C1757">
        <v>6.9</v>
      </c>
    </row>
    <row r="1758" spans="1:3" x14ac:dyDescent="0.3">
      <c r="A1758" t="s">
        <v>8864</v>
      </c>
      <c r="B1758" t="s">
        <v>3067</v>
      </c>
      <c r="C1758">
        <v>7.8</v>
      </c>
    </row>
    <row r="1759" spans="1:3" x14ac:dyDescent="0.3">
      <c r="A1759" t="s">
        <v>8868</v>
      </c>
      <c r="B1759" t="s">
        <v>5510</v>
      </c>
      <c r="C1759">
        <v>6.7</v>
      </c>
    </row>
    <row r="1760" spans="1:3" x14ac:dyDescent="0.3">
      <c r="A1760" t="s">
        <v>8873</v>
      </c>
      <c r="B1760" t="s">
        <v>4224</v>
      </c>
      <c r="C1760">
        <v>7.5</v>
      </c>
    </row>
    <row r="1761" spans="1:3" x14ac:dyDescent="0.3">
      <c r="A1761" t="s">
        <v>8877</v>
      </c>
      <c r="B1761" t="s">
        <v>4904</v>
      </c>
      <c r="C1761">
        <v>7.4</v>
      </c>
    </row>
    <row r="1762" spans="1:3" x14ac:dyDescent="0.3">
      <c r="A1762" t="s">
        <v>8880</v>
      </c>
      <c r="B1762" t="s">
        <v>1681</v>
      </c>
      <c r="C1762">
        <v>5.2</v>
      </c>
    </row>
    <row r="1763" spans="1:3" x14ac:dyDescent="0.3">
      <c r="A1763" t="s">
        <v>8888</v>
      </c>
      <c r="B1763" t="s">
        <v>8886</v>
      </c>
      <c r="C1763">
        <v>6.5</v>
      </c>
    </row>
    <row r="1764" spans="1:3" x14ac:dyDescent="0.3">
      <c r="A1764" t="s">
        <v>8892</v>
      </c>
      <c r="B1764" t="s">
        <v>2527</v>
      </c>
      <c r="C1764">
        <v>7.6</v>
      </c>
    </row>
    <row r="1765" spans="1:3" x14ac:dyDescent="0.3">
      <c r="A1765" t="s">
        <v>8896</v>
      </c>
      <c r="B1765" t="s">
        <v>852</v>
      </c>
      <c r="C1765">
        <v>7.3</v>
      </c>
    </row>
    <row r="1766" spans="1:3" x14ac:dyDescent="0.3">
      <c r="A1766" t="s">
        <v>8899</v>
      </c>
      <c r="B1766" t="s">
        <v>1681</v>
      </c>
      <c r="C1766">
        <v>6.6</v>
      </c>
    </row>
    <row r="1767" spans="1:3" x14ac:dyDescent="0.3">
      <c r="A1767" t="s">
        <v>8903</v>
      </c>
      <c r="B1767" t="s">
        <v>50</v>
      </c>
      <c r="C1767">
        <v>6.8</v>
      </c>
    </row>
    <row r="1768" spans="1:3" x14ac:dyDescent="0.3">
      <c r="A1768" t="s">
        <v>8908</v>
      </c>
      <c r="B1768" t="s">
        <v>1681</v>
      </c>
      <c r="C1768">
        <v>6.9</v>
      </c>
    </row>
    <row r="1769" spans="1:3" x14ac:dyDescent="0.3">
      <c r="A1769" t="s">
        <v>8913</v>
      </c>
      <c r="B1769" t="s">
        <v>1401</v>
      </c>
      <c r="C1769">
        <v>5.8</v>
      </c>
    </row>
    <row r="1770" spans="1:3" x14ac:dyDescent="0.3">
      <c r="A1770" t="s">
        <v>8917</v>
      </c>
      <c r="B1770" t="s">
        <v>1671</v>
      </c>
      <c r="C1770">
        <v>6.6</v>
      </c>
    </row>
    <row r="1771" spans="1:3" x14ac:dyDescent="0.3">
      <c r="A1771" t="s">
        <v>8923</v>
      </c>
      <c r="B1771" t="s">
        <v>8921</v>
      </c>
      <c r="C1771">
        <v>6.7</v>
      </c>
    </row>
    <row r="1772" spans="1:3" x14ac:dyDescent="0.3">
      <c r="A1772" t="s">
        <v>8928</v>
      </c>
      <c r="B1772" t="s">
        <v>515</v>
      </c>
      <c r="C1772">
        <v>6.7</v>
      </c>
    </row>
    <row r="1773" spans="1:3" x14ac:dyDescent="0.3">
      <c r="A1773" t="s">
        <v>8933</v>
      </c>
      <c r="B1773" t="s">
        <v>1415</v>
      </c>
      <c r="C1773">
        <v>6.3</v>
      </c>
    </row>
    <row r="1774" spans="1:3" x14ac:dyDescent="0.3">
      <c r="A1774" t="s">
        <v>8938</v>
      </c>
      <c r="B1774" t="s">
        <v>2136</v>
      </c>
      <c r="C1774">
        <v>7.7</v>
      </c>
    </row>
    <row r="1775" spans="1:3" x14ac:dyDescent="0.3">
      <c r="A1775" t="s">
        <v>8942</v>
      </c>
      <c r="B1775" t="s">
        <v>1752</v>
      </c>
      <c r="C1775">
        <v>6.1</v>
      </c>
    </row>
    <row r="1776" spans="1:3" x14ac:dyDescent="0.3">
      <c r="A1776" t="s">
        <v>8946</v>
      </c>
      <c r="B1776" t="s">
        <v>8945</v>
      </c>
      <c r="C1776">
        <v>4.9000000000000004</v>
      </c>
    </row>
    <row r="1777" spans="1:3" x14ac:dyDescent="0.3">
      <c r="A1777" t="s">
        <v>8951</v>
      </c>
      <c r="B1777" t="s">
        <v>3057</v>
      </c>
      <c r="C1777">
        <v>6.2</v>
      </c>
    </row>
    <row r="1778" spans="1:3" x14ac:dyDescent="0.3">
      <c r="A1778" t="s">
        <v>8955</v>
      </c>
      <c r="B1778" t="s">
        <v>214</v>
      </c>
      <c r="C1778">
        <v>7.8</v>
      </c>
    </row>
    <row r="1779" spans="1:3" x14ac:dyDescent="0.3">
      <c r="A1779" t="s">
        <v>8960</v>
      </c>
      <c r="B1779" t="s">
        <v>2954</v>
      </c>
      <c r="C1779">
        <v>8.1999999999999993</v>
      </c>
    </row>
    <row r="1780" spans="1:3" x14ac:dyDescent="0.3">
      <c r="A1780" t="s">
        <v>8964</v>
      </c>
      <c r="B1780" t="s">
        <v>8963</v>
      </c>
      <c r="C1780">
        <v>6.9</v>
      </c>
    </row>
    <row r="1781" spans="1:3" x14ac:dyDescent="0.3">
      <c r="A1781" t="s">
        <v>8968</v>
      </c>
      <c r="B1781" t="s">
        <v>923</v>
      </c>
      <c r="C1781">
        <v>6.2</v>
      </c>
    </row>
    <row r="1782" spans="1:3" x14ac:dyDescent="0.3">
      <c r="A1782" t="s">
        <v>8974</v>
      </c>
      <c r="B1782" t="s">
        <v>2125</v>
      </c>
      <c r="C1782">
        <v>6.9</v>
      </c>
    </row>
    <row r="1783" spans="1:3" x14ac:dyDescent="0.3">
      <c r="A1783" t="s">
        <v>8980</v>
      </c>
      <c r="B1783" t="s">
        <v>4384</v>
      </c>
      <c r="C1783">
        <v>4.8</v>
      </c>
    </row>
    <row r="1784" spans="1:3" x14ac:dyDescent="0.3">
      <c r="A1784" t="s">
        <v>8985</v>
      </c>
      <c r="B1784" t="s">
        <v>67</v>
      </c>
      <c r="C1784">
        <v>8</v>
      </c>
    </row>
    <row r="1785" spans="1:3" x14ac:dyDescent="0.3">
      <c r="A1785" t="s">
        <v>8989</v>
      </c>
      <c r="B1785" t="s">
        <v>3632</v>
      </c>
      <c r="C1785">
        <v>5.3</v>
      </c>
    </row>
    <row r="1786" spans="1:3" x14ac:dyDescent="0.3">
      <c r="A1786" t="s">
        <v>8993</v>
      </c>
      <c r="B1786" t="s">
        <v>6283</v>
      </c>
      <c r="C1786">
        <v>6.7</v>
      </c>
    </row>
    <row r="1787" spans="1:3" x14ac:dyDescent="0.3">
      <c r="A1787" t="s">
        <v>8998</v>
      </c>
      <c r="B1787" t="s">
        <v>8997</v>
      </c>
      <c r="C1787">
        <v>5.4</v>
      </c>
    </row>
    <row r="1788" spans="1:3" x14ac:dyDescent="0.3">
      <c r="A1788" t="s">
        <v>9004</v>
      </c>
      <c r="B1788" t="s">
        <v>515</v>
      </c>
      <c r="C1788">
        <v>5.4</v>
      </c>
    </row>
    <row r="1789" spans="1:3" x14ac:dyDescent="0.3">
      <c r="A1789" t="s">
        <v>9007</v>
      </c>
      <c r="B1789" t="s">
        <v>4177</v>
      </c>
      <c r="C1789">
        <v>4.9000000000000004</v>
      </c>
    </row>
    <row r="1790" spans="1:3" x14ac:dyDescent="0.3">
      <c r="A1790" t="s">
        <v>9011</v>
      </c>
      <c r="B1790" t="s">
        <v>2527</v>
      </c>
      <c r="C1790">
        <v>6.1</v>
      </c>
    </row>
    <row r="1791" spans="1:3" x14ac:dyDescent="0.3">
      <c r="A1791" t="s">
        <v>9016</v>
      </c>
      <c r="B1791" t="s">
        <v>9015</v>
      </c>
      <c r="C1791">
        <v>5.8</v>
      </c>
    </row>
    <row r="1792" spans="1:3" x14ac:dyDescent="0.3">
      <c r="A1792" t="s">
        <v>9021</v>
      </c>
      <c r="B1792" t="s">
        <v>3241</v>
      </c>
      <c r="C1792">
        <v>7</v>
      </c>
    </row>
    <row r="1793" spans="1:3" x14ac:dyDescent="0.3">
      <c r="A1793" t="s">
        <v>9027</v>
      </c>
      <c r="B1793" t="s">
        <v>1415</v>
      </c>
      <c r="C1793">
        <v>6.5</v>
      </c>
    </row>
    <row r="1794" spans="1:3" x14ac:dyDescent="0.3">
      <c r="A1794" t="s">
        <v>9033</v>
      </c>
      <c r="B1794" t="s">
        <v>1752</v>
      </c>
      <c r="C1794">
        <v>6.6</v>
      </c>
    </row>
    <row r="1795" spans="1:3" x14ac:dyDescent="0.3">
      <c r="A1795" t="s">
        <v>9039</v>
      </c>
      <c r="B1795" t="s">
        <v>9038</v>
      </c>
      <c r="C1795">
        <v>6.1</v>
      </c>
    </row>
    <row r="1796" spans="1:3" x14ac:dyDescent="0.3">
      <c r="A1796" t="s">
        <v>9044</v>
      </c>
      <c r="B1796" t="s">
        <v>464</v>
      </c>
      <c r="C1796">
        <v>5.7</v>
      </c>
    </row>
    <row r="1797" spans="1:3" x14ac:dyDescent="0.3">
      <c r="A1797" t="s">
        <v>9049</v>
      </c>
      <c r="B1797" t="s">
        <v>50</v>
      </c>
      <c r="C1797">
        <v>6.6</v>
      </c>
    </row>
    <row r="1798" spans="1:3" x14ac:dyDescent="0.3">
      <c r="A1798" t="s">
        <v>9054</v>
      </c>
      <c r="B1798" t="s">
        <v>1681</v>
      </c>
      <c r="C1798">
        <v>7</v>
      </c>
    </row>
    <row r="1799" spans="1:3" x14ac:dyDescent="0.3">
      <c r="A1799" t="s">
        <v>9058</v>
      </c>
      <c r="B1799" t="s">
        <v>3409</v>
      </c>
      <c r="C1799">
        <v>7.4</v>
      </c>
    </row>
    <row r="1800" spans="1:3" x14ac:dyDescent="0.3">
      <c r="A1800" t="s">
        <v>9062</v>
      </c>
      <c r="B1800" t="s">
        <v>1415</v>
      </c>
      <c r="C1800">
        <v>5.3</v>
      </c>
    </row>
    <row r="1801" spans="1:3" x14ac:dyDescent="0.3">
      <c r="A1801" t="s">
        <v>9067</v>
      </c>
      <c r="B1801" t="s">
        <v>2157</v>
      </c>
      <c r="C1801">
        <v>7.4</v>
      </c>
    </row>
    <row r="1802" spans="1:3" x14ac:dyDescent="0.3">
      <c r="A1802" t="s">
        <v>9073</v>
      </c>
      <c r="B1802" t="s">
        <v>5274</v>
      </c>
      <c r="C1802">
        <v>7.4</v>
      </c>
    </row>
    <row r="1803" spans="1:3" x14ac:dyDescent="0.3">
      <c r="A1803" t="s">
        <v>9077</v>
      </c>
      <c r="B1803" t="s">
        <v>4075</v>
      </c>
      <c r="C1803">
        <v>6.8</v>
      </c>
    </row>
    <row r="1804" spans="1:3" x14ac:dyDescent="0.3">
      <c r="A1804" t="s">
        <v>9081</v>
      </c>
      <c r="B1804" t="s">
        <v>9080</v>
      </c>
      <c r="C1804">
        <v>7.9</v>
      </c>
    </row>
    <row r="1805" spans="1:3" x14ac:dyDescent="0.3">
      <c r="A1805" t="s">
        <v>9086</v>
      </c>
      <c r="B1805" t="s">
        <v>227</v>
      </c>
      <c r="C1805">
        <v>7.2</v>
      </c>
    </row>
    <row r="1806" spans="1:3" x14ac:dyDescent="0.3">
      <c r="A1806" t="s">
        <v>9090</v>
      </c>
      <c r="B1806" t="s">
        <v>3409</v>
      </c>
      <c r="C1806">
        <v>6</v>
      </c>
    </row>
    <row r="1807" spans="1:3" x14ac:dyDescent="0.3">
      <c r="A1807" t="s">
        <v>549</v>
      </c>
      <c r="B1807" t="s">
        <v>548</v>
      </c>
      <c r="C1807">
        <v>7.8</v>
      </c>
    </row>
    <row r="1808" spans="1:3" x14ac:dyDescent="0.3">
      <c r="A1808" t="s">
        <v>9094</v>
      </c>
      <c r="B1808" t="s">
        <v>2142</v>
      </c>
      <c r="C1808">
        <v>6.6</v>
      </c>
    </row>
    <row r="1809" spans="1:3" x14ac:dyDescent="0.3">
      <c r="A1809" t="s">
        <v>9100</v>
      </c>
      <c r="B1809" t="s">
        <v>9099</v>
      </c>
      <c r="C1809">
        <v>7.9</v>
      </c>
    </row>
    <row r="1810" spans="1:3" x14ac:dyDescent="0.3">
      <c r="A1810" t="s">
        <v>9106</v>
      </c>
      <c r="B1810" t="s">
        <v>9105</v>
      </c>
      <c r="C1810">
        <v>6.2</v>
      </c>
    </row>
    <row r="1811" spans="1:3" x14ac:dyDescent="0.3">
      <c r="A1811" t="s">
        <v>9112</v>
      </c>
      <c r="B1811" t="s">
        <v>6419</v>
      </c>
      <c r="C1811">
        <v>5.7</v>
      </c>
    </row>
    <row r="1812" spans="1:3" x14ac:dyDescent="0.3">
      <c r="A1812" t="s">
        <v>9117</v>
      </c>
      <c r="B1812" t="s">
        <v>1415</v>
      </c>
      <c r="C1812">
        <v>7.1</v>
      </c>
    </row>
    <row r="1813" spans="1:3" x14ac:dyDescent="0.3">
      <c r="A1813" t="s">
        <v>9121</v>
      </c>
      <c r="B1813" t="s">
        <v>8536</v>
      </c>
      <c r="C1813">
        <v>5.6</v>
      </c>
    </row>
    <row r="1814" spans="1:3" x14ac:dyDescent="0.3">
      <c r="A1814" t="s">
        <v>9125</v>
      </c>
      <c r="B1814" t="s">
        <v>2142</v>
      </c>
      <c r="C1814">
        <v>7.8</v>
      </c>
    </row>
    <row r="1815" spans="1:3" x14ac:dyDescent="0.3">
      <c r="A1815" t="s">
        <v>9129</v>
      </c>
      <c r="B1815" t="s">
        <v>2157</v>
      </c>
      <c r="C1815">
        <v>7.9</v>
      </c>
    </row>
    <row r="1816" spans="1:3" x14ac:dyDescent="0.3">
      <c r="A1816" t="s">
        <v>9132</v>
      </c>
      <c r="B1816" t="s">
        <v>2819</v>
      </c>
      <c r="C1816">
        <v>6.9</v>
      </c>
    </row>
    <row r="1817" spans="1:3" x14ac:dyDescent="0.3">
      <c r="A1817" t="s">
        <v>9136</v>
      </c>
      <c r="B1817" t="s">
        <v>548</v>
      </c>
      <c r="C1817">
        <v>7.4</v>
      </c>
    </row>
    <row r="1818" spans="1:3" x14ac:dyDescent="0.3">
      <c r="A1818" t="s">
        <v>9141</v>
      </c>
      <c r="B1818" t="s">
        <v>9140</v>
      </c>
      <c r="C1818">
        <v>7.7</v>
      </c>
    </row>
    <row r="1819" spans="1:3" x14ac:dyDescent="0.3">
      <c r="A1819" t="s">
        <v>9145</v>
      </c>
      <c r="B1819" t="s">
        <v>6113</v>
      </c>
      <c r="C1819">
        <v>6.9</v>
      </c>
    </row>
    <row r="1820" spans="1:3" x14ac:dyDescent="0.3">
      <c r="A1820" t="s">
        <v>9150</v>
      </c>
      <c r="B1820" t="s">
        <v>3057</v>
      </c>
      <c r="C1820">
        <v>8.6999999999999993</v>
      </c>
    </row>
    <row r="1821" spans="1:3" x14ac:dyDescent="0.3">
      <c r="A1821" t="s">
        <v>9158</v>
      </c>
      <c r="B1821" t="s">
        <v>9156</v>
      </c>
      <c r="C1821">
        <v>6.7</v>
      </c>
    </row>
    <row r="1822" spans="1:3" x14ac:dyDescent="0.3">
      <c r="A1822" t="s">
        <v>9165</v>
      </c>
      <c r="B1822" t="s">
        <v>9164</v>
      </c>
      <c r="C1822">
        <v>6</v>
      </c>
    </row>
    <row r="1823" spans="1:3" x14ac:dyDescent="0.3">
      <c r="A1823" t="s">
        <v>9168</v>
      </c>
      <c r="B1823" t="s">
        <v>3030</v>
      </c>
      <c r="C1823">
        <v>6.2</v>
      </c>
    </row>
    <row r="1824" spans="1:3" x14ac:dyDescent="0.3">
      <c r="A1824" t="s">
        <v>9173</v>
      </c>
      <c r="B1824" t="s">
        <v>2142</v>
      </c>
      <c r="C1824">
        <v>5.9</v>
      </c>
    </row>
    <row r="1825" spans="1:3" x14ac:dyDescent="0.3">
      <c r="A1825" t="s">
        <v>9178</v>
      </c>
      <c r="B1825" t="s">
        <v>3932</v>
      </c>
      <c r="C1825">
        <v>6.8</v>
      </c>
    </row>
    <row r="1826" spans="1:3" x14ac:dyDescent="0.3">
      <c r="A1826" t="s">
        <v>9181</v>
      </c>
      <c r="B1826" t="s">
        <v>3036</v>
      </c>
      <c r="C1826">
        <v>3.6</v>
      </c>
    </row>
    <row r="1827" spans="1:3" x14ac:dyDescent="0.3">
      <c r="A1827" t="s">
        <v>9185</v>
      </c>
      <c r="B1827" t="s">
        <v>2125</v>
      </c>
      <c r="C1827">
        <v>6.7</v>
      </c>
    </row>
    <row r="1828" spans="1:3" x14ac:dyDescent="0.3">
      <c r="A1828" t="s">
        <v>9189</v>
      </c>
      <c r="B1828" t="s">
        <v>422</v>
      </c>
      <c r="C1828">
        <v>6.3</v>
      </c>
    </row>
    <row r="1829" spans="1:3" x14ac:dyDescent="0.3">
      <c r="A1829" t="s">
        <v>9194</v>
      </c>
      <c r="B1829" t="s">
        <v>9193</v>
      </c>
      <c r="C1829">
        <v>6.4</v>
      </c>
    </row>
    <row r="1830" spans="1:3" x14ac:dyDescent="0.3">
      <c r="A1830" t="s">
        <v>9197</v>
      </c>
      <c r="B1830" t="s">
        <v>4833</v>
      </c>
      <c r="C1830">
        <v>6.4</v>
      </c>
    </row>
    <row r="1831" spans="1:3" x14ac:dyDescent="0.3">
      <c r="A1831" t="s">
        <v>9201</v>
      </c>
      <c r="B1831" t="s">
        <v>2527</v>
      </c>
      <c r="C1831">
        <v>5.7</v>
      </c>
    </row>
    <row r="1832" spans="1:3" x14ac:dyDescent="0.3">
      <c r="A1832" t="s">
        <v>9204</v>
      </c>
      <c r="B1832" t="s">
        <v>4075</v>
      </c>
      <c r="C1832">
        <v>6.2</v>
      </c>
    </row>
    <row r="1833" spans="1:3" x14ac:dyDescent="0.3">
      <c r="A1833" t="s">
        <v>9210</v>
      </c>
      <c r="B1833" t="s">
        <v>2850</v>
      </c>
      <c r="C1833">
        <v>6.6</v>
      </c>
    </row>
    <row r="1834" spans="1:3" x14ac:dyDescent="0.3">
      <c r="A1834" t="s">
        <v>9214</v>
      </c>
      <c r="B1834" t="s">
        <v>1752</v>
      </c>
      <c r="C1834">
        <v>5.2</v>
      </c>
    </row>
    <row r="1835" spans="1:3" x14ac:dyDescent="0.3">
      <c r="A1835" t="s">
        <v>9219</v>
      </c>
      <c r="B1835" t="s">
        <v>9218</v>
      </c>
      <c r="C1835">
        <v>6.1</v>
      </c>
    </row>
    <row r="1836" spans="1:3" x14ac:dyDescent="0.3">
      <c r="A1836" t="s">
        <v>9222</v>
      </c>
      <c r="B1836" t="s">
        <v>1681</v>
      </c>
      <c r="C1836">
        <v>7.1</v>
      </c>
    </row>
    <row r="1837" spans="1:3" x14ac:dyDescent="0.3">
      <c r="A1837" t="s">
        <v>9227</v>
      </c>
      <c r="B1837" t="s">
        <v>1415</v>
      </c>
      <c r="C1837">
        <v>7.2</v>
      </c>
    </row>
    <row r="1838" spans="1:3" x14ac:dyDescent="0.3">
      <c r="A1838" t="s">
        <v>9232</v>
      </c>
      <c r="B1838" t="s">
        <v>2142</v>
      </c>
      <c r="C1838">
        <v>6.5</v>
      </c>
    </row>
    <row r="1839" spans="1:3" x14ac:dyDescent="0.3">
      <c r="A1839" t="s">
        <v>9236</v>
      </c>
      <c r="B1839" t="s">
        <v>1752</v>
      </c>
      <c r="C1839">
        <v>6</v>
      </c>
    </row>
    <row r="1840" spans="1:3" x14ac:dyDescent="0.3">
      <c r="A1840" t="s">
        <v>9239</v>
      </c>
      <c r="B1840" t="s">
        <v>1752</v>
      </c>
      <c r="C1840">
        <v>7</v>
      </c>
    </row>
    <row r="1841" spans="1:3" x14ac:dyDescent="0.3">
      <c r="A1841" t="s">
        <v>9242</v>
      </c>
      <c r="B1841" t="s">
        <v>1415</v>
      </c>
      <c r="C1841">
        <v>7</v>
      </c>
    </row>
    <row r="1842" spans="1:3" x14ac:dyDescent="0.3">
      <c r="A1842" t="s">
        <v>9246</v>
      </c>
      <c r="B1842" t="s">
        <v>4042</v>
      </c>
      <c r="C1842">
        <v>7.5</v>
      </c>
    </row>
    <row r="1843" spans="1:3" x14ac:dyDescent="0.3">
      <c r="A1843" t="s">
        <v>9249</v>
      </c>
      <c r="B1843" t="s">
        <v>3171</v>
      </c>
      <c r="C1843">
        <v>6.6</v>
      </c>
    </row>
    <row r="1844" spans="1:3" x14ac:dyDescent="0.3">
      <c r="A1844" t="s">
        <v>9254</v>
      </c>
      <c r="B1844" t="s">
        <v>1671</v>
      </c>
      <c r="C1844">
        <v>8.8000000000000007</v>
      </c>
    </row>
    <row r="1845" spans="1:3" x14ac:dyDescent="0.3">
      <c r="A1845" t="s">
        <v>9260</v>
      </c>
      <c r="B1845" t="s">
        <v>1961</v>
      </c>
      <c r="C1845">
        <v>7.4</v>
      </c>
    </row>
    <row r="1846" spans="1:3" x14ac:dyDescent="0.3">
      <c r="A1846" t="s">
        <v>9266</v>
      </c>
      <c r="B1846" t="s">
        <v>852</v>
      </c>
      <c r="C1846">
        <v>6.5</v>
      </c>
    </row>
    <row r="1847" spans="1:3" x14ac:dyDescent="0.3">
      <c r="A1847" t="s">
        <v>9271</v>
      </c>
      <c r="B1847" t="s">
        <v>5544</v>
      </c>
      <c r="C1847">
        <v>6.2</v>
      </c>
    </row>
    <row r="1848" spans="1:3" x14ac:dyDescent="0.3">
      <c r="A1848" t="s">
        <v>9276</v>
      </c>
      <c r="B1848" t="s">
        <v>9275</v>
      </c>
      <c r="C1848">
        <v>7.8</v>
      </c>
    </row>
    <row r="1849" spans="1:3" x14ac:dyDescent="0.3">
      <c r="A1849" t="s">
        <v>9280</v>
      </c>
      <c r="B1849" t="s">
        <v>3458</v>
      </c>
      <c r="C1849">
        <v>5.2</v>
      </c>
    </row>
    <row r="1850" spans="1:3" x14ac:dyDescent="0.3">
      <c r="A1850" t="s">
        <v>9284</v>
      </c>
      <c r="B1850" t="s">
        <v>9193</v>
      </c>
      <c r="C1850">
        <v>6.5</v>
      </c>
    </row>
    <row r="1851" spans="1:3" x14ac:dyDescent="0.3">
      <c r="A1851" t="s">
        <v>9287</v>
      </c>
      <c r="B1851" t="s">
        <v>1415</v>
      </c>
      <c r="C1851">
        <v>6.5</v>
      </c>
    </row>
    <row r="1852" spans="1:3" x14ac:dyDescent="0.3">
      <c r="A1852" t="s">
        <v>9292</v>
      </c>
      <c r="B1852" t="s">
        <v>9291</v>
      </c>
      <c r="C1852">
        <v>5.2</v>
      </c>
    </row>
    <row r="1853" spans="1:3" x14ac:dyDescent="0.3">
      <c r="A1853" t="s">
        <v>9298</v>
      </c>
      <c r="B1853" t="s">
        <v>9297</v>
      </c>
      <c r="C1853">
        <v>7.2</v>
      </c>
    </row>
    <row r="1854" spans="1:3" x14ac:dyDescent="0.3">
      <c r="A1854" t="s">
        <v>9302</v>
      </c>
      <c r="B1854" t="s">
        <v>4075</v>
      </c>
      <c r="C1854">
        <v>7.1</v>
      </c>
    </row>
    <row r="1855" spans="1:3" x14ac:dyDescent="0.3">
      <c r="A1855" t="s">
        <v>9307</v>
      </c>
      <c r="B1855" t="s">
        <v>9306</v>
      </c>
      <c r="C1855">
        <v>4.5</v>
      </c>
    </row>
    <row r="1856" spans="1:3" x14ac:dyDescent="0.3">
      <c r="A1856" t="s">
        <v>9310</v>
      </c>
      <c r="B1856" t="s">
        <v>1681</v>
      </c>
      <c r="C1856">
        <v>5.7</v>
      </c>
    </row>
    <row r="1857" spans="1:3" x14ac:dyDescent="0.3">
      <c r="A1857" t="s">
        <v>9316</v>
      </c>
      <c r="B1857" t="s">
        <v>3277</v>
      </c>
      <c r="C1857">
        <v>6</v>
      </c>
    </row>
    <row r="1858" spans="1:3" x14ac:dyDescent="0.3">
      <c r="A1858" t="s">
        <v>9321</v>
      </c>
      <c r="B1858" t="s">
        <v>2215</v>
      </c>
      <c r="C1858">
        <v>6.4</v>
      </c>
    </row>
    <row r="1859" spans="1:3" x14ac:dyDescent="0.3">
      <c r="A1859" t="s">
        <v>9324</v>
      </c>
      <c r="B1859" t="s">
        <v>1681</v>
      </c>
      <c r="C1859">
        <v>5.2</v>
      </c>
    </row>
    <row r="1860" spans="1:3" x14ac:dyDescent="0.3">
      <c r="A1860" t="s">
        <v>9329</v>
      </c>
      <c r="B1860" t="s">
        <v>9328</v>
      </c>
      <c r="C1860">
        <v>4.3</v>
      </c>
    </row>
    <row r="1861" spans="1:3" x14ac:dyDescent="0.3">
      <c r="A1861" t="s">
        <v>9334</v>
      </c>
      <c r="B1861" t="s">
        <v>2125</v>
      </c>
      <c r="C1861">
        <v>6.1</v>
      </c>
    </row>
    <row r="1862" spans="1:3" x14ac:dyDescent="0.3">
      <c r="A1862" t="s">
        <v>9339</v>
      </c>
      <c r="B1862" t="s">
        <v>7406</v>
      </c>
      <c r="C1862">
        <v>6.3</v>
      </c>
    </row>
    <row r="1863" spans="1:3" x14ac:dyDescent="0.3">
      <c r="A1863" t="s">
        <v>9344</v>
      </c>
      <c r="B1863" t="s">
        <v>9343</v>
      </c>
      <c r="C1863">
        <v>6.8</v>
      </c>
    </row>
    <row r="1864" spans="1:3" x14ac:dyDescent="0.3">
      <c r="A1864" t="s">
        <v>9348</v>
      </c>
      <c r="B1864" t="s">
        <v>1681</v>
      </c>
      <c r="C1864">
        <v>4</v>
      </c>
    </row>
    <row r="1865" spans="1:3" x14ac:dyDescent="0.3">
      <c r="A1865" t="s">
        <v>9355</v>
      </c>
      <c r="B1865" t="s">
        <v>9353</v>
      </c>
      <c r="C1865">
        <v>5.2</v>
      </c>
    </row>
    <row r="1866" spans="1:3" x14ac:dyDescent="0.3">
      <c r="A1866" t="s">
        <v>9359</v>
      </c>
      <c r="B1866" t="s">
        <v>1644</v>
      </c>
      <c r="C1866">
        <v>6.5</v>
      </c>
    </row>
    <row r="1867" spans="1:3" x14ac:dyDescent="0.3">
      <c r="A1867" t="s">
        <v>9363</v>
      </c>
      <c r="B1867" t="s">
        <v>3277</v>
      </c>
      <c r="C1867">
        <v>7.5</v>
      </c>
    </row>
    <row r="1868" spans="1:3" x14ac:dyDescent="0.3">
      <c r="A1868" t="s">
        <v>9369</v>
      </c>
      <c r="B1868" t="s">
        <v>3409</v>
      </c>
      <c r="C1868">
        <v>7.1</v>
      </c>
    </row>
    <row r="1869" spans="1:3" x14ac:dyDescent="0.3">
      <c r="A1869" t="s">
        <v>9374</v>
      </c>
      <c r="B1869" t="s">
        <v>9105</v>
      </c>
      <c r="C1869">
        <v>6.9</v>
      </c>
    </row>
    <row r="1870" spans="1:3" x14ac:dyDescent="0.3">
      <c r="A1870" t="s">
        <v>9378</v>
      </c>
      <c r="B1870" t="s">
        <v>3409</v>
      </c>
      <c r="C1870">
        <v>8</v>
      </c>
    </row>
    <row r="1871" spans="1:3" x14ac:dyDescent="0.3">
      <c r="A1871" t="s">
        <v>9382</v>
      </c>
      <c r="B1871" t="s">
        <v>3409</v>
      </c>
      <c r="C1871">
        <v>8.1999999999999993</v>
      </c>
    </row>
    <row r="1872" spans="1:3" x14ac:dyDescent="0.3">
      <c r="A1872" t="s">
        <v>9386</v>
      </c>
      <c r="B1872" t="s">
        <v>5940</v>
      </c>
      <c r="C1872">
        <v>6.4</v>
      </c>
    </row>
    <row r="1873" spans="1:3" x14ac:dyDescent="0.3">
      <c r="A1873" t="s">
        <v>9389</v>
      </c>
      <c r="B1873" t="s">
        <v>59</v>
      </c>
      <c r="C1873">
        <v>7.9</v>
      </c>
    </row>
    <row r="1874" spans="1:3" x14ac:dyDescent="0.3">
      <c r="A1874" t="s">
        <v>9394</v>
      </c>
      <c r="B1874" t="s">
        <v>214</v>
      </c>
      <c r="C1874">
        <v>6.7</v>
      </c>
    </row>
    <row r="1875" spans="1:3" x14ac:dyDescent="0.3">
      <c r="A1875" t="s">
        <v>9398</v>
      </c>
      <c r="B1875" t="s">
        <v>9397</v>
      </c>
      <c r="C1875">
        <v>6.1</v>
      </c>
    </row>
    <row r="1876" spans="1:3" x14ac:dyDescent="0.3">
      <c r="A1876" t="s">
        <v>9403</v>
      </c>
      <c r="B1876" t="s">
        <v>5940</v>
      </c>
      <c r="C1876">
        <v>8.9</v>
      </c>
    </row>
    <row r="1877" spans="1:3" x14ac:dyDescent="0.3">
      <c r="A1877" t="s">
        <v>9407</v>
      </c>
      <c r="B1877" t="s">
        <v>3409</v>
      </c>
      <c r="C1877">
        <v>8.1</v>
      </c>
    </row>
    <row r="1878" spans="1:3" x14ac:dyDescent="0.3">
      <c r="A1878" t="s">
        <v>9410</v>
      </c>
      <c r="B1878" t="s">
        <v>3581</v>
      </c>
      <c r="C1878">
        <v>6.2</v>
      </c>
    </row>
    <row r="1879" spans="1:3" x14ac:dyDescent="0.3">
      <c r="A1879" t="s">
        <v>9415</v>
      </c>
      <c r="B1879" t="s">
        <v>9414</v>
      </c>
      <c r="C1879">
        <v>4.9000000000000004</v>
      </c>
    </row>
    <row r="1880" spans="1:3" x14ac:dyDescent="0.3">
      <c r="A1880" t="s">
        <v>9421</v>
      </c>
      <c r="B1880" t="s">
        <v>9420</v>
      </c>
      <c r="C1880">
        <v>5.4</v>
      </c>
    </row>
    <row r="1881" spans="1:3" x14ac:dyDescent="0.3">
      <c r="A1881" t="s">
        <v>9427</v>
      </c>
      <c r="B1881" t="s">
        <v>4904</v>
      </c>
      <c r="C1881">
        <v>5.8</v>
      </c>
    </row>
    <row r="1882" spans="1:3" x14ac:dyDescent="0.3">
      <c r="A1882" t="s">
        <v>9432</v>
      </c>
      <c r="B1882" t="s">
        <v>3409</v>
      </c>
      <c r="C1882">
        <v>4.7</v>
      </c>
    </row>
    <row r="1883" spans="1:3" x14ac:dyDescent="0.3">
      <c r="A1883" t="s">
        <v>9435</v>
      </c>
      <c r="B1883" t="s">
        <v>478</v>
      </c>
      <c r="C1883">
        <v>6</v>
      </c>
    </row>
    <row r="1884" spans="1:3" x14ac:dyDescent="0.3">
      <c r="A1884" t="s">
        <v>9439</v>
      </c>
      <c r="B1884" t="s">
        <v>3446</v>
      </c>
      <c r="C1884">
        <v>7</v>
      </c>
    </row>
    <row r="1885" spans="1:3" x14ac:dyDescent="0.3">
      <c r="A1885" t="s">
        <v>9446</v>
      </c>
      <c r="B1885" t="s">
        <v>3036</v>
      </c>
      <c r="C1885">
        <v>6</v>
      </c>
    </row>
    <row r="1886" spans="1:3" x14ac:dyDescent="0.3">
      <c r="A1886" t="s">
        <v>9451</v>
      </c>
      <c r="B1886" t="s">
        <v>2125</v>
      </c>
      <c r="C1886">
        <v>7.9</v>
      </c>
    </row>
    <row r="1887" spans="1:3" x14ac:dyDescent="0.3">
      <c r="A1887" t="s">
        <v>9454</v>
      </c>
      <c r="B1887" t="s">
        <v>2125</v>
      </c>
      <c r="C1887">
        <v>8.1</v>
      </c>
    </row>
    <row r="1888" spans="1:3" x14ac:dyDescent="0.3">
      <c r="A1888" t="s">
        <v>9457</v>
      </c>
      <c r="B1888" t="s">
        <v>5710</v>
      </c>
      <c r="C1888">
        <v>6.2</v>
      </c>
    </row>
    <row r="1889" spans="1:3" x14ac:dyDescent="0.3">
      <c r="A1889" t="s">
        <v>9462</v>
      </c>
      <c r="B1889" t="s">
        <v>1415</v>
      </c>
      <c r="C1889">
        <v>6.7</v>
      </c>
    </row>
    <row r="1890" spans="1:3" x14ac:dyDescent="0.3">
      <c r="A1890" t="s">
        <v>9466</v>
      </c>
      <c r="B1890" t="s">
        <v>214</v>
      </c>
      <c r="C1890">
        <v>7.3</v>
      </c>
    </row>
    <row r="1891" spans="1:3" x14ac:dyDescent="0.3">
      <c r="A1891" t="s">
        <v>9471</v>
      </c>
      <c r="B1891" t="s">
        <v>1671</v>
      </c>
      <c r="C1891">
        <v>4.5999999999999996</v>
      </c>
    </row>
    <row r="1892" spans="1:3" x14ac:dyDescent="0.3">
      <c r="A1892" t="s">
        <v>9476</v>
      </c>
      <c r="B1892" t="s">
        <v>3057</v>
      </c>
      <c r="C1892">
        <v>6.1</v>
      </c>
    </row>
    <row r="1893" spans="1:3" x14ac:dyDescent="0.3">
      <c r="A1893" t="s">
        <v>9480</v>
      </c>
      <c r="B1893" t="s">
        <v>1681</v>
      </c>
      <c r="C1893">
        <v>6.2</v>
      </c>
    </row>
    <row r="1894" spans="1:3" x14ac:dyDescent="0.3">
      <c r="A1894" t="s">
        <v>9485</v>
      </c>
      <c r="B1894" t="s">
        <v>9484</v>
      </c>
      <c r="C1894">
        <v>7.8</v>
      </c>
    </row>
    <row r="1895" spans="1:3" x14ac:dyDescent="0.3">
      <c r="A1895" t="s">
        <v>9488</v>
      </c>
      <c r="B1895" t="s">
        <v>334</v>
      </c>
      <c r="C1895">
        <v>6.1</v>
      </c>
    </row>
    <row r="1896" spans="1:3" x14ac:dyDescent="0.3">
      <c r="A1896" t="s">
        <v>9494</v>
      </c>
      <c r="B1896" t="s">
        <v>9492</v>
      </c>
      <c r="C1896">
        <v>7.6</v>
      </c>
    </row>
    <row r="1897" spans="1:3" x14ac:dyDescent="0.3">
      <c r="A1897" t="s">
        <v>9500</v>
      </c>
      <c r="B1897" t="s">
        <v>6403</v>
      </c>
      <c r="C1897">
        <v>5.8</v>
      </c>
    </row>
    <row r="1898" spans="1:3" x14ac:dyDescent="0.3">
      <c r="A1898" t="s">
        <v>9504</v>
      </c>
      <c r="B1898" t="s">
        <v>214</v>
      </c>
      <c r="C1898">
        <v>6.5</v>
      </c>
    </row>
    <row r="1899" spans="1:3" x14ac:dyDescent="0.3">
      <c r="A1899" t="s">
        <v>9509</v>
      </c>
      <c r="B1899" t="s">
        <v>548</v>
      </c>
      <c r="C1899">
        <v>7.2</v>
      </c>
    </row>
    <row r="1900" spans="1:3" x14ac:dyDescent="0.3">
      <c r="A1900" t="s">
        <v>9513</v>
      </c>
      <c r="B1900" t="s">
        <v>9512</v>
      </c>
      <c r="C1900">
        <v>7.8</v>
      </c>
    </row>
    <row r="1901" spans="1:3" x14ac:dyDescent="0.3">
      <c r="A1901" t="s">
        <v>9517</v>
      </c>
      <c r="B1901" t="s">
        <v>2527</v>
      </c>
      <c r="C1901">
        <v>4.7</v>
      </c>
    </row>
    <row r="1902" spans="1:3" x14ac:dyDescent="0.3">
      <c r="A1902" t="s">
        <v>9522</v>
      </c>
      <c r="B1902" t="s">
        <v>712</v>
      </c>
      <c r="C1902">
        <v>6.8</v>
      </c>
    </row>
    <row r="1903" spans="1:3" x14ac:dyDescent="0.3">
      <c r="A1903" t="s">
        <v>9526</v>
      </c>
      <c r="B1903" t="s">
        <v>6132</v>
      </c>
      <c r="C1903">
        <v>5.9</v>
      </c>
    </row>
    <row r="1904" spans="1:3" x14ac:dyDescent="0.3">
      <c r="A1904" t="s">
        <v>9530</v>
      </c>
      <c r="B1904" t="s">
        <v>1671</v>
      </c>
      <c r="C1904">
        <v>7.2</v>
      </c>
    </row>
    <row r="1905" spans="1:3" x14ac:dyDescent="0.3">
      <c r="A1905" t="s">
        <v>9533</v>
      </c>
      <c r="B1905" t="s">
        <v>1726</v>
      </c>
      <c r="C1905">
        <v>8.6999999999999993</v>
      </c>
    </row>
    <row r="1906" spans="1:3" x14ac:dyDescent="0.3">
      <c r="A1906" t="s">
        <v>9537</v>
      </c>
      <c r="B1906" t="s">
        <v>9536</v>
      </c>
      <c r="C1906">
        <v>5</v>
      </c>
    </row>
    <row r="1907" spans="1:3" x14ac:dyDescent="0.3">
      <c r="A1907" t="s">
        <v>9541</v>
      </c>
      <c r="B1907" t="s">
        <v>515</v>
      </c>
      <c r="C1907">
        <v>6.6</v>
      </c>
    </row>
    <row r="1908" spans="1:3" x14ac:dyDescent="0.3">
      <c r="A1908" t="s">
        <v>9544</v>
      </c>
      <c r="B1908" t="s">
        <v>1935</v>
      </c>
      <c r="C1908">
        <v>8.3000000000000007</v>
      </c>
    </row>
    <row r="1909" spans="1:3" x14ac:dyDescent="0.3">
      <c r="A1909" t="s">
        <v>9547</v>
      </c>
      <c r="B1909" t="s">
        <v>1374</v>
      </c>
      <c r="C1909">
        <v>6.7</v>
      </c>
    </row>
    <row r="1910" spans="1:3" x14ac:dyDescent="0.3">
      <c r="A1910" t="s">
        <v>9552</v>
      </c>
      <c r="B1910" t="s">
        <v>5940</v>
      </c>
      <c r="C1910">
        <v>7.8</v>
      </c>
    </row>
    <row r="1911" spans="1:3" x14ac:dyDescent="0.3">
      <c r="A1911" t="s">
        <v>9556</v>
      </c>
      <c r="B1911" t="s">
        <v>464</v>
      </c>
      <c r="C1911">
        <v>6.5</v>
      </c>
    </row>
    <row r="1912" spans="1:3" x14ac:dyDescent="0.3">
      <c r="A1912" t="s">
        <v>9559</v>
      </c>
      <c r="B1912" t="s">
        <v>422</v>
      </c>
      <c r="C1912">
        <v>6.1</v>
      </c>
    </row>
    <row r="1913" spans="1:3" x14ac:dyDescent="0.3">
      <c r="A1913" t="s">
        <v>9563</v>
      </c>
      <c r="B1913" t="s">
        <v>3409</v>
      </c>
      <c r="C1913">
        <v>8.1</v>
      </c>
    </row>
    <row r="1914" spans="1:3" x14ac:dyDescent="0.3">
      <c r="A1914" t="s">
        <v>9569</v>
      </c>
      <c r="B1914" t="s">
        <v>271</v>
      </c>
      <c r="C1914">
        <v>5.2</v>
      </c>
    </row>
    <row r="1915" spans="1:3" x14ac:dyDescent="0.3">
      <c r="A1915" t="s">
        <v>9573</v>
      </c>
      <c r="B1915" t="s">
        <v>829</v>
      </c>
      <c r="C1915">
        <v>5.6</v>
      </c>
    </row>
    <row r="1916" spans="1:3" x14ac:dyDescent="0.3">
      <c r="A1916" t="s">
        <v>9578</v>
      </c>
      <c r="B1916" t="s">
        <v>2136</v>
      </c>
      <c r="C1916">
        <v>5.8</v>
      </c>
    </row>
    <row r="1917" spans="1:3" x14ac:dyDescent="0.3">
      <c r="A1917" t="s">
        <v>9581</v>
      </c>
      <c r="B1917" t="s">
        <v>9105</v>
      </c>
      <c r="C1917">
        <v>6.6</v>
      </c>
    </row>
    <row r="1918" spans="1:3" x14ac:dyDescent="0.3">
      <c r="A1918" t="s">
        <v>9585</v>
      </c>
      <c r="B1918" t="s">
        <v>464</v>
      </c>
      <c r="C1918">
        <v>6.6</v>
      </c>
    </row>
    <row r="1919" spans="1:3" x14ac:dyDescent="0.3">
      <c r="A1919" t="s">
        <v>9590</v>
      </c>
      <c r="B1919" t="s">
        <v>1681</v>
      </c>
      <c r="C1919">
        <v>5.5</v>
      </c>
    </row>
    <row r="1920" spans="1:3" x14ac:dyDescent="0.3">
      <c r="A1920" t="s">
        <v>9595</v>
      </c>
      <c r="B1920" t="s">
        <v>1671</v>
      </c>
      <c r="C1920">
        <v>5.5</v>
      </c>
    </row>
    <row r="1921" spans="1:3" x14ac:dyDescent="0.3">
      <c r="A1921" t="s">
        <v>9599</v>
      </c>
      <c r="B1921" t="s">
        <v>1634</v>
      </c>
      <c r="C1921">
        <v>7</v>
      </c>
    </row>
    <row r="1922" spans="1:3" x14ac:dyDescent="0.3">
      <c r="A1922" t="s">
        <v>9603</v>
      </c>
      <c r="B1922" t="s">
        <v>5499</v>
      </c>
      <c r="C1922">
        <v>6.5</v>
      </c>
    </row>
    <row r="1923" spans="1:3" x14ac:dyDescent="0.3">
      <c r="A1923" t="s">
        <v>9607</v>
      </c>
      <c r="B1923" t="s">
        <v>9105</v>
      </c>
      <c r="C1923">
        <v>5.8</v>
      </c>
    </row>
    <row r="1924" spans="1:3" x14ac:dyDescent="0.3">
      <c r="A1924" t="s">
        <v>9612</v>
      </c>
      <c r="B1924" t="s">
        <v>6403</v>
      </c>
      <c r="C1924">
        <v>5.6</v>
      </c>
    </row>
    <row r="1925" spans="1:3" x14ac:dyDescent="0.3">
      <c r="A1925" t="s">
        <v>9617</v>
      </c>
      <c r="B1925" t="s">
        <v>1681</v>
      </c>
      <c r="C1925">
        <v>5.6</v>
      </c>
    </row>
    <row r="1926" spans="1:3" x14ac:dyDescent="0.3">
      <c r="A1926" t="s">
        <v>9620</v>
      </c>
      <c r="B1926" t="s">
        <v>464</v>
      </c>
      <c r="C1926">
        <v>5.8</v>
      </c>
    </row>
    <row r="1927" spans="1:3" x14ac:dyDescent="0.3">
      <c r="A1927" t="s">
        <v>9624</v>
      </c>
      <c r="B1927" t="s">
        <v>214</v>
      </c>
      <c r="C1927">
        <v>7.6</v>
      </c>
    </row>
    <row r="1928" spans="1:3" x14ac:dyDescent="0.3">
      <c r="A1928" t="s">
        <v>9628</v>
      </c>
      <c r="B1928" t="s">
        <v>1681</v>
      </c>
      <c r="C1928">
        <v>6.4</v>
      </c>
    </row>
    <row r="1929" spans="1:3" x14ac:dyDescent="0.3">
      <c r="A1929" t="s">
        <v>9635</v>
      </c>
      <c r="B1929" t="s">
        <v>3057</v>
      </c>
      <c r="C1929">
        <v>6.3</v>
      </c>
    </row>
    <row r="1930" spans="1:3" x14ac:dyDescent="0.3">
      <c r="A1930" t="s">
        <v>9642</v>
      </c>
      <c r="B1930" t="s">
        <v>5782</v>
      </c>
      <c r="C1930">
        <v>4.5999999999999996</v>
      </c>
    </row>
    <row r="1931" spans="1:3" x14ac:dyDescent="0.3">
      <c r="A1931" t="s">
        <v>9647</v>
      </c>
      <c r="B1931" t="s">
        <v>2125</v>
      </c>
      <c r="C1931">
        <v>6.5</v>
      </c>
    </row>
    <row r="1932" spans="1:3" x14ac:dyDescent="0.3">
      <c r="A1932" t="s">
        <v>9652</v>
      </c>
      <c r="B1932" t="s">
        <v>6199</v>
      </c>
      <c r="C1932">
        <v>7.5</v>
      </c>
    </row>
    <row r="1933" spans="1:3" x14ac:dyDescent="0.3">
      <c r="A1933" t="s">
        <v>9656</v>
      </c>
      <c r="B1933" t="s">
        <v>5940</v>
      </c>
      <c r="C1933">
        <v>7.5</v>
      </c>
    </row>
    <row r="1934" spans="1:3" x14ac:dyDescent="0.3">
      <c r="A1934" t="s">
        <v>9663</v>
      </c>
      <c r="B1934" t="s">
        <v>9661</v>
      </c>
      <c r="C1934">
        <v>5.3</v>
      </c>
    </row>
    <row r="1935" spans="1:3" x14ac:dyDescent="0.3">
      <c r="A1935" t="s">
        <v>9670</v>
      </c>
      <c r="B1935" t="s">
        <v>1017</v>
      </c>
      <c r="C1935">
        <v>7.5</v>
      </c>
    </row>
    <row r="1936" spans="1:3" x14ac:dyDescent="0.3">
      <c r="A1936" t="s">
        <v>9677</v>
      </c>
      <c r="B1936" t="s">
        <v>9676</v>
      </c>
      <c r="C1936">
        <v>3.3</v>
      </c>
    </row>
    <row r="1937" spans="1:3" x14ac:dyDescent="0.3">
      <c r="A1937" t="s">
        <v>9683</v>
      </c>
      <c r="B1937" t="s">
        <v>1671</v>
      </c>
      <c r="C1937">
        <v>5.7</v>
      </c>
    </row>
    <row r="1938" spans="1:3" x14ac:dyDescent="0.3">
      <c r="A1938" t="s">
        <v>9690</v>
      </c>
      <c r="B1938" t="s">
        <v>9689</v>
      </c>
      <c r="C1938">
        <v>3.5</v>
      </c>
    </row>
    <row r="1939" spans="1:3" x14ac:dyDescent="0.3">
      <c r="A1939" t="s">
        <v>9693</v>
      </c>
      <c r="B1939" t="s">
        <v>1935</v>
      </c>
      <c r="C1939">
        <v>9.3000000000000007</v>
      </c>
    </row>
    <row r="1940" spans="1:3" x14ac:dyDescent="0.3">
      <c r="A1940" t="s">
        <v>9698</v>
      </c>
      <c r="B1940" t="s">
        <v>9696</v>
      </c>
      <c r="C1940">
        <v>4.8</v>
      </c>
    </row>
    <row r="1941" spans="1:3" x14ac:dyDescent="0.3">
      <c r="A1941" t="s">
        <v>9702</v>
      </c>
      <c r="B1941" t="s">
        <v>3913</v>
      </c>
      <c r="C1941">
        <v>6.9</v>
      </c>
    </row>
    <row r="1942" spans="1:3" x14ac:dyDescent="0.3">
      <c r="A1942" t="s">
        <v>9706</v>
      </c>
      <c r="B1942" t="s">
        <v>2125</v>
      </c>
      <c r="C1942">
        <v>6</v>
      </c>
    </row>
    <row r="1943" spans="1:3" x14ac:dyDescent="0.3">
      <c r="A1943" t="s">
        <v>9711</v>
      </c>
      <c r="B1943" t="s">
        <v>3409</v>
      </c>
      <c r="C1943">
        <v>7.3</v>
      </c>
    </row>
    <row r="1944" spans="1:3" x14ac:dyDescent="0.3">
      <c r="A1944" t="s">
        <v>9717</v>
      </c>
      <c r="B1944" t="s">
        <v>7445</v>
      </c>
      <c r="C1944">
        <v>6</v>
      </c>
    </row>
    <row r="1945" spans="1:3" x14ac:dyDescent="0.3">
      <c r="A1945" t="s">
        <v>9723</v>
      </c>
      <c r="B1945" t="s">
        <v>1415</v>
      </c>
      <c r="C1945">
        <v>6.6</v>
      </c>
    </row>
    <row r="1946" spans="1:3" x14ac:dyDescent="0.3">
      <c r="A1946" t="s">
        <v>9729</v>
      </c>
      <c r="B1946" t="s">
        <v>9728</v>
      </c>
      <c r="C1946">
        <v>7.5</v>
      </c>
    </row>
    <row r="1947" spans="1:3" x14ac:dyDescent="0.3">
      <c r="A1947" t="s">
        <v>9732</v>
      </c>
      <c r="B1947" t="s">
        <v>3794</v>
      </c>
      <c r="C1947">
        <v>6.9</v>
      </c>
    </row>
    <row r="1948" spans="1:3" x14ac:dyDescent="0.3">
      <c r="A1948" t="s">
        <v>9736</v>
      </c>
      <c r="B1948" t="s">
        <v>1415</v>
      </c>
      <c r="C1948">
        <v>6.8</v>
      </c>
    </row>
    <row r="1949" spans="1:3" x14ac:dyDescent="0.3">
      <c r="A1949" t="s">
        <v>9741</v>
      </c>
      <c r="B1949" t="s">
        <v>2966</v>
      </c>
      <c r="C1949">
        <v>8.3000000000000007</v>
      </c>
    </row>
    <row r="1950" spans="1:3" x14ac:dyDescent="0.3">
      <c r="A1950" t="s">
        <v>9745</v>
      </c>
      <c r="B1950" t="s">
        <v>5605</v>
      </c>
      <c r="C1950">
        <v>6.3</v>
      </c>
    </row>
    <row r="1951" spans="1:3" x14ac:dyDescent="0.3">
      <c r="A1951" t="s">
        <v>9749</v>
      </c>
      <c r="B1951" t="s">
        <v>1120</v>
      </c>
      <c r="C1951">
        <v>6.4</v>
      </c>
    </row>
    <row r="1952" spans="1:3" x14ac:dyDescent="0.3">
      <c r="A1952" t="s">
        <v>9755</v>
      </c>
      <c r="B1952" t="s">
        <v>9754</v>
      </c>
      <c r="C1952">
        <v>5.6</v>
      </c>
    </row>
    <row r="1953" spans="1:3" x14ac:dyDescent="0.3">
      <c r="A1953" t="s">
        <v>9759</v>
      </c>
      <c r="B1953" t="s">
        <v>334</v>
      </c>
      <c r="C1953">
        <v>6.3</v>
      </c>
    </row>
    <row r="1954" spans="1:3" x14ac:dyDescent="0.3">
      <c r="A1954" t="s">
        <v>9763</v>
      </c>
      <c r="B1954" t="s">
        <v>9762</v>
      </c>
      <c r="C1954">
        <v>7.3</v>
      </c>
    </row>
    <row r="1955" spans="1:3" x14ac:dyDescent="0.3">
      <c r="A1955" t="s">
        <v>9769</v>
      </c>
      <c r="B1955" t="s">
        <v>1671</v>
      </c>
      <c r="C1955">
        <v>6.6</v>
      </c>
    </row>
    <row r="1956" spans="1:3" x14ac:dyDescent="0.3">
      <c r="A1956" t="s">
        <v>9776</v>
      </c>
      <c r="B1956" t="s">
        <v>334</v>
      </c>
      <c r="C1956">
        <v>4.5999999999999996</v>
      </c>
    </row>
    <row r="1957" spans="1:3" x14ac:dyDescent="0.3">
      <c r="A1957" t="s">
        <v>9782</v>
      </c>
      <c r="B1957" t="s">
        <v>9780</v>
      </c>
      <c r="C1957">
        <v>5.0999999999999996</v>
      </c>
    </row>
    <row r="1958" spans="1:3" x14ac:dyDescent="0.3">
      <c r="A1958" t="s">
        <v>9786</v>
      </c>
      <c r="B1958" t="s">
        <v>3409</v>
      </c>
      <c r="C1958">
        <v>5.6</v>
      </c>
    </row>
    <row r="1959" spans="1:3" x14ac:dyDescent="0.3">
      <c r="A1959" t="s">
        <v>9791</v>
      </c>
      <c r="B1959" t="s">
        <v>9790</v>
      </c>
      <c r="C1959">
        <v>5.3</v>
      </c>
    </row>
    <row r="1960" spans="1:3" x14ac:dyDescent="0.3">
      <c r="A1960" t="s">
        <v>9798</v>
      </c>
      <c r="B1960" t="s">
        <v>2298</v>
      </c>
      <c r="C1960">
        <v>7.5</v>
      </c>
    </row>
    <row r="1961" spans="1:3" x14ac:dyDescent="0.3">
      <c r="A1961" t="s">
        <v>9804</v>
      </c>
      <c r="B1961" t="s">
        <v>3353</v>
      </c>
      <c r="C1961">
        <v>5.6</v>
      </c>
    </row>
    <row r="1962" spans="1:3" x14ac:dyDescent="0.3">
      <c r="A1962" t="s">
        <v>9809</v>
      </c>
      <c r="B1962" t="s">
        <v>6403</v>
      </c>
      <c r="C1962">
        <v>5.9</v>
      </c>
    </row>
    <row r="1963" spans="1:3" x14ac:dyDescent="0.3">
      <c r="A1963" t="s">
        <v>9814</v>
      </c>
      <c r="B1963" t="s">
        <v>1415</v>
      </c>
      <c r="C1963">
        <v>4.7</v>
      </c>
    </row>
    <row r="1964" spans="1:3" x14ac:dyDescent="0.3">
      <c r="A1964" t="s">
        <v>9818</v>
      </c>
      <c r="B1964" t="s">
        <v>3030</v>
      </c>
      <c r="C1964">
        <v>4.8</v>
      </c>
    </row>
    <row r="1965" spans="1:3" x14ac:dyDescent="0.3">
      <c r="A1965" t="s">
        <v>9824</v>
      </c>
      <c r="B1965" t="s">
        <v>1415</v>
      </c>
      <c r="C1965">
        <v>6.8</v>
      </c>
    </row>
    <row r="1966" spans="1:3" x14ac:dyDescent="0.3">
      <c r="A1966" t="s">
        <v>9830</v>
      </c>
      <c r="B1966" t="s">
        <v>2689</v>
      </c>
      <c r="C1966">
        <v>5.4</v>
      </c>
    </row>
    <row r="1967" spans="1:3" x14ac:dyDescent="0.3">
      <c r="A1967" t="s">
        <v>9835</v>
      </c>
      <c r="B1967" t="s">
        <v>1009</v>
      </c>
      <c r="C1967">
        <v>5.0999999999999996</v>
      </c>
    </row>
    <row r="1968" spans="1:3" x14ac:dyDescent="0.3">
      <c r="A1968" t="s">
        <v>9839</v>
      </c>
      <c r="B1968" t="s">
        <v>9838</v>
      </c>
      <c r="C1968">
        <v>7</v>
      </c>
    </row>
    <row r="1969" spans="1:3" x14ac:dyDescent="0.3">
      <c r="A1969" t="s">
        <v>9844</v>
      </c>
      <c r="B1969" t="s">
        <v>1671</v>
      </c>
      <c r="C1969">
        <v>6.7</v>
      </c>
    </row>
    <row r="1970" spans="1:3" x14ac:dyDescent="0.3">
      <c r="A1970" t="s">
        <v>9848</v>
      </c>
      <c r="B1970" t="s">
        <v>5544</v>
      </c>
      <c r="C1970">
        <v>4</v>
      </c>
    </row>
    <row r="1971" spans="1:3" x14ac:dyDescent="0.3">
      <c r="A1971" t="s">
        <v>9852</v>
      </c>
      <c r="B1971" t="s">
        <v>3409</v>
      </c>
      <c r="C1971">
        <v>7.3</v>
      </c>
    </row>
    <row r="1972" spans="1:3" x14ac:dyDescent="0.3">
      <c r="A1972" t="s">
        <v>9856</v>
      </c>
      <c r="B1972" t="s">
        <v>3794</v>
      </c>
      <c r="C1972">
        <v>6.8</v>
      </c>
    </row>
    <row r="1973" spans="1:3" x14ac:dyDescent="0.3">
      <c r="A1973" t="s">
        <v>9861</v>
      </c>
      <c r="B1973" t="s">
        <v>2208</v>
      </c>
      <c r="C1973">
        <v>6.1</v>
      </c>
    </row>
    <row r="1974" spans="1:3" x14ac:dyDescent="0.3">
      <c r="A1974" t="s">
        <v>9867</v>
      </c>
      <c r="B1974" t="s">
        <v>9866</v>
      </c>
      <c r="C1974">
        <v>7.2</v>
      </c>
    </row>
    <row r="1975" spans="1:3" x14ac:dyDescent="0.3">
      <c r="A1975" t="s">
        <v>9872</v>
      </c>
      <c r="B1975" t="s">
        <v>9871</v>
      </c>
      <c r="C1975">
        <v>7</v>
      </c>
    </row>
    <row r="1976" spans="1:3" x14ac:dyDescent="0.3">
      <c r="A1976" t="s">
        <v>9875</v>
      </c>
      <c r="B1976" t="s">
        <v>1634</v>
      </c>
      <c r="C1976">
        <v>7.1</v>
      </c>
    </row>
    <row r="1977" spans="1:3" x14ac:dyDescent="0.3">
      <c r="A1977" t="s">
        <v>9880</v>
      </c>
      <c r="B1977" t="s">
        <v>5940</v>
      </c>
      <c r="C1977">
        <v>6.9</v>
      </c>
    </row>
    <row r="1978" spans="1:3" x14ac:dyDescent="0.3">
      <c r="A1978" t="s">
        <v>9885</v>
      </c>
      <c r="B1978" t="s">
        <v>2407</v>
      </c>
      <c r="C1978">
        <v>7.3</v>
      </c>
    </row>
    <row r="1979" spans="1:3" x14ac:dyDescent="0.3">
      <c r="A1979" t="s">
        <v>9891</v>
      </c>
      <c r="B1979" t="s">
        <v>1681</v>
      </c>
      <c r="C1979">
        <v>6.3</v>
      </c>
    </row>
    <row r="1980" spans="1:3" x14ac:dyDescent="0.3">
      <c r="A1980" t="s">
        <v>9895</v>
      </c>
      <c r="B1980" t="s">
        <v>3794</v>
      </c>
      <c r="C1980">
        <v>8.1999999999999993</v>
      </c>
    </row>
    <row r="1981" spans="1:3" x14ac:dyDescent="0.3">
      <c r="A1981" t="s">
        <v>9899</v>
      </c>
      <c r="B1981" t="s">
        <v>9898</v>
      </c>
      <c r="C1981">
        <v>7.1</v>
      </c>
    </row>
    <row r="1982" spans="1:3" x14ac:dyDescent="0.3">
      <c r="A1982" t="s">
        <v>9903</v>
      </c>
      <c r="B1982" t="s">
        <v>1961</v>
      </c>
      <c r="C1982">
        <v>7.7</v>
      </c>
    </row>
    <row r="1983" spans="1:3" x14ac:dyDescent="0.3">
      <c r="A1983" t="s">
        <v>9907</v>
      </c>
      <c r="B1983" t="s">
        <v>3396</v>
      </c>
      <c r="C1983">
        <v>6.5</v>
      </c>
    </row>
    <row r="1984" spans="1:3" x14ac:dyDescent="0.3">
      <c r="A1984" t="s">
        <v>9911</v>
      </c>
      <c r="B1984" t="s">
        <v>9910</v>
      </c>
      <c r="C1984">
        <v>4.9000000000000004</v>
      </c>
    </row>
    <row r="1985" spans="1:3" x14ac:dyDescent="0.3">
      <c r="A1985" t="s">
        <v>9917</v>
      </c>
      <c r="B1985" t="s">
        <v>1924</v>
      </c>
      <c r="C1985">
        <v>6.4</v>
      </c>
    </row>
    <row r="1986" spans="1:3" x14ac:dyDescent="0.3">
      <c r="A1986" t="s">
        <v>9923</v>
      </c>
      <c r="B1986" t="s">
        <v>5544</v>
      </c>
      <c r="C1986">
        <v>5.9</v>
      </c>
    </row>
    <row r="1987" spans="1:3" x14ac:dyDescent="0.3">
      <c r="A1987" t="s">
        <v>9928</v>
      </c>
      <c r="B1987" t="s">
        <v>1415</v>
      </c>
      <c r="C1987">
        <v>6.2</v>
      </c>
    </row>
    <row r="1988" spans="1:3" x14ac:dyDescent="0.3">
      <c r="A1988" t="s">
        <v>9932</v>
      </c>
      <c r="B1988" t="s">
        <v>923</v>
      </c>
      <c r="C1988">
        <v>5.8</v>
      </c>
    </row>
    <row r="1989" spans="1:3" x14ac:dyDescent="0.3">
      <c r="A1989" t="s">
        <v>9937</v>
      </c>
      <c r="B1989" t="s">
        <v>2527</v>
      </c>
      <c r="C1989">
        <v>6.7</v>
      </c>
    </row>
    <row r="1990" spans="1:3" x14ac:dyDescent="0.3">
      <c r="A1990" t="s">
        <v>9943</v>
      </c>
      <c r="B1990" t="s">
        <v>464</v>
      </c>
      <c r="C1990">
        <v>5.9</v>
      </c>
    </row>
    <row r="1991" spans="1:3" x14ac:dyDescent="0.3">
      <c r="A1991" t="s">
        <v>9948</v>
      </c>
      <c r="B1991" t="s">
        <v>7043</v>
      </c>
      <c r="C1991">
        <v>7.3</v>
      </c>
    </row>
    <row r="1992" spans="1:3" x14ac:dyDescent="0.3">
      <c r="A1992" t="s">
        <v>9953</v>
      </c>
      <c r="B1992" t="s">
        <v>173</v>
      </c>
      <c r="C1992">
        <v>4.8</v>
      </c>
    </row>
    <row r="1993" spans="1:3" x14ac:dyDescent="0.3">
      <c r="A1993" t="s">
        <v>9958</v>
      </c>
      <c r="B1993" t="s">
        <v>3554</v>
      </c>
      <c r="C1993">
        <v>4.0999999999999996</v>
      </c>
    </row>
    <row r="1994" spans="1:3" x14ac:dyDescent="0.3">
      <c r="A1994" t="s">
        <v>9962</v>
      </c>
      <c r="B1994" t="s">
        <v>1681</v>
      </c>
      <c r="C1994">
        <v>4.9000000000000004</v>
      </c>
    </row>
    <row r="1995" spans="1:3" x14ac:dyDescent="0.3">
      <c r="A1995" t="s">
        <v>9966</v>
      </c>
      <c r="B1995" t="s">
        <v>1634</v>
      </c>
      <c r="C1995">
        <v>7.9</v>
      </c>
    </row>
    <row r="1996" spans="1:3" x14ac:dyDescent="0.3">
      <c r="A1996" t="s">
        <v>7843</v>
      </c>
      <c r="B1996" t="s">
        <v>7842</v>
      </c>
      <c r="C1996">
        <v>5.6</v>
      </c>
    </row>
    <row r="1997" spans="1:3" x14ac:dyDescent="0.3">
      <c r="A1997" t="s">
        <v>9971</v>
      </c>
      <c r="B1997" t="s">
        <v>1904</v>
      </c>
      <c r="C1997">
        <v>5.2</v>
      </c>
    </row>
    <row r="1998" spans="1:3" x14ac:dyDescent="0.3">
      <c r="A1998" t="s">
        <v>9975</v>
      </c>
      <c r="B1998" t="s">
        <v>1009</v>
      </c>
      <c r="C1998">
        <v>4.0999999999999996</v>
      </c>
    </row>
    <row r="1999" spans="1:3" x14ac:dyDescent="0.3">
      <c r="A1999" t="s">
        <v>9980</v>
      </c>
      <c r="B1999" t="s">
        <v>2202</v>
      </c>
      <c r="C1999">
        <v>6.6</v>
      </c>
    </row>
    <row r="2000" spans="1:3" x14ac:dyDescent="0.3">
      <c r="A2000" t="s">
        <v>9985</v>
      </c>
      <c r="B2000" t="s">
        <v>9984</v>
      </c>
      <c r="C2000">
        <v>2.9</v>
      </c>
    </row>
    <row r="2001" spans="1:3" x14ac:dyDescent="0.3">
      <c r="A2001" t="s">
        <v>9989</v>
      </c>
      <c r="B2001" t="s">
        <v>2527</v>
      </c>
      <c r="C2001">
        <v>7.2</v>
      </c>
    </row>
    <row r="2002" spans="1:3" x14ac:dyDescent="0.3">
      <c r="A2002" t="s">
        <v>9993</v>
      </c>
      <c r="B2002" t="s">
        <v>2142</v>
      </c>
      <c r="C2002">
        <v>6.5</v>
      </c>
    </row>
    <row r="2003" spans="1:3" x14ac:dyDescent="0.3">
      <c r="A2003" t="s">
        <v>9998</v>
      </c>
      <c r="B2003" t="s">
        <v>1266</v>
      </c>
      <c r="C2003">
        <v>6.8</v>
      </c>
    </row>
    <row r="2004" spans="1:3" x14ac:dyDescent="0.3">
      <c r="A2004" t="s">
        <v>10003</v>
      </c>
      <c r="B2004" t="s">
        <v>1634</v>
      </c>
      <c r="C2004">
        <v>7.2</v>
      </c>
    </row>
    <row r="2005" spans="1:3" x14ac:dyDescent="0.3">
      <c r="A2005" t="s">
        <v>10007</v>
      </c>
      <c r="B2005" t="s">
        <v>3409</v>
      </c>
      <c r="C2005">
        <v>6.8</v>
      </c>
    </row>
    <row r="2006" spans="1:3" x14ac:dyDescent="0.3">
      <c r="A2006" t="s">
        <v>10014</v>
      </c>
      <c r="B2006" t="s">
        <v>10013</v>
      </c>
      <c r="C2006">
        <v>7.8</v>
      </c>
    </row>
    <row r="2007" spans="1:3" x14ac:dyDescent="0.3">
      <c r="A2007" t="s">
        <v>10019</v>
      </c>
      <c r="B2007" t="s">
        <v>1935</v>
      </c>
      <c r="C2007">
        <v>6.7</v>
      </c>
    </row>
    <row r="2008" spans="1:3" x14ac:dyDescent="0.3">
      <c r="A2008" t="s">
        <v>10024</v>
      </c>
      <c r="B2008" t="s">
        <v>2831</v>
      </c>
      <c r="C2008">
        <v>6.1</v>
      </c>
    </row>
    <row r="2009" spans="1:3" x14ac:dyDescent="0.3">
      <c r="A2009" t="s">
        <v>10028</v>
      </c>
      <c r="B2009" t="s">
        <v>2527</v>
      </c>
      <c r="C2009">
        <v>7.1</v>
      </c>
    </row>
    <row r="2010" spans="1:3" x14ac:dyDescent="0.3">
      <c r="A2010" t="s">
        <v>10033</v>
      </c>
      <c r="B2010" t="s">
        <v>4479</v>
      </c>
      <c r="C2010">
        <v>5.7</v>
      </c>
    </row>
    <row r="2011" spans="1:3" x14ac:dyDescent="0.3">
      <c r="A2011" t="s">
        <v>10040</v>
      </c>
      <c r="B2011" t="s">
        <v>3254</v>
      </c>
      <c r="C2011">
        <v>2.9</v>
      </c>
    </row>
    <row r="2012" spans="1:3" x14ac:dyDescent="0.3">
      <c r="A2012" t="s">
        <v>10045</v>
      </c>
      <c r="B2012" t="s">
        <v>471</v>
      </c>
      <c r="C2012">
        <v>5.2</v>
      </c>
    </row>
    <row r="2013" spans="1:3" x14ac:dyDescent="0.3">
      <c r="A2013" t="s">
        <v>10049</v>
      </c>
      <c r="B2013" t="s">
        <v>2125</v>
      </c>
      <c r="C2013">
        <v>5.3</v>
      </c>
    </row>
    <row r="2014" spans="1:3" x14ac:dyDescent="0.3">
      <c r="A2014" t="s">
        <v>10054</v>
      </c>
      <c r="B2014" t="s">
        <v>10053</v>
      </c>
      <c r="C2014">
        <v>6.2</v>
      </c>
    </row>
    <row r="2015" spans="1:3" x14ac:dyDescent="0.3">
      <c r="A2015" t="s">
        <v>10059</v>
      </c>
      <c r="B2015" t="s">
        <v>1017</v>
      </c>
      <c r="C2015">
        <v>7.3</v>
      </c>
    </row>
    <row r="2016" spans="1:3" x14ac:dyDescent="0.3">
      <c r="A2016" t="s">
        <v>10065</v>
      </c>
      <c r="B2016" t="s">
        <v>777</v>
      </c>
      <c r="C2016">
        <v>6.5</v>
      </c>
    </row>
    <row r="2017" spans="1:3" x14ac:dyDescent="0.3">
      <c r="A2017" t="s">
        <v>10069</v>
      </c>
      <c r="B2017" t="s">
        <v>59</v>
      </c>
      <c r="C2017">
        <v>4.0999999999999996</v>
      </c>
    </row>
    <row r="2018" spans="1:3" x14ac:dyDescent="0.3">
      <c r="A2018" t="s">
        <v>10072</v>
      </c>
      <c r="B2018" t="s">
        <v>214</v>
      </c>
      <c r="C2018">
        <v>7.7</v>
      </c>
    </row>
    <row r="2019" spans="1:3" x14ac:dyDescent="0.3">
      <c r="A2019" t="s">
        <v>10075</v>
      </c>
      <c r="B2019" t="s">
        <v>7043</v>
      </c>
      <c r="C2019">
        <v>6.1</v>
      </c>
    </row>
    <row r="2020" spans="1:3" x14ac:dyDescent="0.3">
      <c r="A2020" t="s">
        <v>10078</v>
      </c>
      <c r="B2020" t="s">
        <v>1875</v>
      </c>
      <c r="C2020">
        <v>7.3</v>
      </c>
    </row>
    <row r="2021" spans="1:3" x14ac:dyDescent="0.3">
      <c r="A2021" t="s">
        <v>10081</v>
      </c>
      <c r="B2021" t="s">
        <v>3794</v>
      </c>
      <c r="C2021">
        <v>7.2</v>
      </c>
    </row>
    <row r="2022" spans="1:3" x14ac:dyDescent="0.3">
      <c r="A2022" t="s">
        <v>1886</v>
      </c>
      <c r="B2022" t="s">
        <v>1885</v>
      </c>
      <c r="C2022">
        <v>5.3</v>
      </c>
    </row>
    <row r="2023" spans="1:3" x14ac:dyDescent="0.3">
      <c r="A2023" t="s">
        <v>10084</v>
      </c>
      <c r="B2023" t="s">
        <v>5103</v>
      </c>
      <c r="C2023">
        <v>6.1</v>
      </c>
    </row>
    <row r="2024" spans="1:3" x14ac:dyDescent="0.3">
      <c r="A2024" t="s">
        <v>10089</v>
      </c>
      <c r="B2024" t="s">
        <v>10088</v>
      </c>
      <c r="C2024">
        <v>5.8</v>
      </c>
    </row>
    <row r="2025" spans="1:3" x14ac:dyDescent="0.3">
      <c r="A2025" t="s">
        <v>10092</v>
      </c>
      <c r="B2025" t="s">
        <v>1681</v>
      </c>
      <c r="C2025">
        <v>5.7</v>
      </c>
    </row>
    <row r="2026" spans="1:3" x14ac:dyDescent="0.3">
      <c r="A2026" t="s">
        <v>10095</v>
      </c>
      <c r="B2026" t="s">
        <v>1009</v>
      </c>
      <c r="C2026">
        <v>6.7</v>
      </c>
    </row>
    <row r="2027" spans="1:3" x14ac:dyDescent="0.3">
      <c r="A2027" t="s">
        <v>10099</v>
      </c>
      <c r="B2027" t="s">
        <v>7837</v>
      </c>
      <c r="C2027">
        <v>6.5</v>
      </c>
    </row>
    <row r="2028" spans="1:3" x14ac:dyDescent="0.3">
      <c r="A2028" t="s">
        <v>10104</v>
      </c>
      <c r="B2028" t="s">
        <v>1671</v>
      </c>
      <c r="C2028">
        <v>7.2</v>
      </c>
    </row>
    <row r="2029" spans="1:3" x14ac:dyDescent="0.3">
      <c r="A2029" t="s">
        <v>10107</v>
      </c>
      <c r="B2029" t="s">
        <v>7901</v>
      </c>
      <c r="C2029">
        <v>7.6</v>
      </c>
    </row>
    <row r="2030" spans="1:3" x14ac:dyDescent="0.3">
      <c r="A2030" t="s">
        <v>10111</v>
      </c>
      <c r="B2030" t="s">
        <v>5103</v>
      </c>
      <c r="C2030">
        <v>4.5999999999999996</v>
      </c>
    </row>
    <row r="2031" spans="1:3" x14ac:dyDescent="0.3">
      <c r="A2031" t="s">
        <v>10114</v>
      </c>
      <c r="B2031" t="s">
        <v>1415</v>
      </c>
      <c r="C2031">
        <v>6.9</v>
      </c>
    </row>
    <row r="2032" spans="1:3" x14ac:dyDescent="0.3">
      <c r="A2032" t="s">
        <v>10118</v>
      </c>
      <c r="B2032" t="s">
        <v>1681</v>
      </c>
      <c r="C2032">
        <v>6.6</v>
      </c>
    </row>
    <row r="2033" spans="1:3" x14ac:dyDescent="0.3">
      <c r="A2033" t="s">
        <v>10123</v>
      </c>
      <c r="B2033" t="s">
        <v>9193</v>
      </c>
      <c r="C2033">
        <v>6.3</v>
      </c>
    </row>
    <row r="2034" spans="1:3" x14ac:dyDescent="0.3">
      <c r="A2034" t="s">
        <v>10127</v>
      </c>
      <c r="B2034" t="s">
        <v>6190</v>
      </c>
      <c r="C2034">
        <v>6.2</v>
      </c>
    </row>
    <row r="2035" spans="1:3" x14ac:dyDescent="0.3">
      <c r="A2035" t="s">
        <v>10131</v>
      </c>
      <c r="B2035" t="s">
        <v>422</v>
      </c>
      <c r="C2035">
        <v>5.3</v>
      </c>
    </row>
    <row r="2036" spans="1:3" x14ac:dyDescent="0.3">
      <c r="A2036" t="s">
        <v>10134</v>
      </c>
      <c r="B2036" t="s">
        <v>1544</v>
      </c>
      <c r="C2036">
        <v>7.3</v>
      </c>
    </row>
    <row r="2037" spans="1:3" x14ac:dyDescent="0.3">
      <c r="A2037" t="s">
        <v>10137</v>
      </c>
      <c r="B2037" t="s">
        <v>1681</v>
      </c>
      <c r="C2037">
        <v>5.6</v>
      </c>
    </row>
    <row r="2038" spans="1:3" x14ac:dyDescent="0.3">
      <c r="A2038" t="s">
        <v>10141</v>
      </c>
      <c r="B2038" t="s">
        <v>10140</v>
      </c>
      <c r="C2038">
        <v>6.2</v>
      </c>
    </row>
    <row r="2039" spans="1:3" x14ac:dyDescent="0.3">
      <c r="A2039" t="s">
        <v>10149</v>
      </c>
      <c r="B2039" t="s">
        <v>10147</v>
      </c>
      <c r="C2039">
        <v>5.2</v>
      </c>
    </row>
    <row r="2040" spans="1:3" x14ac:dyDescent="0.3">
      <c r="A2040" t="s">
        <v>10154</v>
      </c>
      <c r="B2040" t="s">
        <v>3913</v>
      </c>
      <c r="C2040">
        <v>5.3</v>
      </c>
    </row>
    <row r="2041" spans="1:3" x14ac:dyDescent="0.3">
      <c r="A2041" t="s">
        <v>10157</v>
      </c>
      <c r="B2041" t="s">
        <v>6283</v>
      </c>
      <c r="C2041">
        <v>5.4</v>
      </c>
    </row>
    <row r="2042" spans="1:3" x14ac:dyDescent="0.3">
      <c r="A2042" t="s">
        <v>10162</v>
      </c>
      <c r="B2042" t="s">
        <v>1681</v>
      </c>
      <c r="C2042">
        <v>4.9000000000000004</v>
      </c>
    </row>
    <row r="2043" spans="1:3" x14ac:dyDescent="0.3">
      <c r="A2043" t="s">
        <v>10166</v>
      </c>
      <c r="B2043" t="s">
        <v>7579</v>
      </c>
      <c r="C2043">
        <v>5.5</v>
      </c>
    </row>
    <row r="2044" spans="1:3" x14ac:dyDescent="0.3">
      <c r="A2044" t="s">
        <v>10169</v>
      </c>
      <c r="B2044" t="s">
        <v>6507</v>
      </c>
      <c r="C2044">
        <v>6.7</v>
      </c>
    </row>
    <row r="2045" spans="1:3" x14ac:dyDescent="0.3">
      <c r="A2045" t="s">
        <v>10172</v>
      </c>
      <c r="B2045" t="s">
        <v>3057</v>
      </c>
      <c r="C2045">
        <v>3.9</v>
      </c>
    </row>
    <row r="2046" spans="1:3" x14ac:dyDescent="0.3">
      <c r="A2046" t="s">
        <v>10180</v>
      </c>
      <c r="B2046" t="s">
        <v>10178</v>
      </c>
      <c r="C2046">
        <v>7.2</v>
      </c>
    </row>
    <row r="2047" spans="1:3" x14ac:dyDescent="0.3">
      <c r="A2047" t="s">
        <v>10185</v>
      </c>
      <c r="B2047" t="s">
        <v>214</v>
      </c>
      <c r="C2047">
        <v>5.0999999999999996</v>
      </c>
    </row>
    <row r="2048" spans="1:3" x14ac:dyDescent="0.3">
      <c r="A2048" t="s">
        <v>10188</v>
      </c>
      <c r="B2048" t="s">
        <v>464</v>
      </c>
      <c r="C2048">
        <v>6.5</v>
      </c>
    </row>
    <row r="2049" spans="1:3" x14ac:dyDescent="0.3">
      <c r="A2049" t="s">
        <v>10191</v>
      </c>
      <c r="B2049" t="s">
        <v>628</v>
      </c>
      <c r="C2049">
        <v>8.1999999999999993</v>
      </c>
    </row>
    <row r="2050" spans="1:3" x14ac:dyDescent="0.3">
      <c r="A2050" t="s">
        <v>10195</v>
      </c>
      <c r="B2050" t="s">
        <v>10194</v>
      </c>
      <c r="C2050">
        <v>7.7</v>
      </c>
    </row>
    <row r="2051" spans="1:3" x14ac:dyDescent="0.3">
      <c r="A2051" t="s">
        <v>209</v>
      </c>
      <c r="B2051" t="s">
        <v>207</v>
      </c>
      <c r="C2051">
        <v>7.2</v>
      </c>
    </row>
    <row r="2052" spans="1:3" x14ac:dyDescent="0.3">
      <c r="A2052" t="s">
        <v>10199</v>
      </c>
      <c r="B2052" t="s">
        <v>3913</v>
      </c>
      <c r="C2052">
        <v>6.1</v>
      </c>
    </row>
    <row r="2053" spans="1:3" x14ac:dyDescent="0.3">
      <c r="A2053" t="s">
        <v>10202</v>
      </c>
      <c r="B2053" t="s">
        <v>31</v>
      </c>
      <c r="C2053">
        <v>8.8000000000000007</v>
      </c>
    </row>
    <row r="2054" spans="1:3" x14ac:dyDescent="0.3">
      <c r="A2054" t="s">
        <v>10206</v>
      </c>
      <c r="B2054" t="s">
        <v>3554</v>
      </c>
      <c r="C2054">
        <v>6.8</v>
      </c>
    </row>
    <row r="2055" spans="1:3" x14ac:dyDescent="0.3">
      <c r="A2055" t="s">
        <v>10210</v>
      </c>
      <c r="B2055" t="s">
        <v>1009</v>
      </c>
      <c r="C2055">
        <v>6.8</v>
      </c>
    </row>
    <row r="2056" spans="1:3" x14ac:dyDescent="0.3">
      <c r="A2056" t="s">
        <v>10215</v>
      </c>
      <c r="B2056" t="s">
        <v>5544</v>
      </c>
      <c r="C2056">
        <v>6.7</v>
      </c>
    </row>
    <row r="2057" spans="1:3" x14ac:dyDescent="0.3">
      <c r="A2057" t="s">
        <v>10219</v>
      </c>
      <c r="B2057" t="s">
        <v>3409</v>
      </c>
      <c r="C2057">
        <v>7.1</v>
      </c>
    </row>
    <row r="2058" spans="1:3" x14ac:dyDescent="0.3">
      <c r="A2058" t="s">
        <v>10223</v>
      </c>
      <c r="B2058" t="s">
        <v>10222</v>
      </c>
      <c r="C2058">
        <v>7.1</v>
      </c>
    </row>
    <row r="2059" spans="1:3" x14ac:dyDescent="0.3">
      <c r="A2059" t="s">
        <v>10226</v>
      </c>
      <c r="B2059" t="s">
        <v>1681</v>
      </c>
      <c r="C2059">
        <v>6.1</v>
      </c>
    </row>
    <row r="2060" spans="1:3" x14ac:dyDescent="0.3">
      <c r="A2060" t="s">
        <v>10231</v>
      </c>
      <c r="B2060" t="s">
        <v>5499</v>
      </c>
      <c r="C2060">
        <v>8</v>
      </c>
    </row>
    <row r="2061" spans="1:3" x14ac:dyDescent="0.3">
      <c r="A2061" t="s">
        <v>9729</v>
      </c>
      <c r="B2061" t="s">
        <v>9728</v>
      </c>
      <c r="C2061">
        <v>7.5</v>
      </c>
    </row>
    <row r="2062" spans="1:3" x14ac:dyDescent="0.3">
      <c r="A2062" t="s">
        <v>10236</v>
      </c>
      <c r="B2062" t="s">
        <v>852</v>
      </c>
      <c r="C2062">
        <v>6.6</v>
      </c>
    </row>
    <row r="2063" spans="1:3" x14ac:dyDescent="0.3">
      <c r="A2063" t="s">
        <v>10242</v>
      </c>
      <c r="B2063" t="s">
        <v>200</v>
      </c>
      <c r="C2063">
        <v>5.4</v>
      </c>
    </row>
    <row r="2064" spans="1:3" x14ac:dyDescent="0.3">
      <c r="A2064" t="s">
        <v>10247</v>
      </c>
      <c r="B2064" t="s">
        <v>2527</v>
      </c>
      <c r="C2064">
        <v>6.1</v>
      </c>
    </row>
    <row r="2065" spans="1:3" x14ac:dyDescent="0.3">
      <c r="A2065" t="s">
        <v>8620</v>
      </c>
      <c r="B2065" t="s">
        <v>1681</v>
      </c>
      <c r="C2065">
        <v>6.1</v>
      </c>
    </row>
    <row r="2066" spans="1:3" x14ac:dyDescent="0.3">
      <c r="A2066" t="s">
        <v>10252</v>
      </c>
      <c r="B2066" t="s">
        <v>1009</v>
      </c>
      <c r="C2066">
        <v>5.6</v>
      </c>
    </row>
    <row r="2067" spans="1:3" x14ac:dyDescent="0.3">
      <c r="A2067" t="s">
        <v>10256</v>
      </c>
      <c r="B2067" t="s">
        <v>59</v>
      </c>
      <c r="C2067">
        <v>5.8</v>
      </c>
    </row>
    <row r="2068" spans="1:3" x14ac:dyDescent="0.3">
      <c r="A2068" t="s">
        <v>10261</v>
      </c>
      <c r="B2068" t="s">
        <v>8570</v>
      </c>
      <c r="C2068">
        <v>2.8</v>
      </c>
    </row>
    <row r="2069" spans="1:3" x14ac:dyDescent="0.3">
      <c r="A2069" t="s">
        <v>10266</v>
      </c>
      <c r="B2069" t="s">
        <v>3409</v>
      </c>
      <c r="C2069">
        <v>6.7</v>
      </c>
    </row>
    <row r="2070" spans="1:3" x14ac:dyDescent="0.3">
      <c r="A2070" t="s">
        <v>10271</v>
      </c>
      <c r="B2070" t="s">
        <v>10270</v>
      </c>
      <c r="C2070">
        <v>5.0999999999999996</v>
      </c>
    </row>
    <row r="2071" spans="1:3" x14ac:dyDescent="0.3">
      <c r="A2071" t="s">
        <v>10276</v>
      </c>
      <c r="B2071" t="s">
        <v>214</v>
      </c>
      <c r="C2071">
        <v>7.2</v>
      </c>
    </row>
    <row r="2072" spans="1:3" x14ac:dyDescent="0.3">
      <c r="A2072" t="s">
        <v>10281</v>
      </c>
      <c r="B2072" t="s">
        <v>10280</v>
      </c>
      <c r="C2072">
        <v>6</v>
      </c>
    </row>
    <row r="2073" spans="1:3" x14ac:dyDescent="0.3">
      <c r="A2073" t="s">
        <v>10284</v>
      </c>
      <c r="B2073" t="s">
        <v>2142</v>
      </c>
      <c r="C2073">
        <v>7.2</v>
      </c>
    </row>
    <row r="2074" spans="1:3" x14ac:dyDescent="0.3">
      <c r="A2074" t="s">
        <v>10289</v>
      </c>
      <c r="B2074" t="s">
        <v>1544</v>
      </c>
      <c r="C2074">
        <v>6.7</v>
      </c>
    </row>
    <row r="2075" spans="1:3" x14ac:dyDescent="0.3">
      <c r="A2075" t="s">
        <v>10295</v>
      </c>
      <c r="B2075" t="s">
        <v>1765</v>
      </c>
      <c r="C2075">
        <v>6.3</v>
      </c>
    </row>
    <row r="2076" spans="1:3" x14ac:dyDescent="0.3">
      <c r="A2076" t="s">
        <v>10299</v>
      </c>
      <c r="B2076" t="s">
        <v>1415</v>
      </c>
      <c r="C2076">
        <v>6.2</v>
      </c>
    </row>
    <row r="2077" spans="1:3" x14ac:dyDescent="0.3">
      <c r="A2077" t="s">
        <v>10303</v>
      </c>
      <c r="B2077" t="s">
        <v>464</v>
      </c>
      <c r="C2077">
        <v>6.8</v>
      </c>
    </row>
    <row r="2078" spans="1:3" x14ac:dyDescent="0.3">
      <c r="A2078" t="s">
        <v>10309</v>
      </c>
      <c r="B2078" t="s">
        <v>3409</v>
      </c>
      <c r="C2078">
        <v>6.2</v>
      </c>
    </row>
    <row r="2079" spans="1:3" x14ac:dyDescent="0.3">
      <c r="A2079" t="s">
        <v>10316</v>
      </c>
      <c r="B2079" t="s">
        <v>10314</v>
      </c>
      <c r="C2079">
        <v>6.9</v>
      </c>
    </row>
    <row r="2080" spans="1:3" x14ac:dyDescent="0.3">
      <c r="A2080" t="s">
        <v>10321</v>
      </c>
      <c r="B2080" t="s">
        <v>7406</v>
      </c>
      <c r="C2080">
        <v>6.8</v>
      </c>
    </row>
    <row r="2081" spans="1:3" x14ac:dyDescent="0.3">
      <c r="A2081" t="s">
        <v>10328</v>
      </c>
      <c r="B2081" t="s">
        <v>1875</v>
      </c>
      <c r="C2081">
        <v>7.1</v>
      </c>
    </row>
    <row r="2082" spans="1:3" x14ac:dyDescent="0.3">
      <c r="A2082" t="s">
        <v>10334</v>
      </c>
      <c r="B2082" t="s">
        <v>3396</v>
      </c>
      <c r="C2082">
        <v>7.1</v>
      </c>
    </row>
    <row r="2083" spans="1:3" x14ac:dyDescent="0.3">
      <c r="A2083" t="s">
        <v>10338</v>
      </c>
      <c r="B2083" t="s">
        <v>10337</v>
      </c>
      <c r="C2083">
        <v>7</v>
      </c>
    </row>
    <row r="2084" spans="1:3" x14ac:dyDescent="0.3">
      <c r="A2084" t="s">
        <v>10342</v>
      </c>
      <c r="B2084" t="s">
        <v>1681</v>
      </c>
      <c r="C2084">
        <v>7.1</v>
      </c>
    </row>
    <row r="2085" spans="1:3" x14ac:dyDescent="0.3">
      <c r="A2085" t="s">
        <v>10345</v>
      </c>
      <c r="B2085" t="s">
        <v>4795</v>
      </c>
      <c r="C2085">
        <v>6.4</v>
      </c>
    </row>
    <row r="2086" spans="1:3" x14ac:dyDescent="0.3">
      <c r="A2086" t="s">
        <v>10348</v>
      </c>
      <c r="B2086" t="s">
        <v>7963</v>
      </c>
      <c r="C2086">
        <v>7</v>
      </c>
    </row>
    <row r="2087" spans="1:3" x14ac:dyDescent="0.3">
      <c r="A2087" t="s">
        <v>10352</v>
      </c>
      <c r="B2087" t="s">
        <v>7906</v>
      </c>
      <c r="C2087">
        <v>6.2</v>
      </c>
    </row>
    <row r="2088" spans="1:3" x14ac:dyDescent="0.3">
      <c r="A2088" t="s">
        <v>10355</v>
      </c>
      <c r="B2088" t="s">
        <v>214</v>
      </c>
      <c r="C2088">
        <v>7.5</v>
      </c>
    </row>
    <row r="2089" spans="1:3" x14ac:dyDescent="0.3">
      <c r="A2089" t="s">
        <v>10360</v>
      </c>
      <c r="B2089" t="s">
        <v>5482</v>
      </c>
      <c r="C2089">
        <v>4.8</v>
      </c>
    </row>
    <row r="2090" spans="1:3" x14ac:dyDescent="0.3">
      <c r="A2090" t="s">
        <v>10364</v>
      </c>
      <c r="B2090" t="s">
        <v>5940</v>
      </c>
      <c r="C2090">
        <v>8.1</v>
      </c>
    </row>
    <row r="2091" spans="1:3" x14ac:dyDescent="0.3">
      <c r="A2091" t="s">
        <v>10369</v>
      </c>
      <c r="B2091" t="s">
        <v>2527</v>
      </c>
      <c r="C2091">
        <v>7.3</v>
      </c>
    </row>
    <row r="2092" spans="1:3" x14ac:dyDescent="0.3">
      <c r="A2092" t="s">
        <v>10373</v>
      </c>
      <c r="B2092" t="s">
        <v>1120</v>
      </c>
      <c r="C2092">
        <v>5.8</v>
      </c>
    </row>
    <row r="2093" spans="1:3" x14ac:dyDescent="0.3">
      <c r="A2093" t="s">
        <v>10378</v>
      </c>
      <c r="B2093" t="s">
        <v>3409</v>
      </c>
      <c r="C2093">
        <v>7.6</v>
      </c>
    </row>
    <row r="2094" spans="1:3" x14ac:dyDescent="0.3">
      <c r="A2094" t="s">
        <v>10383</v>
      </c>
      <c r="B2094" t="s">
        <v>5940</v>
      </c>
      <c r="C2094">
        <v>5.6</v>
      </c>
    </row>
    <row r="2095" spans="1:3" x14ac:dyDescent="0.3">
      <c r="A2095" t="s">
        <v>10387</v>
      </c>
      <c r="B2095" t="s">
        <v>1364</v>
      </c>
      <c r="C2095">
        <v>7</v>
      </c>
    </row>
    <row r="2096" spans="1:3" x14ac:dyDescent="0.3">
      <c r="A2096" t="s">
        <v>10391</v>
      </c>
      <c r="B2096" t="s">
        <v>4075</v>
      </c>
      <c r="C2096">
        <v>6.6</v>
      </c>
    </row>
    <row r="2097" spans="1:3" x14ac:dyDescent="0.3">
      <c r="A2097" t="s">
        <v>10394</v>
      </c>
      <c r="B2097" t="s">
        <v>5316</v>
      </c>
      <c r="C2097">
        <v>6.5</v>
      </c>
    </row>
    <row r="2098" spans="1:3" x14ac:dyDescent="0.3">
      <c r="A2098" t="s">
        <v>10397</v>
      </c>
      <c r="B2098" t="s">
        <v>6326</v>
      </c>
      <c r="C2098">
        <v>7.4</v>
      </c>
    </row>
    <row r="2099" spans="1:3" x14ac:dyDescent="0.3">
      <c r="A2099" t="s">
        <v>10402</v>
      </c>
      <c r="B2099" t="s">
        <v>1671</v>
      </c>
      <c r="C2099">
        <v>4.5999999999999996</v>
      </c>
    </row>
    <row r="2100" spans="1:3" x14ac:dyDescent="0.3">
      <c r="A2100" t="s">
        <v>10408</v>
      </c>
      <c r="B2100" t="s">
        <v>2527</v>
      </c>
      <c r="C2100">
        <v>6.4</v>
      </c>
    </row>
    <row r="2101" spans="1:3" x14ac:dyDescent="0.3">
      <c r="A2101" t="s">
        <v>6047</v>
      </c>
      <c r="B2101" t="s">
        <v>3171</v>
      </c>
      <c r="C2101">
        <v>6</v>
      </c>
    </row>
    <row r="2102" spans="1:3" x14ac:dyDescent="0.3">
      <c r="A2102" t="s">
        <v>10415</v>
      </c>
      <c r="B2102" t="s">
        <v>10413</v>
      </c>
      <c r="C2102">
        <v>6.4</v>
      </c>
    </row>
    <row r="2103" spans="1:3" x14ac:dyDescent="0.3">
      <c r="A2103" t="s">
        <v>10420</v>
      </c>
      <c r="B2103" t="s">
        <v>4262</v>
      </c>
      <c r="C2103">
        <v>5.9</v>
      </c>
    </row>
    <row r="2104" spans="1:3" x14ac:dyDescent="0.3">
      <c r="A2104" t="s">
        <v>10425</v>
      </c>
      <c r="B2104" t="s">
        <v>3057</v>
      </c>
      <c r="C2104">
        <v>6.4</v>
      </c>
    </row>
    <row r="2105" spans="1:3" x14ac:dyDescent="0.3">
      <c r="A2105" t="s">
        <v>10428</v>
      </c>
      <c r="B2105" t="s">
        <v>5274</v>
      </c>
      <c r="C2105">
        <v>6.6</v>
      </c>
    </row>
    <row r="2106" spans="1:3" x14ac:dyDescent="0.3">
      <c r="A2106" t="s">
        <v>10431</v>
      </c>
      <c r="B2106" t="s">
        <v>1671</v>
      </c>
      <c r="C2106">
        <v>6.9</v>
      </c>
    </row>
    <row r="2107" spans="1:3" x14ac:dyDescent="0.3">
      <c r="A2107" t="s">
        <v>1676</v>
      </c>
      <c r="B2107" t="s">
        <v>1675</v>
      </c>
      <c r="C2107">
        <v>6.9</v>
      </c>
    </row>
    <row r="2108" spans="1:3" x14ac:dyDescent="0.3">
      <c r="A2108" t="s">
        <v>10437</v>
      </c>
      <c r="B2108" t="s">
        <v>2142</v>
      </c>
      <c r="C2108">
        <v>5.8</v>
      </c>
    </row>
    <row r="2109" spans="1:3" x14ac:dyDescent="0.3">
      <c r="A2109" t="s">
        <v>10441</v>
      </c>
      <c r="B2109" t="s">
        <v>10440</v>
      </c>
      <c r="C2109">
        <v>6.4</v>
      </c>
    </row>
    <row r="2110" spans="1:3" x14ac:dyDescent="0.3">
      <c r="A2110" t="s">
        <v>10446</v>
      </c>
      <c r="B2110" t="s">
        <v>6419</v>
      </c>
      <c r="C2110">
        <v>5.3</v>
      </c>
    </row>
    <row r="2111" spans="1:3" x14ac:dyDescent="0.3">
      <c r="A2111" t="s">
        <v>10450</v>
      </c>
      <c r="B2111" t="s">
        <v>464</v>
      </c>
      <c r="C2111">
        <v>6.5</v>
      </c>
    </row>
    <row r="2112" spans="1:3" x14ac:dyDescent="0.3">
      <c r="A2112" t="s">
        <v>10454</v>
      </c>
      <c r="B2112" t="s">
        <v>787</v>
      </c>
      <c r="C2112">
        <v>5.7</v>
      </c>
    </row>
    <row r="2113" spans="1:3" x14ac:dyDescent="0.3">
      <c r="A2113" t="s">
        <v>10457</v>
      </c>
      <c r="B2113" t="s">
        <v>1671</v>
      </c>
      <c r="C2113">
        <v>6.7</v>
      </c>
    </row>
    <row r="2114" spans="1:3" x14ac:dyDescent="0.3">
      <c r="A2114" t="s">
        <v>10461</v>
      </c>
      <c r="B2114" t="s">
        <v>1401</v>
      </c>
      <c r="C2114">
        <v>3.9</v>
      </c>
    </row>
    <row r="2115" spans="1:3" x14ac:dyDescent="0.3">
      <c r="A2115" t="s">
        <v>10465</v>
      </c>
      <c r="B2115" t="s">
        <v>262</v>
      </c>
      <c r="C2115">
        <v>4.0999999999999996</v>
      </c>
    </row>
    <row r="2116" spans="1:3" x14ac:dyDescent="0.3">
      <c r="A2116" t="s">
        <v>10472</v>
      </c>
      <c r="B2116" t="s">
        <v>10470</v>
      </c>
      <c r="C2116">
        <v>6.2</v>
      </c>
    </row>
    <row r="2117" spans="1:3" x14ac:dyDescent="0.3">
      <c r="A2117" t="s">
        <v>10476</v>
      </c>
      <c r="B2117" t="s">
        <v>2717</v>
      </c>
      <c r="C2117">
        <v>3.8</v>
      </c>
    </row>
    <row r="2118" spans="1:3" x14ac:dyDescent="0.3">
      <c r="A2118" t="s">
        <v>10479</v>
      </c>
      <c r="B2118" t="s">
        <v>334</v>
      </c>
      <c r="C2118">
        <v>5.0999999999999996</v>
      </c>
    </row>
    <row r="2119" spans="1:3" x14ac:dyDescent="0.3">
      <c r="A2119" t="s">
        <v>10483</v>
      </c>
      <c r="B2119" t="s">
        <v>214</v>
      </c>
      <c r="C2119">
        <v>6.4</v>
      </c>
    </row>
    <row r="2120" spans="1:3" x14ac:dyDescent="0.3">
      <c r="A2120" t="s">
        <v>10487</v>
      </c>
      <c r="B2120" t="s">
        <v>7622</v>
      </c>
      <c r="C2120">
        <v>7.8</v>
      </c>
    </row>
    <row r="2121" spans="1:3" x14ac:dyDescent="0.3">
      <c r="A2121" t="s">
        <v>10494</v>
      </c>
      <c r="B2121" t="s">
        <v>10493</v>
      </c>
      <c r="C2121">
        <v>7.8</v>
      </c>
    </row>
    <row r="2122" spans="1:3" x14ac:dyDescent="0.3">
      <c r="A2122" t="s">
        <v>10498</v>
      </c>
      <c r="B2122" t="s">
        <v>1423</v>
      </c>
      <c r="C2122">
        <v>6.1</v>
      </c>
    </row>
    <row r="2123" spans="1:3" x14ac:dyDescent="0.3">
      <c r="A2123" t="s">
        <v>10501</v>
      </c>
      <c r="B2123" t="s">
        <v>5967</v>
      </c>
      <c r="C2123">
        <v>5.8</v>
      </c>
    </row>
    <row r="2124" spans="1:3" x14ac:dyDescent="0.3">
      <c r="A2124" t="s">
        <v>10507</v>
      </c>
      <c r="B2124" t="s">
        <v>1924</v>
      </c>
      <c r="C2124">
        <v>6.3</v>
      </c>
    </row>
    <row r="2125" spans="1:3" x14ac:dyDescent="0.3">
      <c r="A2125" t="s">
        <v>10512</v>
      </c>
      <c r="B2125" t="s">
        <v>1826</v>
      </c>
      <c r="C2125">
        <v>7.7</v>
      </c>
    </row>
    <row r="2126" spans="1:3" x14ac:dyDescent="0.3">
      <c r="A2126" t="s">
        <v>10517</v>
      </c>
      <c r="B2126" t="s">
        <v>4075</v>
      </c>
      <c r="C2126">
        <v>5.4</v>
      </c>
    </row>
    <row r="2127" spans="1:3" x14ac:dyDescent="0.3">
      <c r="A2127" t="s">
        <v>10523</v>
      </c>
      <c r="B2127" t="s">
        <v>10521</v>
      </c>
      <c r="C2127">
        <v>7.3</v>
      </c>
    </row>
    <row r="2128" spans="1:3" x14ac:dyDescent="0.3">
      <c r="A2128" t="s">
        <v>10527</v>
      </c>
      <c r="B2128" t="s">
        <v>2125</v>
      </c>
      <c r="C2128">
        <v>6.8</v>
      </c>
    </row>
    <row r="2129" spans="1:3" x14ac:dyDescent="0.3">
      <c r="A2129" t="s">
        <v>10531</v>
      </c>
      <c r="B2129" t="s">
        <v>2142</v>
      </c>
      <c r="C2129">
        <v>7.3</v>
      </c>
    </row>
    <row r="2130" spans="1:3" x14ac:dyDescent="0.3">
      <c r="A2130" t="s">
        <v>10534</v>
      </c>
      <c r="B2130" t="s">
        <v>4219</v>
      </c>
      <c r="C2130">
        <v>6.5</v>
      </c>
    </row>
    <row r="2131" spans="1:3" x14ac:dyDescent="0.3">
      <c r="A2131" t="s">
        <v>10537</v>
      </c>
      <c r="B2131" t="s">
        <v>2125</v>
      </c>
      <c r="C2131">
        <v>7.2</v>
      </c>
    </row>
    <row r="2132" spans="1:3" x14ac:dyDescent="0.3">
      <c r="A2132" t="s">
        <v>10544</v>
      </c>
      <c r="B2132" t="s">
        <v>10542</v>
      </c>
      <c r="C2132">
        <v>6.7</v>
      </c>
    </row>
    <row r="2133" spans="1:3" x14ac:dyDescent="0.3">
      <c r="A2133" t="s">
        <v>10549</v>
      </c>
      <c r="B2133" t="s">
        <v>1681</v>
      </c>
      <c r="C2133">
        <v>6.3</v>
      </c>
    </row>
    <row r="2134" spans="1:3" x14ac:dyDescent="0.3">
      <c r="A2134" t="s">
        <v>10554</v>
      </c>
      <c r="B2134" t="s">
        <v>50</v>
      </c>
      <c r="C2134">
        <v>5.9</v>
      </c>
    </row>
    <row r="2135" spans="1:3" x14ac:dyDescent="0.3">
      <c r="A2135" t="s">
        <v>10560</v>
      </c>
      <c r="B2135" t="s">
        <v>10559</v>
      </c>
      <c r="C2135">
        <v>7.8</v>
      </c>
    </row>
    <row r="2136" spans="1:3" x14ac:dyDescent="0.3">
      <c r="A2136" t="s">
        <v>10563</v>
      </c>
      <c r="B2136" t="s">
        <v>1671</v>
      </c>
      <c r="C2136">
        <v>7.4</v>
      </c>
    </row>
    <row r="2137" spans="1:3" x14ac:dyDescent="0.3">
      <c r="A2137" t="s">
        <v>10567</v>
      </c>
      <c r="B2137" t="s">
        <v>165</v>
      </c>
      <c r="C2137">
        <v>4.8</v>
      </c>
    </row>
    <row r="2138" spans="1:3" x14ac:dyDescent="0.3">
      <c r="A2138" t="s">
        <v>10571</v>
      </c>
      <c r="B2138" t="s">
        <v>3794</v>
      </c>
      <c r="C2138">
        <v>6.3</v>
      </c>
    </row>
    <row r="2139" spans="1:3" x14ac:dyDescent="0.3">
      <c r="A2139" t="s">
        <v>10575</v>
      </c>
      <c r="B2139" t="s">
        <v>1415</v>
      </c>
      <c r="C2139">
        <v>7.8</v>
      </c>
    </row>
    <row r="2140" spans="1:3" x14ac:dyDescent="0.3">
      <c r="A2140" t="s">
        <v>10578</v>
      </c>
      <c r="B2140" t="s">
        <v>1726</v>
      </c>
      <c r="C2140">
        <v>7.5</v>
      </c>
    </row>
    <row r="2141" spans="1:3" x14ac:dyDescent="0.3">
      <c r="A2141" t="s">
        <v>10581</v>
      </c>
      <c r="B2141" t="s">
        <v>3409</v>
      </c>
      <c r="C2141">
        <v>6</v>
      </c>
    </row>
    <row r="2142" spans="1:3" x14ac:dyDescent="0.3">
      <c r="A2142" t="s">
        <v>10585</v>
      </c>
      <c r="B2142" t="s">
        <v>334</v>
      </c>
      <c r="C2142">
        <v>6.8</v>
      </c>
    </row>
    <row r="2143" spans="1:3" x14ac:dyDescent="0.3">
      <c r="A2143" t="s">
        <v>10589</v>
      </c>
      <c r="B2143" t="s">
        <v>3265</v>
      </c>
      <c r="C2143">
        <v>6.6</v>
      </c>
    </row>
    <row r="2144" spans="1:3" x14ac:dyDescent="0.3">
      <c r="A2144" t="s">
        <v>10595</v>
      </c>
      <c r="B2144" t="s">
        <v>4332</v>
      </c>
      <c r="C2144">
        <v>4.5999999999999996</v>
      </c>
    </row>
    <row r="2145" spans="1:3" x14ac:dyDescent="0.3">
      <c r="A2145" t="s">
        <v>10601</v>
      </c>
      <c r="B2145" t="s">
        <v>10599</v>
      </c>
      <c r="C2145">
        <v>2.9</v>
      </c>
    </row>
    <row r="2146" spans="1:3" x14ac:dyDescent="0.3">
      <c r="A2146" t="s">
        <v>10604</v>
      </c>
      <c r="B2146" t="s">
        <v>1415</v>
      </c>
      <c r="C2146">
        <v>7.1</v>
      </c>
    </row>
    <row r="2147" spans="1:3" x14ac:dyDescent="0.3">
      <c r="A2147" t="s">
        <v>10608</v>
      </c>
      <c r="B2147" t="s">
        <v>2527</v>
      </c>
      <c r="C2147">
        <v>6.1</v>
      </c>
    </row>
    <row r="2148" spans="1:3" x14ac:dyDescent="0.3">
      <c r="A2148" t="s">
        <v>10611</v>
      </c>
      <c r="B2148" t="s">
        <v>214</v>
      </c>
      <c r="C2148">
        <v>6.7</v>
      </c>
    </row>
    <row r="2149" spans="1:3" x14ac:dyDescent="0.3">
      <c r="A2149" t="s">
        <v>10615</v>
      </c>
      <c r="B2149" t="s">
        <v>1924</v>
      </c>
      <c r="C2149">
        <v>7.1</v>
      </c>
    </row>
    <row r="2150" spans="1:3" x14ac:dyDescent="0.3">
      <c r="A2150" t="s">
        <v>10620</v>
      </c>
      <c r="B2150" t="s">
        <v>1415</v>
      </c>
      <c r="C2150">
        <v>5.8</v>
      </c>
    </row>
    <row r="2151" spans="1:3" x14ac:dyDescent="0.3">
      <c r="A2151" t="s">
        <v>10624</v>
      </c>
      <c r="B2151" t="s">
        <v>3409</v>
      </c>
      <c r="C2151">
        <v>6.7</v>
      </c>
    </row>
    <row r="2152" spans="1:3" x14ac:dyDescent="0.3">
      <c r="A2152" t="s">
        <v>10628</v>
      </c>
      <c r="B2152" t="s">
        <v>5926</v>
      </c>
      <c r="C2152">
        <v>5.8</v>
      </c>
    </row>
    <row r="2153" spans="1:3" x14ac:dyDescent="0.3">
      <c r="A2153" t="s">
        <v>10632</v>
      </c>
      <c r="B2153" t="s">
        <v>4332</v>
      </c>
      <c r="C2153">
        <v>6.8</v>
      </c>
    </row>
    <row r="2154" spans="1:3" x14ac:dyDescent="0.3">
      <c r="A2154" t="s">
        <v>10635</v>
      </c>
      <c r="B2154" t="s">
        <v>127</v>
      </c>
      <c r="C2154">
        <v>8.5</v>
      </c>
    </row>
    <row r="2155" spans="1:3" x14ac:dyDescent="0.3">
      <c r="A2155" t="s">
        <v>10638</v>
      </c>
      <c r="B2155" t="s">
        <v>2358</v>
      </c>
      <c r="C2155">
        <v>6.6</v>
      </c>
    </row>
    <row r="2156" spans="1:3" x14ac:dyDescent="0.3">
      <c r="A2156" t="s">
        <v>10642</v>
      </c>
      <c r="B2156" t="s">
        <v>1849</v>
      </c>
      <c r="C2156">
        <v>7.7</v>
      </c>
    </row>
    <row r="2157" spans="1:3" x14ac:dyDescent="0.3">
      <c r="A2157" t="s">
        <v>10647</v>
      </c>
      <c r="B2157" t="s">
        <v>3171</v>
      </c>
      <c r="C2157">
        <v>4.7</v>
      </c>
    </row>
    <row r="2158" spans="1:3" x14ac:dyDescent="0.3">
      <c r="A2158" t="s">
        <v>10650</v>
      </c>
      <c r="B2158" t="s">
        <v>422</v>
      </c>
      <c r="C2158">
        <v>6.4</v>
      </c>
    </row>
    <row r="2159" spans="1:3" x14ac:dyDescent="0.3">
      <c r="A2159" t="s">
        <v>10654</v>
      </c>
      <c r="B2159" t="s">
        <v>1671</v>
      </c>
      <c r="C2159">
        <v>5.5</v>
      </c>
    </row>
    <row r="2160" spans="1:3" x14ac:dyDescent="0.3">
      <c r="A2160" t="s">
        <v>10658</v>
      </c>
      <c r="B2160" t="s">
        <v>6648</v>
      </c>
      <c r="C2160">
        <v>8.6</v>
      </c>
    </row>
    <row r="2161" spans="1:3" x14ac:dyDescent="0.3">
      <c r="A2161" t="s">
        <v>10662</v>
      </c>
      <c r="B2161" t="s">
        <v>6419</v>
      </c>
      <c r="C2161">
        <v>7</v>
      </c>
    </row>
    <row r="2162" spans="1:3" x14ac:dyDescent="0.3">
      <c r="A2162" t="s">
        <v>10669</v>
      </c>
      <c r="B2162" t="s">
        <v>10667</v>
      </c>
      <c r="C2162">
        <v>7.1</v>
      </c>
    </row>
    <row r="2163" spans="1:3" x14ac:dyDescent="0.3">
      <c r="A2163" t="s">
        <v>10675</v>
      </c>
      <c r="B2163" t="s">
        <v>8570</v>
      </c>
      <c r="C2163">
        <v>5.7</v>
      </c>
    </row>
    <row r="2164" spans="1:3" x14ac:dyDescent="0.3">
      <c r="A2164" t="s">
        <v>10680</v>
      </c>
      <c r="B2164" t="s">
        <v>10679</v>
      </c>
      <c r="C2164">
        <v>3.7</v>
      </c>
    </row>
    <row r="2165" spans="1:3" x14ac:dyDescent="0.3">
      <c r="A2165" t="s">
        <v>10684</v>
      </c>
      <c r="B2165" t="s">
        <v>3030</v>
      </c>
      <c r="C2165">
        <v>7.5</v>
      </c>
    </row>
    <row r="2166" spans="1:3" x14ac:dyDescent="0.3">
      <c r="A2166" t="s">
        <v>10688</v>
      </c>
      <c r="B2166" t="s">
        <v>9780</v>
      </c>
      <c r="C2166">
        <v>4.5999999999999996</v>
      </c>
    </row>
    <row r="2167" spans="1:3" x14ac:dyDescent="0.3">
      <c r="A2167" t="s">
        <v>10692</v>
      </c>
      <c r="B2167" t="s">
        <v>1671</v>
      </c>
      <c r="C2167">
        <v>4.9000000000000004</v>
      </c>
    </row>
    <row r="2168" spans="1:3" x14ac:dyDescent="0.3">
      <c r="A2168" t="s">
        <v>6862</v>
      </c>
      <c r="B2168" t="s">
        <v>1924</v>
      </c>
      <c r="C2168">
        <v>6.9</v>
      </c>
    </row>
    <row r="2169" spans="1:3" x14ac:dyDescent="0.3">
      <c r="A2169" t="s">
        <v>10695</v>
      </c>
      <c r="B2169" t="s">
        <v>6419</v>
      </c>
      <c r="C2169">
        <v>7.1</v>
      </c>
    </row>
    <row r="2170" spans="1:3" x14ac:dyDescent="0.3">
      <c r="A2170" t="s">
        <v>10699</v>
      </c>
      <c r="B2170" t="s">
        <v>262</v>
      </c>
      <c r="C2170">
        <v>5.8</v>
      </c>
    </row>
    <row r="2171" spans="1:3" x14ac:dyDescent="0.3">
      <c r="A2171" t="s">
        <v>8582</v>
      </c>
      <c r="B2171" t="s">
        <v>3277</v>
      </c>
      <c r="C2171">
        <v>7</v>
      </c>
    </row>
    <row r="2172" spans="1:3" x14ac:dyDescent="0.3">
      <c r="A2172" t="s">
        <v>10702</v>
      </c>
      <c r="B2172" t="s">
        <v>1009</v>
      </c>
      <c r="C2172">
        <v>5.4</v>
      </c>
    </row>
    <row r="2173" spans="1:3" x14ac:dyDescent="0.3">
      <c r="A2173" t="s">
        <v>10707</v>
      </c>
      <c r="B2173" t="s">
        <v>2527</v>
      </c>
      <c r="C2173">
        <v>7.3</v>
      </c>
    </row>
    <row r="2174" spans="1:3" x14ac:dyDescent="0.3">
      <c r="A2174" t="s">
        <v>10712</v>
      </c>
      <c r="B2174" t="s">
        <v>10711</v>
      </c>
      <c r="C2174">
        <v>7.1</v>
      </c>
    </row>
    <row r="2175" spans="1:3" x14ac:dyDescent="0.3">
      <c r="A2175" t="s">
        <v>10718</v>
      </c>
      <c r="B2175" t="s">
        <v>10717</v>
      </c>
      <c r="C2175">
        <v>5.8</v>
      </c>
    </row>
    <row r="2176" spans="1:3" x14ac:dyDescent="0.3">
      <c r="A2176" t="s">
        <v>10723</v>
      </c>
      <c r="B2176" t="s">
        <v>5940</v>
      </c>
      <c r="C2176">
        <v>8.1</v>
      </c>
    </row>
    <row r="2177" spans="1:3" x14ac:dyDescent="0.3">
      <c r="A2177" t="s">
        <v>10727</v>
      </c>
      <c r="B2177" t="s">
        <v>5788</v>
      </c>
      <c r="C2177">
        <v>5.7</v>
      </c>
    </row>
    <row r="2178" spans="1:3" x14ac:dyDescent="0.3">
      <c r="A2178" t="s">
        <v>10731</v>
      </c>
      <c r="B2178" t="s">
        <v>1415</v>
      </c>
      <c r="C2178">
        <v>4.4000000000000004</v>
      </c>
    </row>
    <row r="2179" spans="1:3" x14ac:dyDescent="0.3">
      <c r="A2179" t="s">
        <v>10735</v>
      </c>
      <c r="B2179" t="s">
        <v>10734</v>
      </c>
      <c r="C2179">
        <v>7.9</v>
      </c>
    </row>
    <row r="2180" spans="1:3" x14ac:dyDescent="0.3">
      <c r="A2180" t="s">
        <v>10739</v>
      </c>
      <c r="B2180" t="s">
        <v>214</v>
      </c>
      <c r="C2180">
        <v>7.6</v>
      </c>
    </row>
    <row r="2181" spans="1:3" x14ac:dyDescent="0.3">
      <c r="A2181" t="s">
        <v>10743</v>
      </c>
      <c r="B2181" t="s">
        <v>9193</v>
      </c>
      <c r="C2181">
        <v>4.8</v>
      </c>
    </row>
    <row r="2182" spans="1:3" x14ac:dyDescent="0.3">
      <c r="A2182" t="s">
        <v>10748</v>
      </c>
      <c r="B2182" t="s">
        <v>464</v>
      </c>
      <c r="C2182">
        <v>7.8</v>
      </c>
    </row>
    <row r="2183" spans="1:3" x14ac:dyDescent="0.3">
      <c r="A2183" t="s">
        <v>10753</v>
      </c>
      <c r="B2183" t="s">
        <v>1671</v>
      </c>
      <c r="C2183">
        <v>6.7</v>
      </c>
    </row>
    <row r="2184" spans="1:3" x14ac:dyDescent="0.3">
      <c r="A2184" t="s">
        <v>10757</v>
      </c>
      <c r="B2184" t="s">
        <v>1681</v>
      </c>
      <c r="C2184">
        <v>2.7</v>
      </c>
    </row>
    <row r="2185" spans="1:3" x14ac:dyDescent="0.3">
      <c r="A2185" t="s">
        <v>10761</v>
      </c>
      <c r="B2185" t="s">
        <v>628</v>
      </c>
      <c r="C2185">
        <v>5.8</v>
      </c>
    </row>
    <row r="2186" spans="1:3" x14ac:dyDescent="0.3">
      <c r="A2186" t="s">
        <v>10765</v>
      </c>
      <c r="B2186" t="s">
        <v>5940</v>
      </c>
      <c r="C2186">
        <v>7.5</v>
      </c>
    </row>
    <row r="2187" spans="1:3" x14ac:dyDescent="0.3">
      <c r="A2187" t="s">
        <v>10771</v>
      </c>
      <c r="B2187" t="s">
        <v>10770</v>
      </c>
      <c r="C2187">
        <v>5.4</v>
      </c>
    </row>
    <row r="2188" spans="1:3" x14ac:dyDescent="0.3">
      <c r="A2188" t="s">
        <v>10777</v>
      </c>
      <c r="B2188" t="s">
        <v>6132</v>
      </c>
      <c r="C2188">
        <v>4.0999999999999996</v>
      </c>
    </row>
    <row r="2189" spans="1:3" x14ac:dyDescent="0.3">
      <c r="A2189" t="s">
        <v>10782</v>
      </c>
      <c r="B2189" t="s">
        <v>1924</v>
      </c>
      <c r="C2189">
        <v>5.9</v>
      </c>
    </row>
    <row r="2190" spans="1:3" x14ac:dyDescent="0.3">
      <c r="A2190" t="s">
        <v>10789</v>
      </c>
      <c r="B2190" t="s">
        <v>10787</v>
      </c>
      <c r="C2190">
        <v>6.3</v>
      </c>
    </row>
    <row r="2191" spans="1:3" x14ac:dyDescent="0.3">
      <c r="A2191" t="s">
        <v>10793</v>
      </c>
      <c r="B2191" t="s">
        <v>3030</v>
      </c>
      <c r="C2191">
        <v>7</v>
      </c>
    </row>
    <row r="2192" spans="1:3" x14ac:dyDescent="0.3">
      <c r="A2192" t="s">
        <v>10798</v>
      </c>
      <c r="B2192" t="s">
        <v>9353</v>
      </c>
      <c r="C2192">
        <v>6.8</v>
      </c>
    </row>
    <row r="2193" spans="1:3" x14ac:dyDescent="0.3">
      <c r="A2193" t="s">
        <v>10803</v>
      </c>
      <c r="B2193" t="s">
        <v>1671</v>
      </c>
      <c r="C2193">
        <v>3.5</v>
      </c>
    </row>
    <row r="2194" spans="1:3" x14ac:dyDescent="0.3">
      <c r="A2194" t="s">
        <v>10807</v>
      </c>
      <c r="B2194" t="s">
        <v>4219</v>
      </c>
      <c r="C2194">
        <v>2.2999999999999998</v>
      </c>
    </row>
    <row r="2195" spans="1:3" x14ac:dyDescent="0.3">
      <c r="A2195" t="s">
        <v>2279</v>
      </c>
      <c r="B2195" t="s">
        <v>173</v>
      </c>
      <c r="C2195">
        <v>6.9</v>
      </c>
    </row>
    <row r="2196" spans="1:3" x14ac:dyDescent="0.3">
      <c r="A2196" t="s">
        <v>10812</v>
      </c>
      <c r="B2196" t="s">
        <v>10811</v>
      </c>
      <c r="C2196">
        <v>8.1</v>
      </c>
    </row>
    <row r="2197" spans="1:3" x14ac:dyDescent="0.3">
      <c r="A2197" t="s">
        <v>10816</v>
      </c>
      <c r="B2197" t="s">
        <v>2125</v>
      </c>
      <c r="C2197">
        <v>6.1</v>
      </c>
    </row>
    <row r="2198" spans="1:3" x14ac:dyDescent="0.3">
      <c r="A2198" t="s">
        <v>10820</v>
      </c>
      <c r="B2198" t="s">
        <v>5544</v>
      </c>
      <c r="C2198">
        <v>5</v>
      </c>
    </row>
    <row r="2199" spans="1:3" x14ac:dyDescent="0.3">
      <c r="A2199" t="s">
        <v>10824</v>
      </c>
      <c r="B2199" t="s">
        <v>1415</v>
      </c>
      <c r="C2199">
        <v>5.5</v>
      </c>
    </row>
    <row r="2200" spans="1:3" x14ac:dyDescent="0.3">
      <c r="A2200" t="s">
        <v>10828</v>
      </c>
      <c r="B2200" t="s">
        <v>10827</v>
      </c>
      <c r="C2200">
        <v>6.2</v>
      </c>
    </row>
    <row r="2201" spans="1:3" x14ac:dyDescent="0.3">
      <c r="A2201" t="s">
        <v>10832</v>
      </c>
      <c r="B2201" t="s">
        <v>9762</v>
      </c>
      <c r="C2201">
        <v>6.2</v>
      </c>
    </row>
    <row r="2202" spans="1:3" x14ac:dyDescent="0.3">
      <c r="A2202" t="s">
        <v>10837</v>
      </c>
      <c r="B2202" t="s">
        <v>647</v>
      </c>
      <c r="C2202">
        <v>5.9</v>
      </c>
    </row>
    <row r="2203" spans="1:3" x14ac:dyDescent="0.3">
      <c r="A2203" t="s">
        <v>10844</v>
      </c>
      <c r="B2203" t="s">
        <v>2125</v>
      </c>
      <c r="C2203">
        <v>6.3</v>
      </c>
    </row>
    <row r="2204" spans="1:3" x14ac:dyDescent="0.3">
      <c r="A2204" t="s">
        <v>10849</v>
      </c>
      <c r="B2204" t="s">
        <v>4296</v>
      </c>
      <c r="C2204">
        <v>6.7</v>
      </c>
    </row>
    <row r="2205" spans="1:3" x14ac:dyDescent="0.3">
      <c r="A2205" t="s">
        <v>10853</v>
      </c>
      <c r="B2205" t="s">
        <v>1671</v>
      </c>
      <c r="C2205">
        <v>3.5</v>
      </c>
    </row>
    <row r="2206" spans="1:3" x14ac:dyDescent="0.3">
      <c r="A2206" t="s">
        <v>10858</v>
      </c>
      <c r="B2206" t="s">
        <v>3409</v>
      </c>
      <c r="C2206">
        <v>7.5</v>
      </c>
    </row>
    <row r="2207" spans="1:3" x14ac:dyDescent="0.3">
      <c r="A2207" t="s">
        <v>10862</v>
      </c>
      <c r="B2207" t="s">
        <v>2527</v>
      </c>
      <c r="C2207">
        <v>6.6</v>
      </c>
    </row>
    <row r="2208" spans="1:3" x14ac:dyDescent="0.3">
      <c r="A2208" t="s">
        <v>10866</v>
      </c>
      <c r="B2208" t="s">
        <v>8060</v>
      </c>
      <c r="C2208">
        <v>7.5</v>
      </c>
    </row>
    <row r="2209" spans="1:3" x14ac:dyDescent="0.3">
      <c r="A2209" t="s">
        <v>10870</v>
      </c>
      <c r="B2209" t="s">
        <v>2136</v>
      </c>
      <c r="C2209">
        <v>7.2</v>
      </c>
    </row>
    <row r="2210" spans="1:3" x14ac:dyDescent="0.3">
      <c r="A2210" t="s">
        <v>10875</v>
      </c>
      <c r="B2210" t="s">
        <v>5544</v>
      </c>
      <c r="C2210">
        <v>4.8</v>
      </c>
    </row>
    <row r="2211" spans="1:3" x14ac:dyDescent="0.3">
      <c r="A2211" t="s">
        <v>10880</v>
      </c>
      <c r="B2211" t="s">
        <v>2142</v>
      </c>
      <c r="C2211">
        <v>6.6</v>
      </c>
    </row>
    <row r="2212" spans="1:3" x14ac:dyDescent="0.3">
      <c r="A2212" t="s">
        <v>10884</v>
      </c>
      <c r="B2212" t="s">
        <v>1671</v>
      </c>
      <c r="C2212">
        <v>3.5</v>
      </c>
    </row>
    <row r="2213" spans="1:3" x14ac:dyDescent="0.3">
      <c r="A2213" t="s">
        <v>10890</v>
      </c>
      <c r="B2213" t="s">
        <v>10889</v>
      </c>
      <c r="C2213">
        <v>6.7</v>
      </c>
    </row>
    <row r="2214" spans="1:3" x14ac:dyDescent="0.3">
      <c r="A2214" t="s">
        <v>10893</v>
      </c>
      <c r="B2214" t="s">
        <v>5940</v>
      </c>
      <c r="C2214">
        <v>7.6</v>
      </c>
    </row>
    <row r="2215" spans="1:3" x14ac:dyDescent="0.3">
      <c r="A2215" t="s">
        <v>10899</v>
      </c>
      <c r="B2215" t="s">
        <v>10898</v>
      </c>
      <c r="C2215">
        <v>6.3</v>
      </c>
    </row>
    <row r="2216" spans="1:3" x14ac:dyDescent="0.3">
      <c r="A2216" t="s">
        <v>10905</v>
      </c>
      <c r="B2216" t="s">
        <v>6403</v>
      </c>
      <c r="C2216">
        <v>5.5</v>
      </c>
    </row>
    <row r="2217" spans="1:3" x14ac:dyDescent="0.3">
      <c r="A2217" t="s">
        <v>10910</v>
      </c>
      <c r="B2217" t="s">
        <v>4219</v>
      </c>
      <c r="C2217">
        <v>6.3</v>
      </c>
    </row>
    <row r="2218" spans="1:3" x14ac:dyDescent="0.3">
      <c r="A2218" t="s">
        <v>10914</v>
      </c>
      <c r="B2218" t="s">
        <v>2142</v>
      </c>
      <c r="C2218">
        <v>6.5</v>
      </c>
    </row>
    <row r="2219" spans="1:3" x14ac:dyDescent="0.3">
      <c r="A2219" t="s">
        <v>10919</v>
      </c>
      <c r="B2219" t="s">
        <v>1528</v>
      </c>
      <c r="C2219">
        <v>5.6</v>
      </c>
    </row>
    <row r="2220" spans="1:3" x14ac:dyDescent="0.3">
      <c r="A2220" t="s">
        <v>10924</v>
      </c>
      <c r="B2220" t="s">
        <v>4075</v>
      </c>
      <c r="C2220">
        <v>6.9</v>
      </c>
    </row>
    <row r="2221" spans="1:3" x14ac:dyDescent="0.3">
      <c r="A2221" t="s">
        <v>10928</v>
      </c>
      <c r="B2221" t="s">
        <v>5788</v>
      </c>
      <c r="C2221">
        <v>7.6</v>
      </c>
    </row>
    <row r="2222" spans="1:3" x14ac:dyDescent="0.3">
      <c r="A2222" t="s">
        <v>10933</v>
      </c>
      <c r="B2222" t="s">
        <v>5103</v>
      </c>
      <c r="C2222">
        <v>3.9</v>
      </c>
    </row>
    <row r="2223" spans="1:3" x14ac:dyDescent="0.3">
      <c r="A2223" t="s">
        <v>10937</v>
      </c>
      <c r="B2223" t="s">
        <v>2125</v>
      </c>
      <c r="C2223">
        <v>6.1</v>
      </c>
    </row>
    <row r="2224" spans="1:3" x14ac:dyDescent="0.3">
      <c r="A2224" t="s">
        <v>10940</v>
      </c>
      <c r="B2224" t="s">
        <v>5274</v>
      </c>
      <c r="C2224">
        <v>7.3</v>
      </c>
    </row>
    <row r="2225" spans="1:3" x14ac:dyDescent="0.3">
      <c r="A2225" t="s">
        <v>10943</v>
      </c>
      <c r="B2225" t="s">
        <v>6919</v>
      </c>
      <c r="C2225">
        <v>8.3000000000000007</v>
      </c>
    </row>
    <row r="2226" spans="1:3" x14ac:dyDescent="0.3">
      <c r="A2226" t="s">
        <v>10947</v>
      </c>
      <c r="B2226" t="s">
        <v>2717</v>
      </c>
      <c r="C2226">
        <v>5.8</v>
      </c>
    </row>
    <row r="2227" spans="1:3" x14ac:dyDescent="0.3">
      <c r="A2227" t="s">
        <v>10951</v>
      </c>
      <c r="B2227" t="s">
        <v>464</v>
      </c>
      <c r="C2227">
        <v>6.8</v>
      </c>
    </row>
    <row r="2228" spans="1:3" x14ac:dyDescent="0.3">
      <c r="A2228" t="s">
        <v>10955</v>
      </c>
      <c r="B2228" t="s">
        <v>1904</v>
      </c>
      <c r="C2228">
        <v>7</v>
      </c>
    </row>
    <row r="2229" spans="1:3" x14ac:dyDescent="0.3">
      <c r="A2229" t="s">
        <v>10962</v>
      </c>
      <c r="B2229" t="s">
        <v>10960</v>
      </c>
      <c r="C2229">
        <v>5.9</v>
      </c>
    </row>
    <row r="2230" spans="1:3" x14ac:dyDescent="0.3">
      <c r="A2230" t="s">
        <v>10968</v>
      </c>
      <c r="B2230" t="s">
        <v>2208</v>
      </c>
      <c r="C2230">
        <v>6.5</v>
      </c>
    </row>
    <row r="2231" spans="1:3" x14ac:dyDescent="0.3">
      <c r="A2231" t="s">
        <v>10973</v>
      </c>
      <c r="B2231" t="s">
        <v>1681</v>
      </c>
      <c r="C2231">
        <v>6.4</v>
      </c>
    </row>
    <row r="2232" spans="1:3" x14ac:dyDescent="0.3">
      <c r="A2232" t="s">
        <v>10978</v>
      </c>
      <c r="B2232" t="s">
        <v>9780</v>
      </c>
      <c r="C2232">
        <v>5.8</v>
      </c>
    </row>
    <row r="2233" spans="1:3" x14ac:dyDescent="0.3">
      <c r="A2233" t="s">
        <v>10984</v>
      </c>
      <c r="B2233" t="s">
        <v>5544</v>
      </c>
      <c r="C2233">
        <v>5.0999999999999996</v>
      </c>
    </row>
    <row r="2234" spans="1:3" x14ac:dyDescent="0.3">
      <c r="A2234" t="s">
        <v>10988</v>
      </c>
      <c r="B2234" t="s">
        <v>10987</v>
      </c>
      <c r="C2234">
        <v>6.8</v>
      </c>
    </row>
    <row r="2235" spans="1:3" x14ac:dyDescent="0.3">
      <c r="A2235" t="s">
        <v>10992</v>
      </c>
      <c r="B2235" t="s">
        <v>1985</v>
      </c>
      <c r="C2235">
        <v>5.3</v>
      </c>
    </row>
    <row r="2236" spans="1:3" x14ac:dyDescent="0.3">
      <c r="A2236" t="s">
        <v>10995</v>
      </c>
      <c r="B2236" t="s">
        <v>8945</v>
      </c>
      <c r="C2236">
        <v>5.3</v>
      </c>
    </row>
    <row r="2237" spans="1:3" x14ac:dyDescent="0.3">
      <c r="A2237" t="s">
        <v>11001</v>
      </c>
      <c r="B2237" t="s">
        <v>6283</v>
      </c>
      <c r="C2237">
        <v>6.4</v>
      </c>
    </row>
    <row r="2238" spans="1:3" x14ac:dyDescent="0.3">
      <c r="A2238" t="s">
        <v>11005</v>
      </c>
      <c r="B2238" t="s">
        <v>515</v>
      </c>
      <c r="C2238">
        <v>4.9000000000000004</v>
      </c>
    </row>
    <row r="2239" spans="1:3" x14ac:dyDescent="0.3">
      <c r="A2239" t="s">
        <v>11009</v>
      </c>
      <c r="B2239" t="s">
        <v>9193</v>
      </c>
      <c r="C2239">
        <v>6.8</v>
      </c>
    </row>
    <row r="2240" spans="1:3" x14ac:dyDescent="0.3">
      <c r="A2240" t="s">
        <v>11015</v>
      </c>
      <c r="B2240" t="s">
        <v>11013</v>
      </c>
      <c r="C2240">
        <v>7.1</v>
      </c>
    </row>
    <row r="2241" spans="1:3" x14ac:dyDescent="0.3">
      <c r="A2241" t="s">
        <v>11020</v>
      </c>
      <c r="B2241" t="s">
        <v>11019</v>
      </c>
      <c r="C2241">
        <v>6.8</v>
      </c>
    </row>
    <row r="2242" spans="1:3" x14ac:dyDescent="0.3">
      <c r="A2242" t="s">
        <v>11025</v>
      </c>
      <c r="B2242" t="s">
        <v>4904</v>
      </c>
      <c r="C2242">
        <v>6.1</v>
      </c>
    </row>
    <row r="2243" spans="1:3" x14ac:dyDescent="0.3">
      <c r="A2243" t="s">
        <v>11029</v>
      </c>
      <c r="B2243" t="s">
        <v>1853</v>
      </c>
      <c r="C2243">
        <v>7</v>
      </c>
    </row>
    <row r="2244" spans="1:3" x14ac:dyDescent="0.3">
      <c r="A2244" t="s">
        <v>11035</v>
      </c>
      <c r="B2244" t="s">
        <v>3030</v>
      </c>
      <c r="C2244">
        <v>8.5</v>
      </c>
    </row>
    <row r="2245" spans="1:3" x14ac:dyDescent="0.3">
      <c r="A2245" t="s">
        <v>11039</v>
      </c>
      <c r="B2245" t="s">
        <v>1681</v>
      </c>
      <c r="C2245">
        <v>5.9</v>
      </c>
    </row>
    <row r="2246" spans="1:3" x14ac:dyDescent="0.3">
      <c r="A2246" t="s">
        <v>11044</v>
      </c>
      <c r="B2246" t="s">
        <v>214</v>
      </c>
      <c r="C2246">
        <v>6.3</v>
      </c>
    </row>
    <row r="2247" spans="1:3" x14ac:dyDescent="0.3">
      <c r="A2247" t="s">
        <v>11047</v>
      </c>
      <c r="B2247" t="s">
        <v>2527</v>
      </c>
      <c r="C2247">
        <v>5.9</v>
      </c>
    </row>
    <row r="2248" spans="1:3" x14ac:dyDescent="0.3">
      <c r="A2248" t="s">
        <v>11051</v>
      </c>
      <c r="B2248" t="s">
        <v>1671</v>
      </c>
      <c r="C2248">
        <v>5.4</v>
      </c>
    </row>
    <row r="2249" spans="1:3" x14ac:dyDescent="0.3">
      <c r="A2249" t="s">
        <v>11057</v>
      </c>
      <c r="B2249" t="s">
        <v>11056</v>
      </c>
      <c r="C2249">
        <v>7</v>
      </c>
    </row>
    <row r="2250" spans="1:3" x14ac:dyDescent="0.3">
      <c r="A2250" t="s">
        <v>11062</v>
      </c>
      <c r="B2250" t="s">
        <v>3932</v>
      </c>
      <c r="C2250">
        <v>6.9</v>
      </c>
    </row>
    <row r="2251" spans="1:3" x14ac:dyDescent="0.3">
      <c r="A2251" t="s">
        <v>11066</v>
      </c>
      <c r="B2251" t="s">
        <v>3409</v>
      </c>
      <c r="C2251">
        <v>7.5</v>
      </c>
    </row>
    <row r="2252" spans="1:3" x14ac:dyDescent="0.3">
      <c r="A2252" t="s">
        <v>11070</v>
      </c>
      <c r="B2252" t="s">
        <v>11069</v>
      </c>
      <c r="C2252">
        <v>8.1999999999999993</v>
      </c>
    </row>
    <row r="2253" spans="1:3" x14ac:dyDescent="0.3">
      <c r="A2253" t="s">
        <v>11073</v>
      </c>
      <c r="B2253" t="s">
        <v>1671</v>
      </c>
      <c r="C2253">
        <v>5.9</v>
      </c>
    </row>
    <row r="2254" spans="1:3" x14ac:dyDescent="0.3">
      <c r="A2254" t="s">
        <v>11078</v>
      </c>
      <c r="B2254" t="s">
        <v>11077</v>
      </c>
      <c r="C2254">
        <v>5</v>
      </c>
    </row>
    <row r="2255" spans="1:3" x14ac:dyDescent="0.3">
      <c r="A2255" t="s">
        <v>11082</v>
      </c>
      <c r="B2255" t="s">
        <v>11081</v>
      </c>
      <c r="C2255">
        <v>7.3</v>
      </c>
    </row>
    <row r="2256" spans="1:3" x14ac:dyDescent="0.3">
      <c r="A2256" t="s">
        <v>11087</v>
      </c>
      <c r="B2256" t="s">
        <v>11086</v>
      </c>
      <c r="C2256">
        <v>6.4</v>
      </c>
    </row>
    <row r="2257" spans="1:3" x14ac:dyDescent="0.3">
      <c r="A2257" t="s">
        <v>11090</v>
      </c>
      <c r="B2257" t="s">
        <v>1415</v>
      </c>
      <c r="C2257">
        <v>6.6</v>
      </c>
    </row>
    <row r="2258" spans="1:3" x14ac:dyDescent="0.3">
      <c r="A2258" t="s">
        <v>11098</v>
      </c>
      <c r="B2258" t="s">
        <v>11096</v>
      </c>
      <c r="C2258">
        <v>7.8</v>
      </c>
    </row>
    <row r="2259" spans="1:3" x14ac:dyDescent="0.3">
      <c r="A2259" t="s">
        <v>11103</v>
      </c>
      <c r="B2259" t="s">
        <v>1671</v>
      </c>
      <c r="C2259">
        <v>6.7</v>
      </c>
    </row>
    <row r="2260" spans="1:3" x14ac:dyDescent="0.3">
      <c r="A2260" t="s">
        <v>11109</v>
      </c>
      <c r="B2260" t="s">
        <v>11108</v>
      </c>
      <c r="C2260">
        <v>4</v>
      </c>
    </row>
    <row r="2261" spans="1:3" x14ac:dyDescent="0.3">
      <c r="A2261" t="s">
        <v>11113</v>
      </c>
      <c r="B2261" t="s">
        <v>3409</v>
      </c>
      <c r="C2261">
        <v>7.6</v>
      </c>
    </row>
    <row r="2262" spans="1:3" x14ac:dyDescent="0.3">
      <c r="A2262" t="s">
        <v>11118</v>
      </c>
      <c r="B2262" t="s">
        <v>3409</v>
      </c>
      <c r="C2262">
        <v>7.7</v>
      </c>
    </row>
    <row r="2263" spans="1:3" x14ac:dyDescent="0.3">
      <c r="A2263" t="s">
        <v>11123</v>
      </c>
      <c r="B2263" t="s">
        <v>464</v>
      </c>
      <c r="C2263">
        <v>5.8</v>
      </c>
    </row>
    <row r="2264" spans="1:3" x14ac:dyDescent="0.3">
      <c r="A2264" t="s">
        <v>7148</v>
      </c>
      <c r="B2264" t="s">
        <v>687</v>
      </c>
      <c r="C2264">
        <v>5.2</v>
      </c>
    </row>
    <row r="2265" spans="1:3" x14ac:dyDescent="0.3">
      <c r="A2265" t="s">
        <v>11128</v>
      </c>
      <c r="B2265" t="s">
        <v>1681</v>
      </c>
      <c r="C2265">
        <v>5.6</v>
      </c>
    </row>
    <row r="2266" spans="1:3" x14ac:dyDescent="0.3">
      <c r="A2266" t="s">
        <v>11133</v>
      </c>
      <c r="B2266" t="s">
        <v>1681</v>
      </c>
      <c r="C2266">
        <v>5.3</v>
      </c>
    </row>
    <row r="2267" spans="1:3" x14ac:dyDescent="0.3">
      <c r="A2267" t="s">
        <v>11139</v>
      </c>
      <c r="B2267" t="s">
        <v>11137</v>
      </c>
      <c r="C2267">
        <v>7.4</v>
      </c>
    </row>
    <row r="2268" spans="1:3" x14ac:dyDescent="0.3">
      <c r="A2268" t="s">
        <v>11145</v>
      </c>
      <c r="B2268" t="s">
        <v>5940</v>
      </c>
      <c r="C2268">
        <v>6.6</v>
      </c>
    </row>
    <row r="2269" spans="1:3" x14ac:dyDescent="0.3">
      <c r="A2269" t="s">
        <v>11149</v>
      </c>
      <c r="B2269" t="s">
        <v>2142</v>
      </c>
      <c r="C2269">
        <v>6.2</v>
      </c>
    </row>
    <row r="2270" spans="1:3" x14ac:dyDescent="0.3">
      <c r="A2270" t="s">
        <v>11153</v>
      </c>
      <c r="B2270" t="s">
        <v>1671</v>
      </c>
      <c r="C2270">
        <v>1.9</v>
      </c>
    </row>
    <row r="2271" spans="1:3" x14ac:dyDescent="0.3">
      <c r="A2271" t="s">
        <v>11156</v>
      </c>
      <c r="B2271" t="s">
        <v>334</v>
      </c>
      <c r="C2271">
        <v>5.7</v>
      </c>
    </row>
    <row r="2272" spans="1:3" x14ac:dyDescent="0.3">
      <c r="A2272" t="s">
        <v>11160</v>
      </c>
      <c r="B2272" t="s">
        <v>422</v>
      </c>
      <c r="C2272">
        <v>6.6</v>
      </c>
    </row>
    <row r="2273" spans="1:3" x14ac:dyDescent="0.3">
      <c r="A2273" t="s">
        <v>11165</v>
      </c>
      <c r="B2273" t="s">
        <v>1681</v>
      </c>
      <c r="C2273">
        <v>6</v>
      </c>
    </row>
    <row r="2274" spans="1:3" x14ac:dyDescent="0.3">
      <c r="A2274" t="s">
        <v>11169</v>
      </c>
      <c r="B2274" t="s">
        <v>227</v>
      </c>
      <c r="C2274">
        <v>6.1</v>
      </c>
    </row>
    <row r="2275" spans="1:3" x14ac:dyDescent="0.3">
      <c r="A2275" t="s">
        <v>11173</v>
      </c>
      <c r="B2275" t="s">
        <v>1671</v>
      </c>
      <c r="C2275">
        <v>4.8</v>
      </c>
    </row>
    <row r="2276" spans="1:3" x14ac:dyDescent="0.3">
      <c r="A2276" t="s">
        <v>11177</v>
      </c>
      <c r="B2276" t="s">
        <v>1401</v>
      </c>
      <c r="C2276">
        <v>6.2</v>
      </c>
    </row>
    <row r="2277" spans="1:3" x14ac:dyDescent="0.3">
      <c r="A2277" t="s">
        <v>11180</v>
      </c>
      <c r="B2277" t="s">
        <v>1009</v>
      </c>
      <c r="C2277">
        <v>7.5</v>
      </c>
    </row>
    <row r="2278" spans="1:3" x14ac:dyDescent="0.3">
      <c r="A2278" t="s">
        <v>11186</v>
      </c>
      <c r="B2278" t="s">
        <v>5940</v>
      </c>
      <c r="C2278">
        <v>6.3</v>
      </c>
    </row>
    <row r="2279" spans="1:3" x14ac:dyDescent="0.3">
      <c r="A2279" t="s">
        <v>11191</v>
      </c>
      <c r="B2279" t="s">
        <v>11190</v>
      </c>
      <c r="C2279">
        <v>7.1</v>
      </c>
    </row>
    <row r="2280" spans="1:3" x14ac:dyDescent="0.3">
      <c r="A2280" t="s">
        <v>11194</v>
      </c>
      <c r="B2280" t="s">
        <v>2527</v>
      </c>
      <c r="C2280">
        <v>6.6</v>
      </c>
    </row>
    <row r="2281" spans="1:3" x14ac:dyDescent="0.3">
      <c r="A2281" t="s">
        <v>11198</v>
      </c>
      <c r="B2281" t="s">
        <v>11197</v>
      </c>
      <c r="C2281">
        <v>6.1</v>
      </c>
    </row>
    <row r="2282" spans="1:3" x14ac:dyDescent="0.3">
      <c r="A2282" t="s">
        <v>11202</v>
      </c>
      <c r="B2282" t="s">
        <v>2490</v>
      </c>
      <c r="C2282">
        <v>6.7</v>
      </c>
    </row>
    <row r="2283" spans="1:3" x14ac:dyDescent="0.3">
      <c r="A2283" t="s">
        <v>11207</v>
      </c>
      <c r="B2283" t="s">
        <v>334</v>
      </c>
      <c r="C2283">
        <v>5.6</v>
      </c>
    </row>
    <row r="2284" spans="1:3" x14ac:dyDescent="0.3">
      <c r="A2284" t="s">
        <v>11211</v>
      </c>
      <c r="B2284" t="s">
        <v>5979</v>
      </c>
      <c r="C2284">
        <v>7.2</v>
      </c>
    </row>
    <row r="2285" spans="1:3" x14ac:dyDescent="0.3">
      <c r="A2285" t="s">
        <v>11216</v>
      </c>
      <c r="B2285" t="s">
        <v>8997</v>
      </c>
      <c r="C2285">
        <v>4.3</v>
      </c>
    </row>
    <row r="2286" spans="1:3" x14ac:dyDescent="0.3">
      <c r="A2286" t="s">
        <v>11220</v>
      </c>
      <c r="B2286" t="s">
        <v>1671</v>
      </c>
      <c r="C2286">
        <v>6.4</v>
      </c>
    </row>
    <row r="2287" spans="1:3" x14ac:dyDescent="0.3">
      <c r="A2287" t="s">
        <v>11226</v>
      </c>
      <c r="B2287" t="s">
        <v>11225</v>
      </c>
      <c r="C2287">
        <v>7.1</v>
      </c>
    </row>
    <row r="2288" spans="1:3" x14ac:dyDescent="0.3">
      <c r="A2288" t="s">
        <v>11230</v>
      </c>
      <c r="B2288" t="s">
        <v>464</v>
      </c>
      <c r="C2288">
        <v>6.3</v>
      </c>
    </row>
    <row r="2289" spans="1:3" x14ac:dyDescent="0.3">
      <c r="A2289" t="s">
        <v>11234</v>
      </c>
      <c r="B2289" t="s">
        <v>1671</v>
      </c>
      <c r="C2289">
        <v>7.4</v>
      </c>
    </row>
    <row r="2290" spans="1:3" x14ac:dyDescent="0.3">
      <c r="A2290" t="s">
        <v>11238</v>
      </c>
      <c r="B2290" t="s">
        <v>1681</v>
      </c>
      <c r="C2290">
        <v>6.1</v>
      </c>
    </row>
    <row r="2291" spans="1:3" x14ac:dyDescent="0.3">
      <c r="A2291" t="s">
        <v>11242</v>
      </c>
      <c r="B2291" t="s">
        <v>2527</v>
      </c>
      <c r="C2291">
        <v>6.6</v>
      </c>
    </row>
    <row r="2292" spans="1:3" x14ac:dyDescent="0.3">
      <c r="A2292" t="s">
        <v>11246</v>
      </c>
      <c r="B2292" t="s">
        <v>1009</v>
      </c>
      <c r="C2292">
        <v>6</v>
      </c>
    </row>
    <row r="2293" spans="1:3" x14ac:dyDescent="0.3">
      <c r="A2293" t="s">
        <v>11251</v>
      </c>
      <c r="B2293" t="s">
        <v>11250</v>
      </c>
      <c r="C2293">
        <v>6.8</v>
      </c>
    </row>
    <row r="2294" spans="1:3" x14ac:dyDescent="0.3">
      <c r="A2294" t="s">
        <v>10563</v>
      </c>
      <c r="B2294" t="s">
        <v>1671</v>
      </c>
      <c r="C2294">
        <v>7.4</v>
      </c>
    </row>
    <row r="2295" spans="1:3" x14ac:dyDescent="0.3">
      <c r="A2295" t="s">
        <v>11255</v>
      </c>
      <c r="B2295" t="s">
        <v>334</v>
      </c>
      <c r="C2295">
        <v>6.8</v>
      </c>
    </row>
    <row r="2296" spans="1:3" x14ac:dyDescent="0.3">
      <c r="A2296" t="s">
        <v>11259</v>
      </c>
      <c r="B2296" t="s">
        <v>7043</v>
      </c>
      <c r="C2296">
        <v>7.2</v>
      </c>
    </row>
    <row r="2297" spans="1:3" x14ac:dyDescent="0.3">
      <c r="A2297" t="s">
        <v>11266</v>
      </c>
      <c r="B2297" t="s">
        <v>2658</v>
      </c>
      <c r="C2297">
        <v>1.9</v>
      </c>
    </row>
    <row r="2298" spans="1:3" x14ac:dyDescent="0.3">
      <c r="A2298" t="s">
        <v>11271</v>
      </c>
      <c r="B2298" t="s">
        <v>1752</v>
      </c>
      <c r="C2298">
        <v>5.5</v>
      </c>
    </row>
    <row r="2299" spans="1:3" x14ac:dyDescent="0.3">
      <c r="A2299" t="s">
        <v>11275</v>
      </c>
      <c r="B2299" t="s">
        <v>1752</v>
      </c>
      <c r="C2299">
        <v>4.5</v>
      </c>
    </row>
    <row r="2300" spans="1:3" x14ac:dyDescent="0.3">
      <c r="A2300" t="s">
        <v>11279</v>
      </c>
      <c r="B2300" t="s">
        <v>3090</v>
      </c>
      <c r="C2300">
        <v>6.3</v>
      </c>
    </row>
    <row r="2301" spans="1:3" x14ac:dyDescent="0.3">
      <c r="A2301" t="s">
        <v>11285</v>
      </c>
      <c r="B2301" t="s">
        <v>11283</v>
      </c>
      <c r="C2301">
        <v>7</v>
      </c>
    </row>
    <row r="2302" spans="1:3" x14ac:dyDescent="0.3">
      <c r="A2302" t="s">
        <v>11291</v>
      </c>
      <c r="B2302" t="s">
        <v>11289</v>
      </c>
      <c r="C2302">
        <v>6.7</v>
      </c>
    </row>
    <row r="2303" spans="1:3" x14ac:dyDescent="0.3">
      <c r="A2303" t="s">
        <v>11296</v>
      </c>
      <c r="B2303" t="s">
        <v>271</v>
      </c>
      <c r="C2303">
        <v>2.8</v>
      </c>
    </row>
    <row r="2304" spans="1:3" x14ac:dyDescent="0.3">
      <c r="A2304" t="s">
        <v>11302</v>
      </c>
      <c r="B2304" t="s">
        <v>6199</v>
      </c>
      <c r="C2304">
        <v>5</v>
      </c>
    </row>
    <row r="2305" spans="1:3" x14ac:dyDescent="0.3">
      <c r="A2305" t="s">
        <v>11305</v>
      </c>
      <c r="B2305" t="s">
        <v>2142</v>
      </c>
      <c r="C2305">
        <v>7.5</v>
      </c>
    </row>
    <row r="2306" spans="1:3" x14ac:dyDescent="0.3">
      <c r="A2306" t="s">
        <v>11310</v>
      </c>
      <c r="B2306" t="s">
        <v>2786</v>
      </c>
      <c r="C2306">
        <v>4.3</v>
      </c>
    </row>
    <row r="2307" spans="1:3" x14ac:dyDescent="0.3">
      <c r="A2307" t="s">
        <v>11314</v>
      </c>
      <c r="B2307" t="s">
        <v>422</v>
      </c>
      <c r="C2307">
        <v>5.6</v>
      </c>
    </row>
    <row r="2308" spans="1:3" x14ac:dyDescent="0.3">
      <c r="A2308" t="s">
        <v>11319</v>
      </c>
      <c r="B2308" t="s">
        <v>3171</v>
      </c>
      <c r="C2308">
        <v>6.2</v>
      </c>
    </row>
    <row r="2309" spans="1:3" x14ac:dyDescent="0.3">
      <c r="A2309" t="s">
        <v>11324</v>
      </c>
      <c r="B2309" t="s">
        <v>4219</v>
      </c>
      <c r="C2309">
        <v>5.3</v>
      </c>
    </row>
    <row r="2310" spans="1:3" x14ac:dyDescent="0.3">
      <c r="A2310" t="s">
        <v>11329</v>
      </c>
      <c r="B2310" t="s">
        <v>11328</v>
      </c>
      <c r="C2310">
        <v>7.4</v>
      </c>
    </row>
    <row r="2311" spans="1:3" x14ac:dyDescent="0.3">
      <c r="A2311" t="s">
        <v>11334</v>
      </c>
      <c r="B2311" t="s">
        <v>3396</v>
      </c>
      <c r="C2311">
        <v>7.4</v>
      </c>
    </row>
    <row r="2312" spans="1:3" x14ac:dyDescent="0.3">
      <c r="A2312" t="s">
        <v>11336</v>
      </c>
      <c r="B2312" t="s">
        <v>3581</v>
      </c>
      <c r="C2312">
        <v>6.5</v>
      </c>
    </row>
    <row r="2313" spans="1:3" x14ac:dyDescent="0.3">
      <c r="A2313" t="s">
        <v>11340</v>
      </c>
      <c r="B2313" t="s">
        <v>11339</v>
      </c>
      <c r="C2313">
        <v>7.1</v>
      </c>
    </row>
    <row r="2314" spans="1:3" x14ac:dyDescent="0.3">
      <c r="A2314" t="s">
        <v>11343</v>
      </c>
      <c r="B2314" t="s">
        <v>1634</v>
      </c>
      <c r="C2314">
        <v>7.2</v>
      </c>
    </row>
    <row r="2315" spans="1:3" x14ac:dyDescent="0.3">
      <c r="A2315" t="s">
        <v>11348</v>
      </c>
      <c r="B2315" t="s">
        <v>10222</v>
      </c>
      <c r="C2315">
        <v>2.2999999999999998</v>
      </c>
    </row>
    <row r="2316" spans="1:3" x14ac:dyDescent="0.3">
      <c r="A2316" t="s">
        <v>11353</v>
      </c>
      <c r="B2316" t="s">
        <v>8170</v>
      </c>
      <c r="C2316">
        <v>6.4</v>
      </c>
    </row>
    <row r="2317" spans="1:3" x14ac:dyDescent="0.3">
      <c r="A2317" t="s">
        <v>11358</v>
      </c>
      <c r="B2317" t="s">
        <v>3277</v>
      </c>
      <c r="C2317">
        <v>6.1</v>
      </c>
    </row>
    <row r="2318" spans="1:3" x14ac:dyDescent="0.3">
      <c r="A2318" t="s">
        <v>11362</v>
      </c>
      <c r="B2318" t="s">
        <v>464</v>
      </c>
      <c r="C2318">
        <v>7</v>
      </c>
    </row>
    <row r="2319" spans="1:3" x14ac:dyDescent="0.3">
      <c r="A2319" t="s">
        <v>11365</v>
      </c>
      <c r="B2319" t="s">
        <v>1941</v>
      </c>
      <c r="C2319">
        <v>6.5</v>
      </c>
    </row>
    <row r="2320" spans="1:3" x14ac:dyDescent="0.3">
      <c r="A2320" t="s">
        <v>11371</v>
      </c>
      <c r="B2320" t="s">
        <v>1544</v>
      </c>
      <c r="C2320">
        <v>7</v>
      </c>
    </row>
    <row r="2321" spans="1:3" x14ac:dyDescent="0.3">
      <c r="A2321" t="s">
        <v>11376</v>
      </c>
      <c r="B2321" t="s">
        <v>4296</v>
      </c>
      <c r="C2321">
        <v>7</v>
      </c>
    </row>
    <row r="2322" spans="1:3" x14ac:dyDescent="0.3">
      <c r="A2322" t="s">
        <v>11381</v>
      </c>
      <c r="B2322" t="s">
        <v>59</v>
      </c>
      <c r="C2322">
        <v>4.9000000000000004</v>
      </c>
    </row>
    <row r="2323" spans="1:3" x14ac:dyDescent="0.3">
      <c r="A2323" t="s">
        <v>11385</v>
      </c>
      <c r="B2323" t="s">
        <v>11384</v>
      </c>
      <c r="C2323">
        <v>6.9</v>
      </c>
    </row>
    <row r="2324" spans="1:3" x14ac:dyDescent="0.3">
      <c r="A2324" t="s">
        <v>11390</v>
      </c>
      <c r="B2324" t="s">
        <v>1415</v>
      </c>
      <c r="C2324">
        <v>7.5</v>
      </c>
    </row>
    <row r="2325" spans="1:3" x14ac:dyDescent="0.3">
      <c r="A2325" t="s">
        <v>11393</v>
      </c>
      <c r="B2325" t="s">
        <v>8748</v>
      </c>
      <c r="C2325">
        <v>8.4</v>
      </c>
    </row>
    <row r="2326" spans="1:3" x14ac:dyDescent="0.3">
      <c r="A2326" t="s">
        <v>11397</v>
      </c>
      <c r="B2326" t="s">
        <v>11396</v>
      </c>
      <c r="C2326">
        <v>6.9</v>
      </c>
    </row>
    <row r="2327" spans="1:3" x14ac:dyDescent="0.3">
      <c r="A2327" t="s">
        <v>11403</v>
      </c>
      <c r="B2327" t="s">
        <v>11402</v>
      </c>
      <c r="C2327">
        <v>4.5</v>
      </c>
    </row>
    <row r="2328" spans="1:3" x14ac:dyDescent="0.3">
      <c r="A2328" t="s">
        <v>11407</v>
      </c>
      <c r="B2328" t="s">
        <v>11019</v>
      </c>
      <c r="C2328">
        <v>7.4</v>
      </c>
    </row>
    <row r="2329" spans="1:3" x14ac:dyDescent="0.3">
      <c r="A2329" t="s">
        <v>11412</v>
      </c>
      <c r="B2329" t="s">
        <v>1634</v>
      </c>
      <c r="C2329">
        <v>7</v>
      </c>
    </row>
    <row r="2330" spans="1:3" x14ac:dyDescent="0.3">
      <c r="A2330" t="s">
        <v>11417</v>
      </c>
      <c r="B2330" t="s">
        <v>6419</v>
      </c>
      <c r="C2330">
        <v>2.8</v>
      </c>
    </row>
    <row r="2331" spans="1:3" x14ac:dyDescent="0.3">
      <c r="A2331" t="s">
        <v>11420</v>
      </c>
      <c r="B2331" t="s">
        <v>1390</v>
      </c>
      <c r="C2331">
        <v>7.5</v>
      </c>
    </row>
    <row r="2332" spans="1:3" x14ac:dyDescent="0.3">
      <c r="A2332" t="s">
        <v>11424</v>
      </c>
      <c r="B2332" t="s">
        <v>3396</v>
      </c>
      <c r="C2332">
        <v>7.1</v>
      </c>
    </row>
    <row r="2333" spans="1:3" x14ac:dyDescent="0.3">
      <c r="A2333" t="s">
        <v>11428</v>
      </c>
      <c r="B2333" t="s">
        <v>5274</v>
      </c>
      <c r="C2333">
        <v>6.4</v>
      </c>
    </row>
    <row r="2334" spans="1:3" x14ac:dyDescent="0.3">
      <c r="A2334" t="s">
        <v>11433</v>
      </c>
      <c r="B2334" t="s">
        <v>9790</v>
      </c>
      <c r="C2334">
        <v>6.7</v>
      </c>
    </row>
    <row r="2335" spans="1:3" x14ac:dyDescent="0.3">
      <c r="A2335" t="s">
        <v>11437</v>
      </c>
      <c r="B2335" t="s">
        <v>214</v>
      </c>
      <c r="C2335">
        <v>5.3</v>
      </c>
    </row>
    <row r="2336" spans="1:3" x14ac:dyDescent="0.3">
      <c r="A2336" t="s">
        <v>11443</v>
      </c>
      <c r="B2336" t="s">
        <v>11442</v>
      </c>
      <c r="C2336">
        <v>6.9</v>
      </c>
    </row>
    <row r="2337" spans="1:3" x14ac:dyDescent="0.3">
      <c r="A2337" t="s">
        <v>11448</v>
      </c>
      <c r="B2337" t="s">
        <v>2298</v>
      </c>
      <c r="C2337">
        <v>6.2</v>
      </c>
    </row>
    <row r="2338" spans="1:3" x14ac:dyDescent="0.3">
      <c r="A2338" t="s">
        <v>11454</v>
      </c>
      <c r="B2338" t="s">
        <v>11453</v>
      </c>
      <c r="C2338">
        <v>6.3</v>
      </c>
    </row>
    <row r="2339" spans="1:3" x14ac:dyDescent="0.3">
      <c r="A2339" t="s">
        <v>11458</v>
      </c>
      <c r="B2339" t="s">
        <v>2900</v>
      </c>
      <c r="C2339">
        <v>6.4</v>
      </c>
    </row>
    <row r="2340" spans="1:3" x14ac:dyDescent="0.3">
      <c r="A2340" t="s">
        <v>11462</v>
      </c>
      <c r="B2340" t="s">
        <v>2658</v>
      </c>
      <c r="C2340">
        <v>6.5</v>
      </c>
    </row>
    <row r="2341" spans="1:3" x14ac:dyDescent="0.3">
      <c r="A2341" t="s">
        <v>11469</v>
      </c>
      <c r="B2341" t="s">
        <v>11467</v>
      </c>
      <c r="C2341">
        <v>6</v>
      </c>
    </row>
    <row r="2342" spans="1:3" x14ac:dyDescent="0.3">
      <c r="A2342" t="s">
        <v>11475</v>
      </c>
      <c r="B2342" t="s">
        <v>11474</v>
      </c>
      <c r="C2342">
        <v>5.0999999999999996</v>
      </c>
    </row>
    <row r="2343" spans="1:3" x14ac:dyDescent="0.3">
      <c r="A2343" t="s">
        <v>11479</v>
      </c>
      <c r="B2343" t="s">
        <v>3082</v>
      </c>
      <c r="C2343">
        <v>5.5</v>
      </c>
    </row>
    <row r="2344" spans="1:3" x14ac:dyDescent="0.3">
      <c r="A2344" t="s">
        <v>11485</v>
      </c>
      <c r="B2344" t="s">
        <v>7144</v>
      </c>
      <c r="C2344">
        <v>7.2</v>
      </c>
    </row>
    <row r="2345" spans="1:3" x14ac:dyDescent="0.3">
      <c r="A2345" t="s">
        <v>11488</v>
      </c>
      <c r="B2345" t="s">
        <v>2490</v>
      </c>
      <c r="C2345">
        <v>5.4</v>
      </c>
    </row>
    <row r="2346" spans="1:3" x14ac:dyDescent="0.3">
      <c r="A2346" t="s">
        <v>11493</v>
      </c>
      <c r="B2346" t="s">
        <v>2142</v>
      </c>
      <c r="C2346">
        <v>5.7</v>
      </c>
    </row>
    <row r="2347" spans="1:3" x14ac:dyDescent="0.3">
      <c r="A2347" t="s">
        <v>11500</v>
      </c>
      <c r="B2347" t="s">
        <v>11498</v>
      </c>
      <c r="C2347">
        <v>5.2</v>
      </c>
    </row>
    <row r="2348" spans="1:3" x14ac:dyDescent="0.3">
      <c r="A2348" t="s">
        <v>11505</v>
      </c>
      <c r="B2348" t="s">
        <v>1017</v>
      </c>
      <c r="C2348">
        <v>6.2</v>
      </c>
    </row>
    <row r="2349" spans="1:3" x14ac:dyDescent="0.3">
      <c r="A2349" t="s">
        <v>11510</v>
      </c>
      <c r="B2349" t="s">
        <v>2125</v>
      </c>
      <c r="C2349">
        <v>6.7</v>
      </c>
    </row>
    <row r="2350" spans="1:3" x14ac:dyDescent="0.3">
      <c r="A2350" t="s">
        <v>11514</v>
      </c>
      <c r="B2350" t="s">
        <v>471</v>
      </c>
      <c r="C2350">
        <v>5.8</v>
      </c>
    </row>
    <row r="2351" spans="1:3" x14ac:dyDescent="0.3">
      <c r="A2351" t="s">
        <v>11520</v>
      </c>
      <c r="B2351" t="s">
        <v>5940</v>
      </c>
      <c r="C2351">
        <v>7</v>
      </c>
    </row>
    <row r="2352" spans="1:3" x14ac:dyDescent="0.3">
      <c r="A2352" t="s">
        <v>11528</v>
      </c>
      <c r="B2352" t="s">
        <v>11526</v>
      </c>
      <c r="C2352">
        <v>4.8</v>
      </c>
    </row>
    <row r="2353" spans="1:3" x14ac:dyDescent="0.3">
      <c r="A2353" t="s">
        <v>11533</v>
      </c>
      <c r="B2353" t="s">
        <v>7123</v>
      </c>
      <c r="C2353">
        <v>7.2</v>
      </c>
    </row>
    <row r="2354" spans="1:3" x14ac:dyDescent="0.3">
      <c r="A2354" t="s">
        <v>11537</v>
      </c>
      <c r="B2354" t="s">
        <v>334</v>
      </c>
      <c r="C2354">
        <v>5.6</v>
      </c>
    </row>
    <row r="2355" spans="1:3" x14ac:dyDescent="0.3">
      <c r="A2355" t="s">
        <v>11541</v>
      </c>
      <c r="B2355" t="s">
        <v>2142</v>
      </c>
      <c r="C2355">
        <v>6.4</v>
      </c>
    </row>
    <row r="2356" spans="1:3" x14ac:dyDescent="0.3">
      <c r="A2356" t="s">
        <v>11544</v>
      </c>
      <c r="B2356" t="s">
        <v>214</v>
      </c>
      <c r="C2356">
        <v>7.5</v>
      </c>
    </row>
    <row r="2357" spans="1:3" x14ac:dyDescent="0.3">
      <c r="A2357" t="s">
        <v>11548</v>
      </c>
      <c r="B2357" t="s">
        <v>8722</v>
      </c>
      <c r="C2357">
        <v>7.4</v>
      </c>
    </row>
    <row r="2358" spans="1:3" x14ac:dyDescent="0.3">
      <c r="A2358" t="s">
        <v>11553</v>
      </c>
      <c r="B2358" t="s">
        <v>6038</v>
      </c>
      <c r="C2358">
        <v>8</v>
      </c>
    </row>
    <row r="2359" spans="1:3" x14ac:dyDescent="0.3">
      <c r="A2359" t="s">
        <v>11556</v>
      </c>
      <c r="B2359" t="s">
        <v>1671</v>
      </c>
      <c r="C2359">
        <v>5.7</v>
      </c>
    </row>
    <row r="2360" spans="1:3" x14ac:dyDescent="0.3">
      <c r="A2360" t="s">
        <v>11559</v>
      </c>
      <c r="B2360" t="s">
        <v>2142</v>
      </c>
      <c r="C2360">
        <v>6.8</v>
      </c>
    </row>
    <row r="2361" spans="1:3" x14ac:dyDescent="0.3">
      <c r="A2361" t="s">
        <v>11564</v>
      </c>
      <c r="B2361" t="s">
        <v>2717</v>
      </c>
      <c r="C2361">
        <v>5.9</v>
      </c>
    </row>
    <row r="2362" spans="1:3" x14ac:dyDescent="0.3">
      <c r="A2362" t="s">
        <v>11568</v>
      </c>
      <c r="B2362" t="s">
        <v>5103</v>
      </c>
      <c r="C2362">
        <v>7.2</v>
      </c>
    </row>
    <row r="2363" spans="1:3" x14ac:dyDescent="0.3">
      <c r="A2363" t="s">
        <v>11571</v>
      </c>
      <c r="B2363" t="s">
        <v>6403</v>
      </c>
      <c r="C2363">
        <v>5.5</v>
      </c>
    </row>
    <row r="2364" spans="1:3" x14ac:dyDescent="0.3">
      <c r="A2364" t="s">
        <v>11577</v>
      </c>
      <c r="B2364" t="s">
        <v>11575</v>
      </c>
      <c r="C2364">
        <v>8.4</v>
      </c>
    </row>
    <row r="2365" spans="1:3" x14ac:dyDescent="0.3">
      <c r="A2365" t="s">
        <v>11581</v>
      </c>
      <c r="B2365" t="s">
        <v>1875</v>
      </c>
      <c r="C2365">
        <v>8.5</v>
      </c>
    </row>
    <row r="2366" spans="1:3" x14ac:dyDescent="0.3">
      <c r="A2366" t="s">
        <v>11585</v>
      </c>
      <c r="B2366" t="s">
        <v>3030</v>
      </c>
      <c r="C2366">
        <v>5.6</v>
      </c>
    </row>
    <row r="2367" spans="1:3" x14ac:dyDescent="0.3">
      <c r="A2367" t="s">
        <v>11590</v>
      </c>
      <c r="B2367" t="s">
        <v>2527</v>
      </c>
      <c r="C2367">
        <v>4.0999999999999996</v>
      </c>
    </row>
    <row r="2368" spans="1:3" x14ac:dyDescent="0.3">
      <c r="A2368" t="s">
        <v>11597</v>
      </c>
      <c r="B2368" t="s">
        <v>777</v>
      </c>
      <c r="C2368">
        <v>5</v>
      </c>
    </row>
    <row r="2369" spans="1:3" x14ac:dyDescent="0.3">
      <c r="A2369" t="s">
        <v>11600</v>
      </c>
      <c r="B2369" t="s">
        <v>1415</v>
      </c>
      <c r="C2369">
        <v>6.1</v>
      </c>
    </row>
    <row r="2370" spans="1:3" x14ac:dyDescent="0.3">
      <c r="A2370" t="s">
        <v>11605</v>
      </c>
      <c r="B2370" t="s">
        <v>1681</v>
      </c>
      <c r="C2370">
        <v>5.4</v>
      </c>
    </row>
    <row r="2371" spans="1:3" x14ac:dyDescent="0.3">
      <c r="A2371" t="s">
        <v>11610</v>
      </c>
      <c r="B2371" t="s">
        <v>3581</v>
      </c>
      <c r="C2371">
        <v>7.1</v>
      </c>
    </row>
    <row r="2372" spans="1:3" x14ac:dyDescent="0.3">
      <c r="A2372" t="s">
        <v>11616</v>
      </c>
      <c r="B2372" t="s">
        <v>11614</v>
      </c>
      <c r="C2372">
        <v>6.6</v>
      </c>
    </row>
    <row r="2373" spans="1:3" x14ac:dyDescent="0.3">
      <c r="A2373" t="s">
        <v>11621</v>
      </c>
      <c r="B2373" t="s">
        <v>2449</v>
      </c>
      <c r="C2373">
        <v>3.6</v>
      </c>
    </row>
    <row r="2374" spans="1:3" x14ac:dyDescent="0.3">
      <c r="A2374" t="s">
        <v>11624</v>
      </c>
      <c r="B2374" t="s">
        <v>5544</v>
      </c>
      <c r="C2374">
        <v>6.5</v>
      </c>
    </row>
    <row r="2375" spans="1:3" x14ac:dyDescent="0.3">
      <c r="A2375" t="s">
        <v>11629</v>
      </c>
      <c r="B2375" t="s">
        <v>628</v>
      </c>
      <c r="C2375">
        <v>8.6</v>
      </c>
    </row>
    <row r="2376" spans="1:3" x14ac:dyDescent="0.3">
      <c r="A2376" t="s">
        <v>11635</v>
      </c>
      <c r="B2376" t="s">
        <v>334</v>
      </c>
      <c r="C2376">
        <v>6.2</v>
      </c>
    </row>
    <row r="2377" spans="1:3" x14ac:dyDescent="0.3">
      <c r="A2377" t="s">
        <v>11639</v>
      </c>
      <c r="B2377" t="s">
        <v>2900</v>
      </c>
      <c r="C2377">
        <v>7</v>
      </c>
    </row>
    <row r="2378" spans="1:3" x14ac:dyDescent="0.3">
      <c r="A2378" t="s">
        <v>11644</v>
      </c>
      <c r="B2378" t="s">
        <v>3396</v>
      </c>
      <c r="C2378">
        <v>7.6</v>
      </c>
    </row>
    <row r="2379" spans="1:3" x14ac:dyDescent="0.3">
      <c r="A2379" t="s">
        <v>11650</v>
      </c>
      <c r="B2379" t="s">
        <v>11648</v>
      </c>
      <c r="C2379">
        <v>6.5</v>
      </c>
    </row>
    <row r="2380" spans="1:3" x14ac:dyDescent="0.3">
      <c r="A2380" t="s">
        <v>11654</v>
      </c>
      <c r="B2380" t="s">
        <v>1681</v>
      </c>
      <c r="C2380">
        <v>6.4</v>
      </c>
    </row>
    <row r="2381" spans="1:3" x14ac:dyDescent="0.3">
      <c r="A2381" t="s">
        <v>11660</v>
      </c>
      <c r="B2381" t="s">
        <v>1961</v>
      </c>
      <c r="C2381">
        <v>6.7</v>
      </c>
    </row>
    <row r="2382" spans="1:3" x14ac:dyDescent="0.3">
      <c r="A2382" t="s">
        <v>11665</v>
      </c>
      <c r="B2382" t="s">
        <v>1415</v>
      </c>
      <c r="C2382">
        <v>6.3</v>
      </c>
    </row>
    <row r="2383" spans="1:3" x14ac:dyDescent="0.3">
      <c r="A2383" t="s">
        <v>11669</v>
      </c>
      <c r="B2383" t="s">
        <v>3409</v>
      </c>
      <c r="C2383">
        <v>6.4</v>
      </c>
    </row>
    <row r="2384" spans="1:3" x14ac:dyDescent="0.3">
      <c r="A2384" t="s">
        <v>11677</v>
      </c>
      <c r="B2384" t="s">
        <v>11675</v>
      </c>
      <c r="C2384">
        <v>5.7</v>
      </c>
    </row>
    <row r="2385" spans="1:3" x14ac:dyDescent="0.3">
      <c r="A2385" t="s">
        <v>11683</v>
      </c>
      <c r="B2385" t="s">
        <v>11682</v>
      </c>
      <c r="C2385">
        <v>6.3</v>
      </c>
    </row>
    <row r="2386" spans="1:3" x14ac:dyDescent="0.3">
      <c r="A2386" t="s">
        <v>11687</v>
      </c>
      <c r="B2386" t="s">
        <v>3409</v>
      </c>
      <c r="C2386">
        <v>7.8</v>
      </c>
    </row>
    <row r="2387" spans="1:3" x14ac:dyDescent="0.3">
      <c r="A2387" t="s">
        <v>11692</v>
      </c>
      <c r="B2387" t="s">
        <v>6132</v>
      </c>
      <c r="C2387">
        <v>6</v>
      </c>
    </row>
    <row r="2388" spans="1:3" x14ac:dyDescent="0.3">
      <c r="A2388" t="s">
        <v>11695</v>
      </c>
      <c r="B2388" t="s">
        <v>2527</v>
      </c>
      <c r="C2388">
        <v>7.7</v>
      </c>
    </row>
    <row r="2389" spans="1:3" x14ac:dyDescent="0.3">
      <c r="A2389" t="s">
        <v>11698</v>
      </c>
      <c r="B2389" t="s">
        <v>6403</v>
      </c>
      <c r="C2389">
        <v>6.2</v>
      </c>
    </row>
    <row r="2390" spans="1:3" x14ac:dyDescent="0.3">
      <c r="A2390" t="s">
        <v>11704</v>
      </c>
      <c r="B2390" t="s">
        <v>1325</v>
      </c>
      <c r="C2390">
        <v>5.7</v>
      </c>
    </row>
    <row r="2391" spans="1:3" x14ac:dyDescent="0.3">
      <c r="A2391" t="s">
        <v>11708</v>
      </c>
      <c r="B2391" t="s">
        <v>5383</v>
      </c>
      <c r="C2391">
        <v>7.7</v>
      </c>
    </row>
    <row r="2392" spans="1:3" x14ac:dyDescent="0.3">
      <c r="A2392" t="s">
        <v>11712</v>
      </c>
      <c r="B2392" t="s">
        <v>3632</v>
      </c>
      <c r="C2392">
        <v>6.4</v>
      </c>
    </row>
    <row r="2393" spans="1:3" x14ac:dyDescent="0.3">
      <c r="A2393" t="s">
        <v>11716</v>
      </c>
      <c r="B2393" t="s">
        <v>1671</v>
      </c>
      <c r="C2393">
        <v>6.4</v>
      </c>
    </row>
    <row r="2394" spans="1:3" x14ac:dyDescent="0.3">
      <c r="A2394" t="s">
        <v>11720</v>
      </c>
      <c r="B2394" t="s">
        <v>11096</v>
      </c>
      <c r="C2394">
        <v>6.9</v>
      </c>
    </row>
    <row r="2395" spans="1:3" x14ac:dyDescent="0.3">
      <c r="A2395" t="s">
        <v>11723</v>
      </c>
      <c r="B2395" t="s">
        <v>6391</v>
      </c>
      <c r="C2395">
        <v>7.3</v>
      </c>
    </row>
    <row r="2396" spans="1:3" x14ac:dyDescent="0.3">
      <c r="A2396" t="s">
        <v>11728</v>
      </c>
      <c r="B2396" t="s">
        <v>1671</v>
      </c>
      <c r="C2396">
        <v>7.3</v>
      </c>
    </row>
    <row r="2397" spans="1:3" x14ac:dyDescent="0.3">
      <c r="A2397" t="s">
        <v>11733</v>
      </c>
      <c r="B2397" t="s">
        <v>1681</v>
      </c>
      <c r="C2397">
        <v>6.2</v>
      </c>
    </row>
    <row r="2398" spans="1:3" x14ac:dyDescent="0.3">
      <c r="A2398" t="s">
        <v>11737</v>
      </c>
      <c r="B2398" t="s">
        <v>73</v>
      </c>
      <c r="C2398">
        <v>6.6</v>
      </c>
    </row>
    <row r="2399" spans="1:3" x14ac:dyDescent="0.3">
      <c r="A2399" t="s">
        <v>11740</v>
      </c>
      <c r="B2399" t="s">
        <v>4384</v>
      </c>
      <c r="C2399">
        <v>6.7</v>
      </c>
    </row>
    <row r="2400" spans="1:3" x14ac:dyDescent="0.3">
      <c r="A2400" t="s">
        <v>11744</v>
      </c>
      <c r="B2400" t="s">
        <v>1681</v>
      </c>
      <c r="C2400">
        <v>5.7</v>
      </c>
    </row>
    <row r="2401" spans="1:3" x14ac:dyDescent="0.3">
      <c r="A2401" t="s">
        <v>11750</v>
      </c>
      <c r="B2401" t="s">
        <v>11749</v>
      </c>
      <c r="C2401">
        <v>3.1</v>
      </c>
    </row>
    <row r="2402" spans="1:3" x14ac:dyDescent="0.3">
      <c r="A2402" t="s">
        <v>11754</v>
      </c>
      <c r="B2402" t="s">
        <v>1415</v>
      </c>
      <c r="C2402">
        <v>6.3</v>
      </c>
    </row>
    <row r="2403" spans="1:3" x14ac:dyDescent="0.3">
      <c r="A2403" t="s">
        <v>11758</v>
      </c>
      <c r="B2403" t="s">
        <v>2527</v>
      </c>
      <c r="C2403">
        <v>5.7</v>
      </c>
    </row>
    <row r="2404" spans="1:3" x14ac:dyDescent="0.3">
      <c r="A2404" t="s">
        <v>11762</v>
      </c>
      <c r="B2404" t="s">
        <v>9193</v>
      </c>
      <c r="C2404">
        <v>7.1</v>
      </c>
    </row>
    <row r="2405" spans="1:3" x14ac:dyDescent="0.3">
      <c r="A2405" t="s">
        <v>11765</v>
      </c>
      <c r="B2405" t="s">
        <v>1009</v>
      </c>
      <c r="C2405">
        <v>7</v>
      </c>
    </row>
    <row r="2406" spans="1:3" x14ac:dyDescent="0.3">
      <c r="A2406" t="s">
        <v>11769</v>
      </c>
      <c r="B2406" t="s">
        <v>2717</v>
      </c>
      <c r="C2406">
        <v>6.1</v>
      </c>
    </row>
    <row r="2407" spans="1:3" x14ac:dyDescent="0.3">
      <c r="A2407" t="s">
        <v>11773</v>
      </c>
      <c r="B2407" t="s">
        <v>3057</v>
      </c>
      <c r="C2407">
        <v>6.6</v>
      </c>
    </row>
    <row r="2408" spans="1:3" x14ac:dyDescent="0.3">
      <c r="A2408" t="s">
        <v>11777</v>
      </c>
      <c r="B2408" t="s">
        <v>4177</v>
      </c>
      <c r="C2408">
        <v>7.8</v>
      </c>
    </row>
    <row r="2409" spans="1:3" x14ac:dyDescent="0.3">
      <c r="A2409" t="s">
        <v>11782</v>
      </c>
      <c r="B2409" t="s">
        <v>11781</v>
      </c>
      <c r="C2409">
        <v>8.3000000000000007</v>
      </c>
    </row>
    <row r="2410" spans="1:3" x14ac:dyDescent="0.3">
      <c r="A2410" t="s">
        <v>11785</v>
      </c>
      <c r="B2410" t="s">
        <v>5103</v>
      </c>
      <c r="C2410">
        <v>3.9</v>
      </c>
    </row>
    <row r="2411" spans="1:3" x14ac:dyDescent="0.3">
      <c r="A2411" t="s">
        <v>11789</v>
      </c>
      <c r="B2411" t="s">
        <v>1671</v>
      </c>
      <c r="C2411">
        <v>7</v>
      </c>
    </row>
    <row r="2412" spans="1:3" x14ac:dyDescent="0.3">
      <c r="A2412" t="s">
        <v>11794</v>
      </c>
      <c r="B2412" t="s">
        <v>1415</v>
      </c>
      <c r="C2412">
        <v>6.7</v>
      </c>
    </row>
    <row r="2413" spans="1:3" x14ac:dyDescent="0.3">
      <c r="A2413" t="s">
        <v>11798</v>
      </c>
      <c r="B2413" t="s">
        <v>8060</v>
      </c>
      <c r="C2413">
        <v>7.3</v>
      </c>
    </row>
    <row r="2414" spans="1:3" x14ac:dyDescent="0.3">
      <c r="A2414" t="s">
        <v>11802</v>
      </c>
      <c r="B2414" t="s">
        <v>1415</v>
      </c>
      <c r="C2414">
        <v>7.5</v>
      </c>
    </row>
    <row r="2415" spans="1:3" x14ac:dyDescent="0.3">
      <c r="A2415" t="s">
        <v>11805</v>
      </c>
      <c r="B2415" t="s">
        <v>2490</v>
      </c>
      <c r="C2415">
        <v>6.3</v>
      </c>
    </row>
    <row r="2416" spans="1:3" x14ac:dyDescent="0.3">
      <c r="A2416" t="s">
        <v>11808</v>
      </c>
      <c r="B2416" t="s">
        <v>1415</v>
      </c>
      <c r="C2416">
        <v>7.8</v>
      </c>
    </row>
    <row r="2417" spans="1:3" x14ac:dyDescent="0.3">
      <c r="A2417" t="s">
        <v>11811</v>
      </c>
      <c r="B2417" t="s">
        <v>3409</v>
      </c>
      <c r="C2417">
        <v>7.3</v>
      </c>
    </row>
    <row r="2418" spans="1:3" x14ac:dyDescent="0.3">
      <c r="A2418" t="s">
        <v>11817</v>
      </c>
      <c r="B2418" t="s">
        <v>2819</v>
      </c>
      <c r="C2418">
        <v>7.6</v>
      </c>
    </row>
    <row r="2419" spans="1:3" x14ac:dyDescent="0.3">
      <c r="A2419" t="s">
        <v>11822</v>
      </c>
      <c r="B2419" t="s">
        <v>7837</v>
      </c>
      <c r="C2419">
        <v>5.3</v>
      </c>
    </row>
    <row r="2420" spans="1:3" x14ac:dyDescent="0.3">
      <c r="A2420" t="s">
        <v>8659</v>
      </c>
      <c r="B2420" t="s">
        <v>1961</v>
      </c>
      <c r="C2420">
        <v>7.9</v>
      </c>
    </row>
    <row r="2421" spans="1:3" x14ac:dyDescent="0.3">
      <c r="A2421" t="s">
        <v>11828</v>
      </c>
      <c r="B2421" t="s">
        <v>2136</v>
      </c>
      <c r="C2421">
        <v>5.3</v>
      </c>
    </row>
    <row r="2422" spans="1:3" x14ac:dyDescent="0.3">
      <c r="A2422" t="s">
        <v>11832</v>
      </c>
      <c r="B2422" t="s">
        <v>7406</v>
      </c>
      <c r="C2422">
        <v>6.8</v>
      </c>
    </row>
    <row r="2423" spans="1:3" x14ac:dyDescent="0.3">
      <c r="A2423" t="s">
        <v>11838</v>
      </c>
      <c r="B2423" t="s">
        <v>11837</v>
      </c>
      <c r="C2423">
        <v>7.1</v>
      </c>
    </row>
    <row r="2424" spans="1:3" x14ac:dyDescent="0.3">
      <c r="A2424" t="s">
        <v>11842</v>
      </c>
      <c r="B2424" t="s">
        <v>11841</v>
      </c>
      <c r="C2424">
        <v>7.2</v>
      </c>
    </row>
    <row r="2425" spans="1:3" x14ac:dyDescent="0.3">
      <c r="A2425" t="s">
        <v>11847</v>
      </c>
      <c r="B2425" t="s">
        <v>9193</v>
      </c>
      <c r="C2425">
        <v>5.8</v>
      </c>
    </row>
    <row r="2426" spans="1:3" x14ac:dyDescent="0.3">
      <c r="A2426" t="s">
        <v>11852</v>
      </c>
      <c r="B2426" t="s">
        <v>42</v>
      </c>
      <c r="C2426">
        <v>5.8</v>
      </c>
    </row>
    <row r="2427" spans="1:3" x14ac:dyDescent="0.3">
      <c r="A2427" t="s">
        <v>11856</v>
      </c>
      <c r="B2427" t="s">
        <v>1634</v>
      </c>
      <c r="C2427">
        <v>8.3000000000000007</v>
      </c>
    </row>
    <row r="2428" spans="1:3" x14ac:dyDescent="0.3">
      <c r="A2428" t="s">
        <v>11862</v>
      </c>
      <c r="B2428" t="s">
        <v>214</v>
      </c>
      <c r="C2428">
        <v>5.6</v>
      </c>
    </row>
    <row r="2429" spans="1:3" x14ac:dyDescent="0.3">
      <c r="A2429" t="s">
        <v>11867</v>
      </c>
      <c r="B2429" t="s">
        <v>9420</v>
      </c>
      <c r="C2429">
        <v>6.8</v>
      </c>
    </row>
    <row r="2430" spans="1:3" x14ac:dyDescent="0.3">
      <c r="A2430" t="s">
        <v>11872</v>
      </c>
      <c r="B2430" t="s">
        <v>3464</v>
      </c>
      <c r="C2430">
        <v>5</v>
      </c>
    </row>
    <row r="2431" spans="1:3" x14ac:dyDescent="0.3">
      <c r="A2431" t="s">
        <v>11875</v>
      </c>
      <c r="B2431" t="s">
        <v>7682</v>
      </c>
      <c r="C2431">
        <v>7.6</v>
      </c>
    </row>
    <row r="2432" spans="1:3" x14ac:dyDescent="0.3">
      <c r="A2432" t="s">
        <v>11878</v>
      </c>
      <c r="B2432" t="s">
        <v>1009</v>
      </c>
      <c r="C2432">
        <v>6.7</v>
      </c>
    </row>
    <row r="2433" spans="1:3" x14ac:dyDescent="0.3">
      <c r="A2433" t="s">
        <v>11883</v>
      </c>
      <c r="B2433" t="s">
        <v>7837</v>
      </c>
      <c r="C2433">
        <v>6.7</v>
      </c>
    </row>
    <row r="2434" spans="1:3" x14ac:dyDescent="0.3">
      <c r="A2434" t="s">
        <v>11887</v>
      </c>
      <c r="B2434" t="s">
        <v>1671</v>
      </c>
      <c r="C2434">
        <v>5.7</v>
      </c>
    </row>
    <row r="2435" spans="1:3" x14ac:dyDescent="0.3">
      <c r="A2435" t="s">
        <v>11893</v>
      </c>
      <c r="B2435" t="s">
        <v>1009</v>
      </c>
      <c r="C2435">
        <v>5.2</v>
      </c>
    </row>
    <row r="2436" spans="1:3" x14ac:dyDescent="0.3">
      <c r="A2436" t="s">
        <v>11897</v>
      </c>
      <c r="B2436" t="s">
        <v>3409</v>
      </c>
      <c r="C2436">
        <v>7.5</v>
      </c>
    </row>
    <row r="2437" spans="1:3" x14ac:dyDescent="0.3">
      <c r="A2437" t="s">
        <v>11900</v>
      </c>
      <c r="B2437" t="s">
        <v>1544</v>
      </c>
      <c r="C2437">
        <v>7.2</v>
      </c>
    </row>
    <row r="2438" spans="1:3" x14ac:dyDescent="0.3">
      <c r="A2438" t="s">
        <v>11904</v>
      </c>
      <c r="B2438" t="s">
        <v>1681</v>
      </c>
      <c r="C2438">
        <v>5.3</v>
      </c>
    </row>
    <row r="2439" spans="1:3" x14ac:dyDescent="0.3">
      <c r="A2439" t="s">
        <v>11907</v>
      </c>
      <c r="B2439" t="s">
        <v>1415</v>
      </c>
      <c r="C2439">
        <v>6.5</v>
      </c>
    </row>
    <row r="2440" spans="1:3" x14ac:dyDescent="0.3">
      <c r="A2440" t="s">
        <v>11912</v>
      </c>
      <c r="B2440" t="s">
        <v>136</v>
      </c>
      <c r="C2440">
        <v>5</v>
      </c>
    </row>
    <row r="2441" spans="1:3" x14ac:dyDescent="0.3">
      <c r="A2441" t="s">
        <v>11917</v>
      </c>
      <c r="B2441" t="s">
        <v>4075</v>
      </c>
      <c r="C2441">
        <v>6.1</v>
      </c>
    </row>
    <row r="2442" spans="1:3" x14ac:dyDescent="0.3">
      <c r="A2442" t="s">
        <v>11922</v>
      </c>
      <c r="B2442" t="s">
        <v>852</v>
      </c>
      <c r="C2442">
        <v>7.4</v>
      </c>
    </row>
    <row r="2443" spans="1:3" x14ac:dyDescent="0.3">
      <c r="A2443" t="s">
        <v>11929</v>
      </c>
      <c r="B2443" t="s">
        <v>334</v>
      </c>
      <c r="C2443">
        <v>4.4000000000000004</v>
      </c>
    </row>
    <row r="2444" spans="1:3" x14ac:dyDescent="0.3">
      <c r="A2444" t="s">
        <v>11933</v>
      </c>
      <c r="B2444" t="s">
        <v>3409</v>
      </c>
      <c r="C2444">
        <v>7.5</v>
      </c>
    </row>
    <row r="2445" spans="1:3" x14ac:dyDescent="0.3">
      <c r="A2445" t="s">
        <v>11936</v>
      </c>
      <c r="B2445" t="s">
        <v>1415</v>
      </c>
      <c r="C2445">
        <v>5.7</v>
      </c>
    </row>
    <row r="2446" spans="1:3" x14ac:dyDescent="0.3">
      <c r="A2446" t="s">
        <v>11942</v>
      </c>
      <c r="B2446" t="s">
        <v>4219</v>
      </c>
      <c r="C2446">
        <v>5.5</v>
      </c>
    </row>
    <row r="2447" spans="1:3" x14ac:dyDescent="0.3">
      <c r="A2447" t="s">
        <v>11948</v>
      </c>
      <c r="B2447" t="s">
        <v>1415</v>
      </c>
      <c r="C2447">
        <v>7.1</v>
      </c>
    </row>
    <row r="2448" spans="1:3" x14ac:dyDescent="0.3">
      <c r="A2448" t="s">
        <v>11954</v>
      </c>
      <c r="B2448" t="s">
        <v>214</v>
      </c>
      <c r="C2448">
        <v>5.9</v>
      </c>
    </row>
    <row r="2449" spans="1:3" x14ac:dyDescent="0.3">
      <c r="A2449" t="s">
        <v>11960</v>
      </c>
      <c r="B2449" t="s">
        <v>42</v>
      </c>
      <c r="C2449">
        <v>6.7</v>
      </c>
    </row>
    <row r="2450" spans="1:3" x14ac:dyDescent="0.3">
      <c r="A2450" t="s">
        <v>11966</v>
      </c>
      <c r="B2450" t="s">
        <v>6326</v>
      </c>
      <c r="C2450">
        <v>7</v>
      </c>
    </row>
    <row r="2451" spans="1:3" x14ac:dyDescent="0.3">
      <c r="A2451" t="s">
        <v>11969</v>
      </c>
      <c r="B2451" t="s">
        <v>4167</v>
      </c>
      <c r="C2451">
        <v>7.9</v>
      </c>
    </row>
    <row r="2452" spans="1:3" x14ac:dyDescent="0.3">
      <c r="A2452" t="s">
        <v>11972</v>
      </c>
      <c r="B2452" t="s">
        <v>3409</v>
      </c>
      <c r="C2452">
        <v>6.9</v>
      </c>
    </row>
    <row r="2453" spans="1:3" x14ac:dyDescent="0.3">
      <c r="A2453" t="s">
        <v>11976</v>
      </c>
      <c r="B2453" t="s">
        <v>3430</v>
      </c>
      <c r="C2453">
        <v>7.3</v>
      </c>
    </row>
    <row r="2454" spans="1:3" x14ac:dyDescent="0.3">
      <c r="A2454" t="s">
        <v>11981</v>
      </c>
      <c r="B2454" t="s">
        <v>334</v>
      </c>
      <c r="C2454">
        <v>7.3</v>
      </c>
    </row>
    <row r="2455" spans="1:3" x14ac:dyDescent="0.3">
      <c r="A2455" t="s">
        <v>11986</v>
      </c>
      <c r="B2455" t="s">
        <v>647</v>
      </c>
      <c r="C2455">
        <v>3.5</v>
      </c>
    </row>
    <row r="2456" spans="1:3" x14ac:dyDescent="0.3">
      <c r="A2456" t="s">
        <v>11991</v>
      </c>
      <c r="B2456" t="s">
        <v>3409</v>
      </c>
      <c r="C2456">
        <v>7.8</v>
      </c>
    </row>
    <row r="2457" spans="1:3" x14ac:dyDescent="0.3">
      <c r="A2457" t="s">
        <v>11995</v>
      </c>
      <c r="B2457" t="s">
        <v>8771</v>
      </c>
      <c r="C2457">
        <v>7.4</v>
      </c>
    </row>
    <row r="2458" spans="1:3" x14ac:dyDescent="0.3">
      <c r="A2458" t="s">
        <v>12000</v>
      </c>
      <c r="B2458" t="s">
        <v>1483</v>
      </c>
      <c r="C2458">
        <v>6.7</v>
      </c>
    </row>
    <row r="2459" spans="1:3" x14ac:dyDescent="0.3">
      <c r="A2459" t="s">
        <v>12005</v>
      </c>
      <c r="B2459" t="s">
        <v>1681</v>
      </c>
      <c r="C2459">
        <v>6.4</v>
      </c>
    </row>
    <row r="2460" spans="1:3" x14ac:dyDescent="0.3">
      <c r="A2460" t="s">
        <v>12010</v>
      </c>
      <c r="B2460" t="s">
        <v>12009</v>
      </c>
      <c r="C2460">
        <v>7.1</v>
      </c>
    </row>
    <row r="2461" spans="1:3" x14ac:dyDescent="0.3">
      <c r="A2461" t="s">
        <v>12015</v>
      </c>
      <c r="B2461" t="s">
        <v>8060</v>
      </c>
      <c r="C2461">
        <v>6.7</v>
      </c>
    </row>
    <row r="2462" spans="1:3" x14ac:dyDescent="0.3">
      <c r="A2462" t="s">
        <v>12021</v>
      </c>
      <c r="B2462" t="s">
        <v>8060</v>
      </c>
      <c r="C2462">
        <v>7.8</v>
      </c>
    </row>
    <row r="2463" spans="1:3" x14ac:dyDescent="0.3">
      <c r="A2463" t="s">
        <v>12026</v>
      </c>
      <c r="B2463" t="s">
        <v>6403</v>
      </c>
      <c r="C2463">
        <v>4</v>
      </c>
    </row>
    <row r="2464" spans="1:3" x14ac:dyDescent="0.3">
      <c r="A2464" t="s">
        <v>12031</v>
      </c>
      <c r="B2464" t="s">
        <v>12030</v>
      </c>
      <c r="C2464">
        <v>5.9</v>
      </c>
    </row>
    <row r="2465" spans="1:3" x14ac:dyDescent="0.3">
      <c r="A2465" t="s">
        <v>12034</v>
      </c>
      <c r="B2465" t="s">
        <v>2142</v>
      </c>
      <c r="C2465">
        <v>7.2</v>
      </c>
    </row>
    <row r="2466" spans="1:3" x14ac:dyDescent="0.3">
      <c r="A2466" t="s">
        <v>12040</v>
      </c>
      <c r="B2466" t="s">
        <v>12038</v>
      </c>
      <c r="C2466">
        <v>7.2</v>
      </c>
    </row>
    <row r="2467" spans="1:3" x14ac:dyDescent="0.3">
      <c r="A2467" t="s">
        <v>12045</v>
      </c>
      <c r="B2467" t="s">
        <v>2125</v>
      </c>
      <c r="C2467">
        <v>5.0999999999999996</v>
      </c>
    </row>
    <row r="2468" spans="1:3" x14ac:dyDescent="0.3">
      <c r="A2468" t="s">
        <v>12049</v>
      </c>
      <c r="B2468" t="s">
        <v>5685</v>
      </c>
      <c r="C2468">
        <v>7.7</v>
      </c>
    </row>
    <row r="2469" spans="1:3" x14ac:dyDescent="0.3">
      <c r="A2469" t="s">
        <v>12056</v>
      </c>
      <c r="B2469" t="s">
        <v>10413</v>
      </c>
      <c r="C2469">
        <v>5.5</v>
      </c>
    </row>
    <row r="2470" spans="1:3" x14ac:dyDescent="0.3">
      <c r="A2470" t="s">
        <v>12062</v>
      </c>
      <c r="B2470" t="s">
        <v>12061</v>
      </c>
      <c r="C2470">
        <v>6.2</v>
      </c>
    </row>
    <row r="2471" spans="1:3" x14ac:dyDescent="0.3">
      <c r="A2471" t="s">
        <v>12068</v>
      </c>
      <c r="B2471" t="s">
        <v>6403</v>
      </c>
      <c r="C2471">
        <v>7.2</v>
      </c>
    </row>
    <row r="2472" spans="1:3" x14ac:dyDescent="0.3">
      <c r="A2472" t="s">
        <v>12072</v>
      </c>
      <c r="B2472" t="s">
        <v>464</v>
      </c>
      <c r="C2472">
        <v>5.2</v>
      </c>
    </row>
    <row r="2473" spans="1:3" x14ac:dyDescent="0.3">
      <c r="A2473" t="s">
        <v>12077</v>
      </c>
      <c r="B2473" t="s">
        <v>12076</v>
      </c>
      <c r="C2473">
        <v>6.7</v>
      </c>
    </row>
    <row r="2474" spans="1:3" x14ac:dyDescent="0.3">
      <c r="A2474" t="s">
        <v>10295</v>
      </c>
      <c r="B2474" t="s">
        <v>1765</v>
      </c>
      <c r="C2474">
        <v>6.3</v>
      </c>
    </row>
    <row r="2475" spans="1:3" x14ac:dyDescent="0.3">
      <c r="A2475" t="s">
        <v>12082</v>
      </c>
      <c r="B2475" t="s">
        <v>42</v>
      </c>
      <c r="C2475">
        <v>5</v>
      </c>
    </row>
    <row r="2476" spans="1:3" x14ac:dyDescent="0.3">
      <c r="A2476" t="s">
        <v>12086</v>
      </c>
      <c r="B2476" t="s">
        <v>6132</v>
      </c>
      <c r="C2476">
        <v>6.2</v>
      </c>
    </row>
    <row r="2477" spans="1:3" x14ac:dyDescent="0.3">
      <c r="A2477" t="s">
        <v>12089</v>
      </c>
      <c r="B2477" t="s">
        <v>1671</v>
      </c>
      <c r="C2477">
        <v>7.6</v>
      </c>
    </row>
    <row r="2478" spans="1:3" x14ac:dyDescent="0.3">
      <c r="A2478" t="s">
        <v>12092</v>
      </c>
      <c r="B2478" t="s">
        <v>9193</v>
      </c>
      <c r="C2478">
        <v>4.0999999999999996</v>
      </c>
    </row>
    <row r="2479" spans="1:3" x14ac:dyDescent="0.3">
      <c r="A2479" t="s">
        <v>12096</v>
      </c>
      <c r="B2479" t="s">
        <v>5765</v>
      </c>
      <c r="C2479">
        <v>5.3</v>
      </c>
    </row>
    <row r="2480" spans="1:3" x14ac:dyDescent="0.3">
      <c r="A2480" t="s">
        <v>12101</v>
      </c>
      <c r="B2480" t="s">
        <v>4811</v>
      </c>
      <c r="C2480">
        <v>6.2</v>
      </c>
    </row>
    <row r="2481" spans="1:3" x14ac:dyDescent="0.3">
      <c r="A2481" t="s">
        <v>12107</v>
      </c>
      <c r="B2481" t="s">
        <v>12106</v>
      </c>
      <c r="C2481">
        <v>6.5</v>
      </c>
    </row>
    <row r="2482" spans="1:3" x14ac:dyDescent="0.3">
      <c r="A2482" t="s">
        <v>12111</v>
      </c>
      <c r="B2482" t="s">
        <v>1961</v>
      </c>
      <c r="C2482">
        <v>8.1</v>
      </c>
    </row>
    <row r="2483" spans="1:3" x14ac:dyDescent="0.3">
      <c r="A2483" t="s">
        <v>12117</v>
      </c>
      <c r="B2483" t="s">
        <v>464</v>
      </c>
      <c r="C2483">
        <v>6.3</v>
      </c>
    </row>
    <row r="2484" spans="1:3" x14ac:dyDescent="0.3">
      <c r="A2484" t="s">
        <v>12122</v>
      </c>
      <c r="B2484" t="s">
        <v>12121</v>
      </c>
      <c r="C2484">
        <v>4.4000000000000004</v>
      </c>
    </row>
    <row r="2485" spans="1:3" x14ac:dyDescent="0.3">
      <c r="A2485" t="s">
        <v>12127</v>
      </c>
      <c r="B2485" t="s">
        <v>59</v>
      </c>
      <c r="C2485">
        <v>4.5999999999999996</v>
      </c>
    </row>
    <row r="2486" spans="1:3" x14ac:dyDescent="0.3">
      <c r="A2486" t="s">
        <v>12134</v>
      </c>
      <c r="B2486" t="s">
        <v>2125</v>
      </c>
      <c r="C2486">
        <v>6</v>
      </c>
    </row>
    <row r="2487" spans="1:3" x14ac:dyDescent="0.3">
      <c r="A2487" t="s">
        <v>12139</v>
      </c>
      <c r="B2487" t="s">
        <v>9754</v>
      </c>
      <c r="C2487">
        <v>7.6</v>
      </c>
    </row>
    <row r="2488" spans="1:3" x14ac:dyDescent="0.3">
      <c r="A2488" t="s">
        <v>12144</v>
      </c>
      <c r="B2488" t="s">
        <v>73</v>
      </c>
      <c r="C2488">
        <v>8.4</v>
      </c>
    </row>
    <row r="2489" spans="1:3" x14ac:dyDescent="0.3">
      <c r="A2489" t="s">
        <v>12151</v>
      </c>
      <c r="B2489" t="s">
        <v>12149</v>
      </c>
      <c r="C2489">
        <v>7.9</v>
      </c>
    </row>
    <row r="2490" spans="1:3" x14ac:dyDescent="0.3">
      <c r="A2490" t="s">
        <v>12155</v>
      </c>
      <c r="B2490" t="s">
        <v>3030</v>
      </c>
      <c r="C2490">
        <v>5.6</v>
      </c>
    </row>
    <row r="2491" spans="1:3" x14ac:dyDescent="0.3">
      <c r="A2491" t="s">
        <v>12158</v>
      </c>
      <c r="B2491" t="s">
        <v>1671</v>
      </c>
      <c r="C2491">
        <v>6.5</v>
      </c>
    </row>
    <row r="2492" spans="1:3" x14ac:dyDescent="0.3">
      <c r="A2492" t="s">
        <v>12162</v>
      </c>
      <c r="B2492" t="s">
        <v>11384</v>
      </c>
      <c r="C2492">
        <v>7.5</v>
      </c>
    </row>
    <row r="2493" spans="1:3" x14ac:dyDescent="0.3">
      <c r="A2493" t="s">
        <v>12167</v>
      </c>
      <c r="B2493" t="s">
        <v>1671</v>
      </c>
      <c r="C2493">
        <v>6.3</v>
      </c>
    </row>
    <row r="2494" spans="1:3" x14ac:dyDescent="0.3">
      <c r="A2494" t="s">
        <v>12170</v>
      </c>
      <c r="B2494" t="s">
        <v>5544</v>
      </c>
      <c r="C2494">
        <v>7.9</v>
      </c>
    </row>
    <row r="2495" spans="1:3" x14ac:dyDescent="0.3">
      <c r="A2495" t="s">
        <v>6167</v>
      </c>
      <c r="B2495" t="s">
        <v>1313</v>
      </c>
      <c r="C2495">
        <v>7.9</v>
      </c>
    </row>
    <row r="2496" spans="1:3" x14ac:dyDescent="0.3">
      <c r="A2496" t="s">
        <v>12175</v>
      </c>
      <c r="B2496" t="s">
        <v>12174</v>
      </c>
      <c r="C2496">
        <v>5.0999999999999996</v>
      </c>
    </row>
    <row r="2497" spans="1:3" x14ac:dyDescent="0.3">
      <c r="A2497" t="s">
        <v>12178</v>
      </c>
      <c r="B2497" t="s">
        <v>2527</v>
      </c>
      <c r="C2497">
        <v>6.7</v>
      </c>
    </row>
    <row r="2498" spans="1:3" x14ac:dyDescent="0.3">
      <c r="A2498" t="s">
        <v>12181</v>
      </c>
      <c r="B2498" t="s">
        <v>464</v>
      </c>
      <c r="C2498">
        <v>6.7</v>
      </c>
    </row>
    <row r="2499" spans="1:3" x14ac:dyDescent="0.3">
      <c r="A2499" t="s">
        <v>12185</v>
      </c>
      <c r="B2499" t="s">
        <v>5103</v>
      </c>
      <c r="C2499">
        <v>5.6</v>
      </c>
    </row>
    <row r="2500" spans="1:3" x14ac:dyDescent="0.3">
      <c r="A2500" t="s">
        <v>12189</v>
      </c>
      <c r="B2500" t="s">
        <v>1681</v>
      </c>
      <c r="C2500">
        <v>5.6</v>
      </c>
    </row>
    <row r="2501" spans="1:3" x14ac:dyDescent="0.3">
      <c r="A2501" t="s">
        <v>302</v>
      </c>
      <c r="B2501" t="s">
        <v>73</v>
      </c>
      <c r="C2501">
        <v>6.8</v>
      </c>
    </row>
    <row r="2502" spans="1:3" x14ac:dyDescent="0.3">
      <c r="A2502" t="s">
        <v>12194</v>
      </c>
      <c r="B2502" t="s">
        <v>6545</v>
      </c>
      <c r="C2502">
        <v>6.2</v>
      </c>
    </row>
    <row r="2503" spans="1:3" x14ac:dyDescent="0.3">
      <c r="A2503" t="s">
        <v>12197</v>
      </c>
      <c r="B2503" t="s">
        <v>687</v>
      </c>
      <c r="C2503">
        <v>5.6</v>
      </c>
    </row>
    <row r="2504" spans="1:3" x14ac:dyDescent="0.3">
      <c r="A2504" t="s">
        <v>12201</v>
      </c>
      <c r="B2504" t="s">
        <v>6403</v>
      </c>
      <c r="C2504">
        <v>6.4</v>
      </c>
    </row>
    <row r="2505" spans="1:3" x14ac:dyDescent="0.3">
      <c r="A2505" t="s">
        <v>12204</v>
      </c>
      <c r="B2505" t="s">
        <v>1671</v>
      </c>
      <c r="C2505">
        <v>5.6</v>
      </c>
    </row>
    <row r="2506" spans="1:3" x14ac:dyDescent="0.3">
      <c r="A2506" t="s">
        <v>12209</v>
      </c>
      <c r="B2506" t="s">
        <v>1634</v>
      </c>
      <c r="C2506">
        <v>7.4</v>
      </c>
    </row>
    <row r="2507" spans="1:3" x14ac:dyDescent="0.3">
      <c r="A2507" t="s">
        <v>12214</v>
      </c>
      <c r="B2507" t="s">
        <v>1671</v>
      </c>
      <c r="C2507">
        <v>4.9000000000000004</v>
      </c>
    </row>
    <row r="2508" spans="1:3" x14ac:dyDescent="0.3">
      <c r="A2508" t="s">
        <v>12221</v>
      </c>
      <c r="B2508" t="s">
        <v>12220</v>
      </c>
      <c r="C2508">
        <v>6</v>
      </c>
    </row>
    <row r="2509" spans="1:3" x14ac:dyDescent="0.3">
      <c r="A2509" t="s">
        <v>12226</v>
      </c>
      <c r="B2509" t="s">
        <v>6545</v>
      </c>
      <c r="C2509">
        <v>7.2</v>
      </c>
    </row>
    <row r="2510" spans="1:3" x14ac:dyDescent="0.3">
      <c r="A2510" t="s">
        <v>12230</v>
      </c>
      <c r="B2510" t="s">
        <v>4479</v>
      </c>
      <c r="C2510">
        <v>4.9000000000000004</v>
      </c>
    </row>
    <row r="2511" spans="1:3" x14ac:dyDescent="0.3">
      <c r="A2511" t="s">
        <v>12233</v>
      </c>
      <c r="B2511" t="s">
        <v>2125</v>
      </c>
      <c r="C2511">
        <v>7.5</v>
      </c>
    </row>
    <row r="2512" spans="1:3" x14ac:dyDescent="0.3">
      <c r="A2512" t="s">
        <v>12237</v>
      </c>
      <c r="B2512" t="s">
        <v>3030</v>
      </c>
      <c r="C2512">
        <v>4.8</v>
      </c>
    </row>
    <row r="2513" spans="1:3" x14ac:dyDescent="0.3">
      <c r="A2513" t="s">
        <v>12241</v>
      </c>
      <c r="B2513" t="s">
        <v>1681</v>
      </c>
      <c r="C2513">
        <v>3.1</v>
      </c>
    </row>
    <row r="2514" spans="1:3" x14ac:dyDescent="0.3">
      <c r="A2514" t="s">
        <v>12248</v>
      </c>
      <c r="B2514" t="s">
        <v>12247</v>
      </c>
      <c r="C2514">
        <v>5.8</v>
      </c>
    </row>
    <row r="2515" spans="1:3" x14ac:dyDescent="0.3">
      <c r="A2515" t="s">
        <v>12252</v>
      </c>
      <c r="B2515" t="s">
        <v>2125</v>
      </c>
      <c r="C2515">
        <v>6.7</v>
      </c>
    </row>
    <row r="2516" spans="1:3" x14ac:dyDescent="0.3">
      <c r="A2516" t="s">
        <v>12258</v>
      </c>
      <c r="B2516" t="s">
        <v>1098</v>
      </c>
      <c r="C2516">
        <v>6.8</v>
      </c>
    </row>
    <row r="2517" spans="1:3" x14ac:dyDescent="0.3">
      <c r="A2517" t="s">
        <v>12264</v>
      </c>
      <c r="B2517" t="s">
        <v>6403</v>
      </c>
      <c r="C2517">
        <v>6.5</v>
      </c>
    </row>
    <row r="2518" spans="1:3" x14ac:dyDescent="0.3">
      <c r="A2518" t="s">
        <v>12269</v>
      </c>
      <c r="B2518" t="s">
        <v>1681</v>
      </c>
      <c r="C2518">
        <v>5.9</v>
      </c>
    </row>
    <row r="2519" spans="1:3" x14ac:dyDescent="0.3">
      <c r="A2519" t="s">
        <v>12273</v>
      </c>
      <c r="B2519" t="s">
        <v>6419</v>
      </c>
      <c r="C2519">
        <v>5.5</v>
      </c>
    </row>
    <row r="2520" spans="1:3" x14ac:dyDescent="0.3">
      <c r="A2520" t="s">
        <v>12277</v>
      </c>
      <c r="B2520" t="s">
        <v>7677</v>
      </c>
      <c r="C2520">
        <v>3.6</v>
      </c>
    </row>
    <row r="2521" spans="1:3" x14ac:dyDescent="0.3">
      <c r="A2521" t="s">
        <v>12283</v>
      </c>
      <c r="B2521" t="s">
        <v>3409</v>
      </c>
      <c r="C2521">
        <v>3.3</v>
      </c>
    </row>
    <row r="2522" spans="1:3" x14ac:dyDescent="0.3">
      <c r="A2522" t="s">
        <v>12288</v>
      </c>
      <c r="B2522" t="s">
        <v>464</v>
      </c>
      <c r="C2522">
        <v>7.4</v>
      </c>
    </row>
    <row r="2523" spans="1:3" x14ac:dyDescent="0.3">
      <c r="A2523" t="s">
        <v>12292</v>
      </c>
      <c r="B2523" t="s">
        <v>6939</v>
      </c>
      <c r="C2523">
        <v>6.7</v>
      </c>
    </row>
    <row r="2524" spans="1:3" x14ac:dyDescent="0.3">
      <c r="A2524" t="s">
        <v>12297</v>
      </c>
      <c r="B2524" t="s">
        <v>12296</v>
      </c>
      <c r="C2524">
        <v>3</v>
      </c>
    </row>
    <row r="2525" spans="1:3" x14ac:dyDescent="0.3">
      <c r="A2525" t="s">
        <v>12301</v>
      </c>
      <c r="B2525" t="s">
        <v>3277</v>
      </c>
      <c r="C2525">
        <v>7.6</v>
      </c>
    </row>
    <row r="2526" spans="1:3" x14ac:dyDescent="0.3">
      <c r="A2526" t="s">
        <v>12307</v>
      </c>
      <c r="B2526" t="s">
        <v>8570</v>
      </c>
      <c r="C2526">
        <v>6.4</v>
      </c>
    </row>
    <row r="2527" spans="1:3" x14ac:dyDescent="0.3">
      <c r="A2527" t="s">
        <v>12312</v>
      </c>
      <c r="B2527" t="s">
        <v>5685</v>
      </c>
      <c r="C2527">
        <v>6.9</v>
      </c>
    </row>
    <row r="2528" spans="1:3" x14ac:dyDescent="0.3">
      <c r="A2528" t="s">
        <v>12316</v>
      </c>
      <c r="B2528" t="s">
        <v>5274</v>
      </c>
      <c r="C2528">
        <v>6.6</v>
      </c>
    </row>
    <row r="2529" spans="1:3" x14ac:dyDescent="0.3">
      <c r="A2529" t="s">
        <v>12321</v>
      </c>
      <c r="B2529" t="s">
        <v>12320</v>
      </c>
      <c r="C2529">
        <v>5.5</v>
      </c>
    </row>
    <row r="2530" spans="1:3" x14ac:dyDescent="0.3">
      <c r="A2530" t="s">
        <v>12326</v>
      </c>
      <c r="B2530" t="s">
        <v>628</v>
      </c>
      <c r="C2530">
        <v>6.6</v>
      </c>
    </row>
    <row r="2531" spans="1:3" x14ac:dyDescent="0.3">
      <c r="A2531" t="s">
        <v>12333</v>
      </c>
      <c r="B2531" t="s">
        <v>12332</v>
      </c>
      <c r="C2531">
        <v>5.2</v>
      </c>
    </row>
    <row r="2532" spans="1:3" x14ac:dyDescent="0.3">
      <c r="A2532" t="s">
        <v>12340</v>
      </c>
      <c r="B2532" t="s">
        <v>5544</v>
      </c>
      <c r="C2532">
        <v>4.0999999999999996</v>
      </c>
    </row>
    <row r="2533" spans="1:3" x14ac:dyDescent="0.3">
      <c r="A2533" t="s">
        <v>12345</v>
      </c>
      <c r="B2533" t="s">
        <v>9105</v>
      </c>
      <c r="C2533">
        <v>6.8</v>
      </c>
    </row>
    <row r="2534" spans="1:3" x14ac:dyDescent="0.3">
      <c r="A2534" t="s">
        <v>12349</v>
      </c>
      <c r="B2534" t="s">
        <v>6326</v>
      </c>
      <c r="C2534">
        <v>6.5</v>
      </c>
    </row>
    <row r="2535" spans="1:3" x14ac:dyDescent="0.3">
      <c r="A2535" t="s">
        <v>12301</v>
      </c>
      <c r="B2535" t="s">
        <v>3277</v>
      </c>
      <c r="C2535">
        <v>7.6</v>
      </c>
    </row>
    <row r="2536" spans="1:3" x14ac:dyDescent="0.3">
      <c r="A2536" t="s">
        <v>12354</v>
      </c>
      <c r="B2536" t="s">
        <v>1935</v>
      </c>
      <c r="C2536">
        <v>7.4</v>
      </c>
    </row>
    <row r="2537" spans="1:3" x14ac:dyDescent="0.3">
      <c r="A2537" t="s">
        <v>12357</v>
      </c>
      <c r="B2537" t="s">
        <v>214</v>
      </c>
      <c r="C2537">
        <v>7.7</v>
      </c>
    </row>
    <row r="2538" spans="1:3" x14ac:dyDescent="0.3">
      <c r="A2538" t="s">
        <v>12361</v>
      </c>
      <c r="B2538" t="s">
        <v>6326</v>
      </c>
      <c r="C2538">
        <v>7.1</v>
      </c>
    </row>
    <row r="2539" spans="1:3" x14ac:dyDescent="0.3">
      <c r="A2539" t="s">
        <v>12367</v>
      </c>
      <c r="B2539" t="s">
        <v>1681</v>
      </c>
      <c r="C2539">
        <v>6.3</v>
      </c>
    </row>
    <row r="2540" spans="1:3" x14ac:dyDescent="0.3">
      <c r="A2540" t="s">
        <v>12372</v>
      </c>
      <c r="B2540" t="s">
        <v>3409</v>
      </c>
      <c r="C2540">
        <v>7.6</v>
      </c>
    </row>
    <row r="2541" spans="1:3" x14ac:dyDescent="0.3">
      <c r="A2541" t="s">
        <v>12375</v>
      </c>
      <c r="B2541" t="s">
        <v>2527</v>
      </c>
      <c r="C2541">
        <v>8</v>
      </c>
    </row>
    <row r="2542" spans="1:3" x14ac:dyDescent="0.3">
      <c r="A2542" t="s">
        <v>12379</v>
      </c>
      <c r="B2542" t="s">
        <v>1671</v>
      </c>
      <c r="C2542">
        <v>7.3</v>
      </c>
    </row>
    <row r="2543" spans="1:3" x14ac:dyDescent="0.3">
      <c r="A2543" t="s">
        <v>12384</v>
      </c>
      <c r="B2543" t="s">
        <v>1415</v>
      </c>
      <c r="C2543">
        <v>7.6</v>
      </c>
    </row>
    <row r="2544" spans="1:3" x14ac:dyDescent="0.3">
      <c r="A2544" t="s">
        <v>12388</v>
      </c>
      <c r="B2544" t="s">
        <v>3409</v>
      </c>
      <c r="C2544">
        <v>7.8</v>
      </c>
    </row>
    <row r="2545" spans="1:3" x14ac:dyDescent="0.3">
      <c r="A2545" t="s">
        <v>12392</v>
      </c>
      <c r="B2545" t="s">
        <v>1671</v>
      </c>
      <c r="C2545">
        <v>6.5</v>
      </c>
    </row>
    <row r="2546" spans="1:3" x14ac:dyDescent="0.3">
      <c r="A2546" t="s">
        <v>12396</v>
      </c>
      <c r="B2546" t="s">
        <v>4479</v>
      </c>
      <c r="C2546">
        <v>6.4</v>
      </c>
    </row>
    <row r="2547" spans="1:3" x14ac:dyDescent="0.3">
      <c r="A2547" t="s">
        <v>12401</v>
      </c>
      <c r="B2547" t="s">
        <v>1415</v>
      </c>
      <c r="C2547">
        <v>8</v>
      </c>
    </row>
    <row r="2548" spans="1:3" x14ac:dyDescent="0.3">
      <c r="A2548" t="s">
        <v>12404</v>
      </c>
      <c r="B2548" t="s">
        <v>2094</v>
      </c>
      <c r="C2548">
        <v>4.8</v>
      </c>
    </row>
    <row r="2549" spans="1:3" x14ac:dyDescent="0.3">
      <c r="A2549" t="s">
        <v>12408</v>
      </c>
      <c r="B2549" t="s">
        <v>11384</v>
      </c>
      <c r="C2549">
        <v>7.8</v>
      </c>
    </row>
    <row r="2550" spans="1:3" x14ac:dyDescent="0.3">
      <c r="A2550" t="s">
        <v>12411</v>
      </c>
      <c r="B2550" t="s">
        <v>6403</v>
      </c>
      <c r="C2550">
        <v>5.9</v>
      </c>
    </row>
    <row r="2551" spans="1:3" x14ac:dyDescent="0.3">
      <c r="A2551" t="s">
        <v>12416</v>
      </c>
      <c r="B2551" t="s">
        <v>3409</v>
      </c>
      <c r="C2551">
        <v>5.4</v>
      </c>
    </row>
    <row r="2552" spans="1:3" x14ac:dyDescent="0.3">
      <c r="A2552" t="s">
        <v>12420</v>
      </c>
      <c r="B2552" t="s">
        <v>3057</v>
      </c>
      <c r="C2552">
        <v>3.3</v>
      </c>
    </row>
    <row r="2553" spans="1:3" x14ac:dyDescent="0.3">
      <c r="A2553" t="s">
        <v>12426</v>
      </c>
      <c r="B2553" t="s">
        <v>12424</v>
      </c>
      <c r="C2553">
        <v>8.1999999999999993</v>
      </c>
    </row>
    <row r="2554" spans="1:3" x14ac:dyDescent="0.3">
      <c r="A2554" t="s">
        <v>12431</v>
      </c>
      <c r="B2554" t="s">
        <v>3353</v>
      </c>
      <c r="C2554">
        <v>6.6</v>
      </c>
    </row>
    <row r="2555" spans="1:3" x14ac:dyDescent="0.3">
      <c r="A2555" t="s">
        <v>12434</v>
      </c>
      <c r="B2555" t="s">
        <v>12433</v>
      </c>
      <c r="C2555">
        <v>5.4</v>
      </c>
    </row>
    <row r="2556" spans="1:3" x14ac:dyDescent="0.3">
      <c r="A2556" t="s">
        <v>12437</v>
      </c>
      <c r="B2556" t="s">
        <v>5274</v>
      </c>
      <c r="C2556">
        <v>6.4</v>
      </c>
    </row>
    <row r="2557" spans="1:3" x14ac:dyDescent="0.3">
      <c r="A2557" t="s">
        <v>12442</v>
      </c>
      <c r="B2557" t="s">
        <v>4384</v>
      </c>
      <c r="C2557">
        <v>4.8</v>
      </c>
    </row>
    <row r="2558" spans="1:3" x14ac:dyDescent="0.3">
      <c r="A2558" t="s">
        <v>12445</v>
      </c>
      <c r="B2558" t="s">
        <v>5383</v>
      </c>
      <c r="C2558">
        <v>5.9</v>
      </c>
    </row>
    <row r="2559" spans="1:3" x14ac:dyDescent="0.3">
      <c r="A2559" t="s">
        <v>12451</v>
      </c>
      <c r="B2559" t="s">
        <v>4556</v>
      </c>
      <c r="C2559">
        <v>5.5</v>
      </c>
    </row>
    <row r="2560" spans="1:3" x14ac:dyDescent="0.3">
      <c r="A2560" t="s">
        <v>12457</v>
      </c>
      <c r="B2560" t="s">
        <v>12456</v>
      </c>
      <c r="C2560">
        <v>7.9</v>
      </c>
    </row>
    <row r="2561" spans="1:3" x14ac:dyDescent="0.3">
      <c r="A2561" t="s">
        <v>12461</v>
      </c>
      <c r="B2561" t="s">
        <v>2527</v>
      </c>
      <c r="C2561">
        <v>4.9000000000000004</v>
      </c>
    </row>
    <row r="2562" spans="1:3" x14ac:dyDescent="0.3">
      <c r="A2562" t="s">
        <v>12464</v>
      </c>
      <c r="B2562" t="s">
        <v>214</v>
      </c>
      <c r="C2562">
        <v>7.2</v>
      </c>
    </row>
    <row r="2563" spans="1:3" x14ac:dyDescent="0.3">
      <c r="A2563" t="s">
        <v>12469</v>
      </c>
      <c r="B2563" t="s">
        <v>6351</v>
      </c>
      <c r="C2563">
        <v>6.6</v>
      </c>
    </row>
    <row r="2564" spans="1:3" x14ac:dyDescent="0.3">
      <c r="A2564" t="s">
        <v>10753</v>
      </c>
      <c r="B2564" t="s">
        <v>1671</v>
      </c>
      <c r="C2564">
        <v>6.7</v>
      </c>
    </row>
    <row r="2565" spans="1:3" x14ac:dyDescent="0.3">
      <c r="A2565" t="s">
        <v>12475</v>
      </c>
      <c r="B2565" t="s">
        <v>1415</v>
      </c>
      <c r="C2565">
        <v>5.3</v>
      </c>
    </row>
    <row r="2566" spans="1:3" x14ac:dyDescent="0.3">
      <c r="A2566" t="s">
        <v>12480</v>
      </c>
      <c r="B2566" t="s">
        <v>3409</v>
      </c>
      <c r="C2566">
        <v>7.2</v>
      </c>
    </row>
    <row r="2567" spans="1:3" x14ac:dyDescent="0.3">
      <c r="A2567" t="s">
        <v>12484</v>
      </c>
      <c r="B2567" t="s">
        <v>882</v>
      </c>
      <c r="C2567">
        <v>5.0999999999999996</v>
      </c>
    </row>
    <row r="2568" spans="1:3" x14ac:dyDescent="0.3">
      <c r="A2568" t="s">
        <v>12489</v>
      </c>
      <c r="B2568" t="s">
        <v>12488</v>
      </c>
      <c r="C2568">
        <v>5.6</v>
      </c>
    </row>
    <row r="2569" spans="1:3" x14ac:dyDescent="0.3">
      <c r="A2569" t="s">
        <v>12494</v>
      </c>
      <c r="B2569" t="s">
        <v>1671</v>
      </c>
      <c r="C2569">
        <v>7.6</v>
      </c>
    </row>
    <row r="2570" spans="1:3" x14ac:dyDescent="0.3">
      <c r="A2570" t="s">
        <v>11750</v>
      </c>
      <c r="B2570" t="s">
        <v>11749</v>
      </c>
      <c r="C2570">
        <v>3.1</v>
      </c>
    </row>
    <row r="2571" spans="1:3" x14ac:dyDescent="0.3">
      <c r="A2571" t="s">
        <v>12498</v>
      </c>
      <c r="B2571" t="s">
        <v>214</v>
      </c>
      <c r="C2571">
        <v>7.2</v>
      </c>
    </row>
    <row r="2572" spans="1:3" x14ac:dyDescent="0.3">
      <c r="A2572" t="s">
        <v>12504</v>
      </c>
      <c r="B2572" t="s">
        <v>1415</v>
      </c>
      <c r="C2572">
        <v>5.7</v>
      </c>
    </row>
    <row r="2573" spans="1:3" x14ac:dyDescent="0.3">
      <c r="A2573" t="s">
        <v>12508</v>
      </c>
      <c r="B2573" t="s">
        <v>2469</v>
      </c>
      <c r="C2573">
        <v>5.2</v>
      </c>
    </row>
    <row r="2574" spans="1:3" x14ac:dyDescent="0.3">
      <c r="A2574" t="s">
        <v>12511</v>
      </c>
      <c r="B2574" t="s">
        <v>3409</v>
      </c>
      <c r="C2574">
        <v>7.7</v>
      </c>
    </row>
    <row r="2575" spans="1:3" x14ac:dyDescent="0.3">
      <c r="A2575" t="s">
        <v>12515</v>
      </c>
      <c r="B2575" t="s">
        <v>5032</v>
      </c>
      <c r="C2575">
        <v>7</v>
      </c>
    </row>
    <row r="2576" spans="1:3" x14ac:dyDescent="0.3">
      <c r="A2576" t="s">
        <v>12521</v>
      </c>
      <c r="B2576" t="s">
        <v>1671</v>
      </c>
      <c r="C2576">
        <v>3.6</v>
      </c>
    </row>
    <row r="2577" spans="1:3" x14ac:dyDescent="0.3">
      <c r="A2577" t="s">
        <v>12526</v>
      </c>
      <c r="B2577" t="s">
        <v>1390</v>
      </c>
      <c r="C2577">
        <v>4.9000000000000004</v>
      </c>
    </row>
    <row r="2578" spans="1:3" x14ac:dyDescent="0.3">
      <c r="A2578" t="s">
        <v>12531</v>
      </c>
      <c r="B2578" t="s">
        <v>5510</v>
      </c>
      <c r="C2578">
        <v>6</v>
      </c>
    </row>
    <row r="2579" spans="1:3" x14ac:dyDescent="0.3">
      <c r="A2579" t="s">
        <v>12534</v>
      </c>
      <c r="B2579" t="s">
        <v>1681</v>
      </c>
      <c r="C2579">
        <v>6.6</v>
      </c>
    </row>
    <row r="2580" spans="1:3" x14ac:dyDescent="0.3">
      <c r="A2580" t="s">
        <v>12538</v>
      </c>
      <c r="B2580" t="s">
        <v>6419</v>
      </c>
      <c r="C2580">
        <v>6.8</v>
      </c>
    </row>
    <row r="2581" spans="1:3" x14ac:dyDescent="0.3">
      <c r="A2581" t="s">
        <v>12543</v>
      </c>
      <c r="B2581" t="s">
        <v>42</v>
      </c>
      <c r="C2581">
        <v>7.2</v>
      </c>
    </row>
    <row r="2582" spans="1:3" x14ac:dyDescent="0.3">
      <c r="A2582" t="s">
        <v>12547</v>
      </c>
      <c r="B2582" t="s">
        <v>3409</v>
      </c>
      <c r="C2582">
        <v>7.2</v>
      </c>
    </row>
    <row r="2583" spans="1:3" x14ac:dyDescent="0.3">
      <c r="A2583" t="s">
        <v>12553</v>
      </c>
      <c r="B2583" t="s">
        <v>12552</v>
      </c>
      <c r="C2583">
        <v>2.8</v>
      </c>
    </row>
    <row r="2584" spans="1:3" x14ac:dyDescent="0.3">
      <c r="A2584" t="s">
        <v>12556</v>
      </c>
      <c r="B2584" t="s">
        <v>214</v>
      </c>
      <c r="C2584">
        <v>6.6</v>
      </c>
    </row>
    <row r="2585" spans="1:3" x14ac:dyDescent="0.3">
      <c r="A2585" t="s">
        <v>12561</v>
      </c>
      <c r="B2585" t="s">
        <v>1941</v>
      </c>
      <c r="C2585">
        <v>6.7</v>
      </c>
    </row>
    <row r="2586" spans="1:3" x14ac:dyDescent="0.3">
      <c r="A2586" t="s">
        <v>12565</v>
      </c>
      <c r="B2586" t="s">
        <v>2142</v>
      </c>
      <c r="C2586">
        <v>7</v>
      </c>
    </row>
    <row r="2587" spans="1:3" x14ac:dyDescent="0.3">
      <c r="A2587" t="s">
        <v>12570</v>
      </c>
      <c r="B2587" t="s">
        <v>1671</v>
      </c>
      <c r="C2587">
        <v>4.4000000000000004</v>
      </c>
    </row>
    <row r="2588" spans="1:3" x14ac:dyDescent="0.3">
      <c r="A2588" t="s">
        <v>12573</v>
      </c>
      <c r="B2588" t="s">
        <v>1681</v>
      </c>
      <c r="C2588">
        <v>7.1</v>
      </c>
    </row>
    <row r="2589" spans="1:3" x14ac:dyDescent="0.3">
      <c r="A2589" t="s">
        <v>12579</v>
      </c>
      <c r="B2589" t="s">
        <v>5605</v>
      </c>
      <c r="C2589">
        <v>6.2</v>
      </c>
    </row>
    <row r="2590" spans="1:3" x14ac:dyDescent="0.3">
      <c r="A2590" t="s">
        <v>12585</v>
      </c>
      <c r="B2590" t="s">
        <v>5324</v>
      </c>
      <c r="C2590">
        <v>7.3</v>
      </c>
    </row>
    <row r="2591" spans="1:3" x14ac:dyDescent="0.3">
      <c r="A2591" t="s">
        <v>12589</v>
      </c>
      <c r="B2591" t="s">
        <v>8199</v>
      </c>
      <c r="C2591">
        <v>5.0999999999999996</v>
      </c>
    </row>
    <row r="2592" spans="1:3" x14ac:dyDescent="0.3">
      <c r="A2592" t="s">
        <v>12593</v>
      </c>
      <c r="B2592" t="s">
        <v>7144</v>
      </c>
      <c r="C2592">
        <v>8.1</v>
      </c>
    </row>
    <row r="2593" spans="1:3" x14ac:dyDescent="0.3">
      <c r="A2593" t="s">
        <v>12598</v>
      </c>
      <c r="B2593" t="s">
        <v>2125</v>
      </c>
      <c r="C2593">
        <v>6.7</v>
      </c>
    </row>
    <row r="2594" spans="1:3" x14ac:dyDescent="0.3">
      <c r="A2594" t="s">
        <v>12603</v>
      </c>
      <c r="B2594" t="s">
        <v>1765</v>
      </c>
      <c r="C2594">
        <v>6.6</v>
      </c>
    </row>
    <row r="2595" spans="1:3" x14ac:dyDescent="0.3">
      <c r="A2595" t="s">
        <v>12607</v>
      </c>
      <c r="B2595" t="s">
        <v>4479</v>
      </c>
      <c r="C2595">
        <v>4.5</v>
      </c>
    </row>
    <row r="2596" spans="1:3" x14ac:dyDescent="0.3">
      <c r="A2596" t="s">
        <v>12612</v>
      </c>
      <c r="B2596" t="s">
        <v>9193</v>
      </c>
      <c r="C2596">
        <v>8.1</v>
      </c>
    </row>
    <row r="2597" spans="1:3" x14ac:dyDescent="0.3">
      <c r="A2597" t="s">
        <v>12619</v>
      </c>
      <c r="B2597" t="s">
        <v>3396</v>
      </c>
      <c r="C2597">
        <v>6.6</v>
      </c>
    </row>
    <row r="2598" spans="1:3" x14ac:dyDescent="0.3">
      <c r="A2598" t="s">
        <v>12624</v>
      </c>
      <c r="B2598" t="s">
        <v>3794</v>
      </c>
      <c r="C2598">
        <v>6.5</v>
      </c>
    </row>
    <row r="2599" spans="1:3" x14ac:dyDescent="0.3">
      <c r="A2599" t="s">
        <v>12629</v>
      </c>
      <c r="B2599" t="s">
        <v>1924</v>
      </c>
      <c r="C2599">
        <v>5.9</v>
      </c>
    </row>
    <row r="2600" spans="1:3" x14ac:dyDescent="0.3">
      <c r="A2600" t="s">
        <v>12635</v>
      </c>
      <c r="B2600" t="s">
        <v>3554</v>
      </c>
      <c r="C2600">
        <v>6.6</v>
      </c>
    </row>
    <row r="2601" spans="1:3" x14ac:dyDescent="0.3">
      <c r="A2601" t="s">
        <v>12641</v>
      </c>
      <c r="B2601" t="s">
        <v>12639</v>
      </c>
      <c r="C2601">
        <v>6.5</v>
      </c>
    </row>
    <row r="2602" spans="1:3" x14ac:dyDescent="0.3">
      <c r="A2602" t="s">
        <v>12644</v>
      </c>
      <c r="B2602" t="s">
        <v>1752</v>
      </c>
      <c r="C2602">
        <v>7.3</v>
      </c>
    </row>
    <row r="2603" spans="1:3" x14ac:dyDescent="0.3">
      <c r="A2603" t="s">
        <v>12647</v>
      </c>
      <c r="B2603" t="s">
        <v>3057</v>
      </c>
      <c r="C2603">
        <v>7.5</v>
      </c>
    </row>
    <row r="2604" spans="1:3" x14ac:dyDescent="0.3">
      <c r="A2604" t="s">
        <v>12650</v>
      </c>
      <c r="B2604" t="s">
        <v>3932</v>
      </c>
      <c r="C2604">
        <v>5.9</v>
      </c>
    </row>
    <row r="2605" spans="1:3" x14ac:dyDescent="0.3">
      <c r="A2605" t="s">
        <v>12653</v>
      </c>
      <c r="B2605" t="s">
        <v>1415</v>
      </c>
      <c r="C2605">
        <v>7.4</v>
      </c>
    </row>
    <row r="2606" spans="1:3" x14ac:dyDescent="0.3">
      <c r="A2606" t="s">
        <v>12656</v>
      </c>
      <c r="B2606" t="s">
        <v>1693</v>
      </c>
      <c r="C2606">
        <v>6.9</v>
      </c>
    </row>
    <row r="2607" spans="1:3" x14ac:dyDescent="0.3">
      <c r="A2607" t="s">
        <v>12662</v>
      </c>
      <c r="B2607" t="s">
        <v>1693</v>
      </c>
      <c r="C2607">
        <v>7.9</v>
      </c>
    </row>
    <row r="2608" spans="1:3" x14ac:dyDescent="0.3">
      <c r="A2608" t="s">
        <v>12667</v>
      </c>
      <c r="B2608" t="s">
        <v>3409</v>
      </c>
      <c r="C2608">
        <v>8.4</v>
      </c>
    </row>
    <row r="2609" spans="1:3" x14ac:dyDescent="0.3">
      <c r="A2609" t="s">
        <v>12671</v>
      </c>
      <c r="B2609" t="s">
        <v>6113</v>
      </c>
      <c r="C2609">
        <v>8</v>
      </c>
    </row>
    <row r="2610" spans="1:3" x14ac:dyDescent="0.3">
      <c r="A2610" t="s">
        <v>12674</v>
      </c>
      <c r="B2610" t="s">
        <v>1009</v>
      </c>
      <c r="C2610">
        <v>6</v>
      </c>
    </row>
    <row r="2611" spans="1:3" x14ac:dyDescent="0.3">
      <c r="A2611" t="s">
        <v>12680</v>
      </c>
      <c r="B2611" t="s">
        <v>2348</v>
      </c>
      <c r="C2611">
        <v>7.3</v>
      </c>
    </row>
    <row r="2612" spans="1:3" x14ac:dyDescent="0.3">
      <c r="A2612" t="s">
        <v>12685</v>
      </c>
      <c r="B2612" t="s">
        <v>214</v>
      </c>
      <c r="C2612">
        <v>6.8</v>
      </c>
    </row>
    <row r="2613" spans="1:3" x14ac:dyDescent="0.3">
      <c r="A2613" t="s">
        <v>12689</v>
      </c>
      <c r="B2613" t="s">
        <v>3409</v>
      </c>
      <c r="C2613">
        <v>7.8</v>
      </c>
    </row>
    <row r="2614" spans="1:3" x14ac:dyDescent="0.3">
      <c r="A2614" t="s">
        <v>12696</v>
      </c>
      <c r="B2614" t="s">
        <v>12694</v>
      </c>
      <c r="C2614">
        <v>5.7</v>
      </c>
    </row>
    <row r="2615" spans="1:3" x14ac:dyDescent="0.3">
      <c r="A2615" t="s">
        <v>2158</v>
      </c>
      <c r="B2615" t="s">
        <v>2157</v>
      </c>
      <c r="C2615">
        <v>6.1</v>
      </c>
    </row>
    <row r="2616" spans="1:3" x14ac:dyDescent="0.3">
      <c r="A2616" t="s">
        <v>12703</v>
      </c>
      <c r="B2616" t="s">
        <v>9898</v>
      </c>
      <c r="C2616">
        <v>8.1</v>
      </c>
    </row>
    <row r="2617" spans="1:3" x14ac:dyDescent="0.3">
      <c r="A2617" t="s">
        <v>12707</v>
      </c>
      <c r="B2617" t="s">
        <v>6190</v>
      </c>
      <c r="C2617">
        <v>6.1</v>
      </c>
    </row>
    <row r="2618" spans="1:3" x14ac:dyDescent="0.3">
      <c r="A2618" t="s">
        <v>12710</v>
      </c>
      <c r="B2618" t="s">
        <v>6507</v>
      </c>
      <c r="C2618">
        <v>7.5</v>
      </c>
    </row>
    <row r="2619" spans="1:3" x14ac:dyDescent="0.3">
      <c r="A2619" t="s">
        <v>12714</v>
      </c>
      <c r="B2619" t="s">
        <v>3057</v>
      </c>
      <c r="C2619">
        <v>6.2</v>
      </c>
    </row>
    <row r="2620" spans="1:3" x14ac:dyDescent="0.3">
      <c r="A2620" t="s">
        <v>12719</v>
      </c>
      <c r="B2620" t="s">
        <v>7406</v>
      </c>
      <c r="C2620">
        <v>6.2</v>
      </c>
    </row>
    <row r="2621" spans="1:3" x14ac:dyDescent="0.3">
      <c r="A2621" t="s">
        <v>12170</v>
      </c>
      <c r="B2621" t="s">
        <v>5544</v>
      </c>
      <c r="C2621">
        <v>7.9</v>
      </c>
    </row>
    <row r="2622" spans="1:3" x14ac:dyDescent="0.3">
      <c r="A2622" t="s">
        <v>12723</v>
      </c>
      <c r="B2622" t="s">
        <v>4219</v>
      </c>
      <c r="C2622">
        <v>7.4</v>
      </c>
    </row>
    <row r="2623" spans="1:3" x14ac:dyDescent="0.3">
      <c r="A2623" t="s">
        <v>12728</v>
      </c>
      <c r="B2623" t="s">
        <v>1671</v>
      </c>
      <c r="C2623">
        <v>6.6</v>
      </c>
    </row>
    <row r="2624" spans="1:3" x14ac:dyDescent="0.3">
      <c r="A2624" t="s">
        <v>12733</v>
      </c>
      <c r="B2624" t="s">
        <v>1544</v>
      </c>
      <c r="C2624">
        <v>7.3</v>
      </c>
    </row>
    <row r="2625" spans="1:3" x14ac:dyDescent="0.3">
      <c r="A2625" t="s">
        <v>12736</v>
      </c>
      <c r="B2625" t="s">
        <v>2786</v>
      </c>
      <c r="C2625">
        <v>7.5</v>
      </c>
    </row>
    <row r="2626" spans="1:3" x14ac:dyDescent="0.3">
      <c r="A2626" t="s">
        <v>12740</v>
      </c>
      <c r="B2626" t="s">
        <v>2527</v>
      </c>
      <c r="C2626">
        <v>5.6</v>
      </c>
    </row>
    <row r="2627" spans="1:3" x14ac:dyDescent="0.3">
      <c r="A2627" t="s">
        <v>12745</v>
      </c>
      <c r="B2627" t="s">
        <v>12744</v>
      </c>
      <c r="C2627">
        <v>7.3</v>
      </c>
    </row>
    <row r="2628" spans="1:3" x14ac:dyDescent="0.3">
      <c r="A2628" t="s">
        <v>12749</v>
      </c>
      <c r="B2628" t="s">
        <v>895</v>
      </c>
      <c r="C2628">
        <v>6.4</v>
      </c>
    </row>
    <row r="2629" spans="1:3" x14ac:dyDescent="0.3">
      <c r="A2629" t="s">
        <v>12754</v>
      </c>
      <c r="B2629" t="s">
        <v>5544</v>
      </c>
      <c r="C2629">
        <v>5</v>
      </c>
    </row>
    <row r="2630" spans="1:3" x14ac:dyDescent="0.3">
      <c r="A2630" t="s">
        <v>12757</v>
      </c>
      <c r="B2630" t="s">
        <v>2358</v>
      </c>
      <c r="C2630">
        <v>5.4</v>
      </c>
    </row>
    <row r="2631" spans="1:3" x14ac:dyDescent="0.3">
      <c r="A2631" t="s">
        <v>12761</v>
      </c>
      <c r="B2631" t="s">
        <v>3396</v>
      </c>
      <c r="C2631">
        <v>8.1999999999999993</v>
      </c>
    </row>
    <row r="2632" spans="1:3" x14ac:dyDescent="0.3">
      <c r="A2632" t="s">
        <v>12764</v>
      </c>
      <c r="B2632" t="s">
        <v>2527</v>
      </c>
      <c r="C2632">
        <v>7.1</v>
      </c>
    </row>
    <row r="2633" spans="1:3" x14ac:dyDescent="0.3">
      <c r="A2633" t="s">
        <v>12771</v>
      </c>
      <c r="B2633" t="s">
        <v>12769</v>
      </c>
      <c r="C2633">
        <v>5.3</v>
      </c>
    </row>
    <row r="2634" spans="1:3" x14ac:dyDescent="0.3">
      <c r="A2634" t="s">
        <v>12775</v>
      </c>
      <c r="B2634" t="s">
        <v>923</v>
      </c>
      <c r="C2634">
        <v>6.5</v>
      </c>
    </row>
    <row r="2635" spans="1:3" x14ac:dyDescent="0.3">
      <c r="A2635" t="s">
        <v>12779</v>
      </c>
      <c r="B2635" t="s">
        <v>882</v>
      </c>
      <c r="C2635">
        <v>6.2</v>
      </c>
    </row>
    <row r="2636" spans="1:3" x14ac:dyDescent="0.3">
      <c r="A2636" t="s">
        <v>12783</v>
      </c>
      <c r="B2636" t="s">
        <v>7048</v>
      </c>
      <c r="C2636">
        <v>6.4</v>
      </c>
    </row>
    <row r="2637" spans="1:3" x14ac:dyDescent="0.3">
      <c r="A2637" t="s">
        <v>12788</v>
      </c>
      <c r="B2637" t="s">
        <v>4296</v>
      </c>
      <c r="C2637">
        <v>7.2</v>
      </c>
    </row>
    <row r="2638" spans="1:3" x14ac:dyDescent="0.3">
      <c r="A2638" t="s">
        <v>12792</v>
      </c>
      <c r="B2638" t="s">
        <v>2125</v>
      </c>
      <c r="C2638">
        <v>6.9</v>
      </c>
    </row>
    <row r="2639" spans="1:3" x14ac:dyDescent="0.3">
      <c r="A2639" t="s">
        <v>12797</v>
      </c>
      <c r="B2639" t="s">
        <v>1671</v>
      </c>
      <c r="C2639">
        <v>5.7</v>
      </c>
    </row>
    <row r="2640" spans="1:3" x14ac:dyDescent="0.3">
      <c r="A2640" t="s">
        <v>12800</v>
      </c>
      <c r="B2640" t="s">
        <v>2125</v>
      </c>
      <c r="C2640">
        <v>7.7</v>
      </c>
    </row>
    <row r="2641" spans="1:3" x14ac:dyDescent="0.3">
      <c r="A2641" t="s">
        <v>7198</v>
      </c>
      <c r="B2641" t="s">
        <v>1415</v>
      </c>
      <c r="C2641">
        <v>5.4</v>
      </c>
    </row>
    <row r="2642" spans="1:3" x14ac:dyDescent="0.3">
      <c r="A2642" t="s">
        <v>12803</v>
      </c>
      <c r="B2642" t="s">
        <v>464</v>
      </c>
      <c r="C2642">
        <v>5.6</v>
      </c>
    </row>
    <row r="2643" spans="1:3" x14ac:dyDescent="0.3">
      <c r="A2643" t="s">
        <v>12808</v>
      </c>
      <c r="B2643" t="s">
        <v>6326</v>
      </c>
      <c r="C2643">
        <v>7.7</v>
      </c>
    </row>
    <row r="2644" spans="1:3" x14ac:dyDescent="0.3">
      <c r="A2644" t="s">
        <v>12811</v>
      </c>
      <c r="B2644" t="s">
        <v>1009</v>
      </c>
      <c r="C2644">
        <v>5.0999999999999996</v>
      </c>
    </row>
    <row r="2645" spans="1:3" x14ac:dyDescent="0.3">
      <c r="A2645" t="s">
        <v>12815</v>
      </c>
      <c r="B2645" t="s">
        <v>1415</v>
      </c>
      <c r="C2645">
        <v>6.8</v>
      </c>
    </row>
    <row r="2646" spans="1:3" x14ac:dyDescent="0.3">
      <c r="A2646" t="s">
        <v>12819</v>
      </c>
      <c r="B2646" t="s">
        <v>3430</v>
      </c>
      <c r="C2646">
        <v>8.4</v>
      </c>
    </row>
    <row r="2647" spans="1:3" x14ac:dyDescent="0.3">
      <c r="A2647" t="s">
        <v>12823</v>
      </c>
      <c r="B2647" t="s">
        <v>6403</v>
      </c>
      <c r="C2647">
        <v>4.9000000000000004</v>
      </c>
    </row>
    <row r="2648" spans="1:3" x14ac:dyDescent="0.3">
      <c r="A2648" t="s">
        <v>12826</v>
      </c>
      <c r="B2648" t="s">
        <v>11069</v>
      </c>
      <c r="C2648">
        <v>7.1</v>
      </c>
    </row>
    <row r="2649" spans="1:3" x14ac:dyDescent="0.3">
      <c r="A2649" t="s">
        <v>12830</v>
      </c>
      <c r="B2649" t="s">
        <v>6790</v>
      </c>
      <c r="C2649">
        <v>6.6</v>
      </c>
    </row>
    <row r="2650" spans="1:3" x14ac:dyDescent="0.3">
      <c r="A2650" t="s">
        <v>12834</v>
      </c>
      <c r="B2650" t="s">
        <v>1681</v>
      </c>
      <c r="C2650">
        <v>6.1</v>
      </c>
    </row>
    <row r="2651" spans="1:3" x14ac:dyDescent="0.3">
      <c r="A2651" t="s">
        <v>12839</v>
      </c>
      <c r="B2651" t="s">
        <v>12838</v>
      </c>
      <c r="C2651">
        <v>4.0999999999999996</v>
      </c>
    </row>
    <row r="2652" spans="1:3" x14ac:dyDescent="0.3">
      <c r="A2652" t="s">
        <v>1300</v>
      </c>
      <c r="B2652" t="s">
        <v>42</v>
      </c>
      <c r="C2652">
        <v>5.8</v>
      </c>
    </row>
    <row r="2653" spans="1:3" x14ac:dyDescent="0.3">
      <c r="A2653" t="s">
        <v>12842</v>
      </c>
      <c r="B2653" t="s">
        <v>3425</v>
      </c>
      <c r="C2653">
        <v>8.1</v>
      </c>
    </row>
    <row r="2654" spans="1:3" x14ac:dyDescent="0.3">
      <c r="A2654" t="s">
        <v>12846</v>
      </c>
      <c r="B2654" t="s">
        <v>1544</v>
      </c>
      <c r="C2654">
        <v>7.6</v>
      </c>
    </row>
    <row r="2655" spans="1:3" x14ac:dyDescent="0.3">
      <c r="A2655" t="s">
        <v>12850</v>
      </c>
      <c r="B2655" t="s">
        <v>1935</v>
      </c>
      <c r="C2655">
        <v>7.8</v>
      </c>
    </row>
    <row r="2656" spans="1:3" x14ac:dyDescent="0.3">
      <c r="A2656" t="s">
        <v>12856</v>
      </c>
      <c r="B2656" t="s">
        <v>12855</v>
      </c>
      <c r="C2656">
        <v>4.5999999999999996</v>
      </c>
    </row>
    <row r="2657" spans="1:3" x14ac:dyDescent="0.3">
      <c r="A2657" t="s">
        <v>12859</v>
      </c>
      <c r="B2657" t="s">
        <v>1415</v>
      </c>
      <c r="C2657">
        <v>6</v>
      </c>
    </row>
    <row r="2658" spans="1:3" x14ac:dyDescent="0.3">
      <c r="A2658" t="s">
        <v>12864</v>
      </c>
      <c r="B2658" t="s">
        <v>782</v>
      </c>
      <c r="C2658">
        <v>7</v>
      </c>
    </row>
    <row r="2659" spans="1:3" x14ac:dyDescent="0.3">
      <c r="A2659" t="s">
        <v>12868</v>
      </c>
      <c r="B2659" t="s">
        <v>7963</v>
      </c>
      <c r="C2659">
        <v>6.7</v>
      </c>
    </row>
    <row r="2660" spans="1:3" x14ac:dyDescent="0.3">
      <c r="A2660" t="s">
        <v>12873</v>
      </c>
      <c r="B2660" t="s">
        <v>3932</v>
      </c>
      <c r="C2660">
        <v>6.4</v>
      </c>
    </row>
    <row r="2661" spans="1:3" x14ac:dyDescent="0.3">
      <c r="A2661" t="s">
        <v>12877</v>
      </c>
      <c r="B2661" t="s">
        <v>4915</v>
      </c>
      <c r="C2661">
        <v>7.2</v>
      </c>
    </row>
    <row r="2662" spans="1:3" x14ac:dyDescent="0.3">
      <c r="A2662" t="s">
        <v>12880</v>
      </c>
      <c r="B2662" t="s">
        <v>1533</v>
      </c>
      <c r="C2662">
        <v>7.4</v>
      </c>
    </row>
    <row r="2663" spans="1:3" x14ac:dyDescent="0.3">
      <c r="A2663" t="s">
        <v>12885</v>
      </c>
      <c r="B2663" t="s">
        <v>1681</v>
      </c>
      <c r="C2663">
        <v>4.8</v>
      </c>
    </row>
    <row r="2664" spans="1:3" x14ac:dyDescent="0.3">
      <c r="A2664" t="s">
        <v>12892</v>
      </c>
      <c r="B2664" t="s">
        <v>12890</v>
      </c>
      <c r="C2664">
        <v>4</v>
      </c>
    </row>
    <row r="2665" spans="1:3" x14ac:dyDescent="0.3">
      <c r="A2665" t="s">
        <v>12897</v>
      </c>
      <c r="B2665" t="s">
        <v>895</v>
      </c>
      <c r="C2665">
        <v>6.2</v>
      </c>
    </row>
    <row r="2666" spans="1:3" x14ac:dyDescent="0.3">
      <c r="A2666" t="s">
        <v>12901</v>
      </c>
      <c r="B2666" t="s">
        <v>8921</v>
      </c>
      <c r="C2666">
        <v>7.7</v>
      </c>
    </row>
    <row r="2667" spans="1:3" x14ac:dyDescent="0.3">
      <c r="A2667" t="s">
        <v>12907</v>
      </c>
      <c r="B2667" t="s">
        <v>787</v>
      </c>
      <c r="C2667">
        <v>6.7</v>
      </c>
    </row>
    <row r="2668" spans="1:3" x14ac:dyDescent="0.3">
      <c r="A2668" t="s">
        <v>12911</v>
      </c>
      <c r="B2668" t="s">
        <v>214</v>
      </c>
      <c r="C2668">
        <v>7.9</v>
      </c>
    </row>
    <row r="2669" spans="1:3" x14ac:dyDescent="0.3">
      <c r="A2669" t="s">
        <v>12915</v>
      </c>
      <c r="B2669" t="s">
        <v>3409</v>
      </c>
      <c r="C2669">
        <v>7.9</v>
      </c>
    </row>
    <row r="2670" spans="1:3" x14ac:dyDescent="0.3">
      <c r="A2670" t="s">
        <v>12919</v>
      </c>
      <c r="B2670" t="s">
        <v>5806</v>
      </c>
      <c r="C2670">
        <v>5.5</v>
      </c>
    </row>
    <row r="2671" spans="1:3" x14ac:dyDescent="0.3">
      <c r="A2671" t="s">
        <v>12925</v>
      </c>
      <c r="B2671" t="s">
        <v>3271</v>
      </c>
      <c r="C2671">
        <v>6.2</v>
      </c>
    </row>
    <row r="2672" spans="1:3" x14ac:dyDescent="0.3">
      <c r="A2672" t="s">
        <v>12929</v>
      </c>
      <c r="B2672" t="s">
        <v>6403</v>
      </c>
      <c r="C2672">
        <v>5.0999999999999996</v>
      </c>
    </row>
    <row r="2673" spans="1:3" x14ac:dyDescent="0.3">
      <c r="A2673" t="s">
        <v>12934</v>
      </c>
      <c r="B2673" t="s">
        <v>3030</v>
      </c>
      <c r="C2673">
        <v>4.0999999999999996</v>
      </c>
    </row>
    <row r="2674" spans="1:3" x14ac:dyDescent="0.3">
      <c r="A2674" t="s">
        <v>12937</v>
      </c>
      <c r="B2674" t="s">
        <v>1996</v>
      </c>
      <c r="C2674">
        <v>6.7</v>
      </c>
    </row>
    <row r="2675" spans="1:3" x14ac:dyDescent="0.3">
      <c r="A2675" t="s">
        <v>12942</v>
      </c>
      <c r="B2675" t="s">
        <v>923</v>
      </c>
      <c r="C2675">
        <v>4.7</v>
      </c>
    </row>
    <row r="2676" spans="1:3" x14ac:dyDescent="0.3">
      <c r="A2676" t="s">
        <v>12946</v>
      </c>
      <c r="B2676" t="s">
        <v>2136</v>
      </c>
      <c r="C2676">
        <v>6.4</v>
      </c>
    </row>
    <row r="2677" spans="1:3" x14ac:dyDescent="0.3">
      <c r="A2677" t="s">
        <v>12950</v>
      </c>
      <c r="B2677" t="s">
        <v>6199</v>
      </c>
      <c r="C2677">
        <v>6.3</v>
      </c>
    </row>
    <row r="2678" spans="1:3" x14ac:dyDescent="0.3">
      <c r="A2678" t="s">
        <v>12955</v>
      </c>
      <c r="B2678" t="s">
        <v>4277</v>
      </c>
      <c r="C2678">
        <v>5.5</v>
      </c>
    </row>
    <row r="2679" spans="1:3" x14ac:dyDescent="0.3">
      <c r="A2679" t="s">
        <v>12959</v>
      </c>
      <c r="B2679" t="s">
        <v>2125</v>
      </c>
      <c r="C2679">
        <v>7.3</v>
      </c>
    </row>
    <row r="2680" spans="1:3" x14ac:dyDescent="0.3">
      <c r="A2680" t="s">
        <v>12964</v>
      </c>
      <c r="B2680" t="s">
        <v>334</v>
      </c>
      <c r="C2680">
        <v>6.3</v>
      </c>
    </row>
    <row r="2681" spans="1:3" x14ac:dyDescent="0.3">
      <c r="A2681" t="s">
        <v>12969</v>
      </c>
      <c r="B2681" t="s">
        <v>1924</v>
      </c>
      <c r="C2681">
        <v>4.9000000000000004</v>
      </c>
    </row>
    <row r="2682" spans="1:3" x14ac:dyDescent="0.3">
      <c r="A2682" t="s">
        <v>12973</v>
      </c>
      <c r="B2682" t="s">
        <v>2174</v>
      </c>
      <c r="C2682">
        <v>7.6</v>
      </c>
    </row>
    <row r="2683" spans="1:3" x14ac:dyDescent="0.3">
      <c r="A2683" t="s">
        <v>12978</v>
      </c>
      <c r="B2683" t="s">
        <v>2208</v>
      </c>
      <c r="C2683">
        <v>6</v>
      </c>
    </row>
    <row r="2684" spans="1:3" x14ac:dyDescent="0.3">
      <c r="A2684" t="s">
        <v>12981</v>
      </c>
      <c r="B2684" t="s">
        <v>1528</v>
      </c>
      <c r="C2684">
        <v>6.2</v>
      </c>
    </row>
    <row r="2685" spans="1:3" x14ac:dyDescent="0.3">
      <c r="A2685" t="s">
        <v>12985</v>
      </c>
      <c r="B2685" t="s">
        <v>2125</v>
      </c>
      <c r="C2685">
        <v>6.8</v>
      </c>
    </row>
    <row r="2686" spans="1:3" x14ac:dyDescent="0.3">
      <c r="A2686" t="s">
        <v>12990</v>
      </c>
      <c r="B2686" t="s">
        <v>1671</v>
      </c>
      <c r="C2686">
        <v>4.5</v>
      </c>
    </row>
    <row r="2687" spans="1:3" x14ac:dyDescent="0.3">
      <c r="A2687" t="s">
        <v>12996</v>
      </c>
      <c r="B2687" t="s">
        <v>471</v>
      </c>
      <c r="C2687">
        <v>5.7</v>
      </c>
    </row>
    <row r="2688" spans="1:3" x14ac:dyDescent="0.3">
      <c r="A2688" t="s">
        <v>13002</v>
      </c>
      <c r="B2688" t="s">
        <v>4068</v>
      </c>
      <c r="C2688">
        <v>8.4</v>
      </c>
    </row>
    <row r="2689" spans="1:3" x14ac:dyDescent="0.3">
      <c r="A2689" t="s">
        <v>13008</v>
      </c>
      <c r="B2689" t="s">
        <v>31</v>
      </c>
      <c r="C2689">
        <v>4.5999999999999996</v>
      </c>
    </row>
    <row r="2690" spans="1:3" x14ac:dyDescent="0.3">
      <c r="A2690" t="s">
        <v>13014</v>
      </c>
      <c r="B2690" t="s">
        <v>13013</v>
      </c>
      <c r="C2690">
        <v>6.2</v>
      </c>
    </row>
    <row r="2691" spans="1:3" x14ac:dyDescent="0.3">
      <c r="A2691" t="s">
        <v>13018</v>
      </c>
      <c r="B2691" t="s">
        <v>214</v>
      </c>
      <c r="C2691">
        <v>7</v>
      </c>
    </row>
    <row r="2692" spans="1:3" x14ac:dyDescent="0.3">
      <c r="A2692" t="s">
        <v>13022</v>
      </c>
      <c r="B2692" t="s">
        <v>3794</v>
      </c>
      <c r="C2692">
        <v>6.9</v>
      </c>
    </row>
    <row r="2693" spans="1:3" x14ac:dyDescent="0.3">
      <c r="A2693" t="s">
        <v>13026</v>
      </c>
      <c r="B2693" t="s">
        <v>2125</v>
      </c>
      <c r="C2693">
        <v>6.1</v>
      </c>
    </row>
    <row r="2694" spans="1:3" x14ac:dyDescent="0.3">
      <c r="A2694" t="s">
        <v>13031</v>
      </c>
      <c r="B2694" t="s">
        <v>1528</v>
      </c>
      <c r="C2694">
        <v>6.7</v>
      </c>
    </row>
    <row r="2695" spans="1:3" x14ac:dyDescent="0.3">
      <c r="A2695" t="s">
        <v>13034</v>
      </c>
      <c r="B2695" t="s">
        <v>1671</v>
      </c>
      <c r="C2695">
        <v>5.6</v>
      </c>
    </row>
    <row r="2696" spans="1:3" x14ac:dyDescent="0.3">
      <c r="A2696" t="s">
        <v>13038</v>
      </c>
      <c r="B2696" t="s">
        <v>6507</v>
      </c>
      <c r="C2696">
        <v>6.6</v>
      </c>
    </row>
    <row r="2697" spans="1:3" x14ac:dyDescent="0.3">
      <c r="A2697" t="s">
        <v>13042</v>
      </c>
      <c r="B2697" t="s">
        <v>1415</v>
      </c>
      <c r="C2697">
        <v>6.4</v>
      </c>
    </row>
    <row r="2698" spans="1:3" x14ac:dyDescent="0.3">
      <c r="A2698" t="s">
        <v>13047</v>
      </c>
      <c r="B2698" t="s">
        <v>9353</v>
      </c>
      <c r="C2698">
        <v>2.8</v>
      </c>
    </row>
    <row r="2699" spans="1:3" x14ac:dyDescent="0.3">
      <c r="A2699" t="s">
        <v>13051</v>
      </c>
      <c r="B2699" t="s">
        <v>1325</v>
      </c>
      <c r="C2699">
        <v>5.4</v>
      </c>
    </row>
    <row r="2700" spans="1:3" x14ac:dyDescent="0.3">
      <c r="A2700" t="s">
        <v>13055</v>
      </c>
      <c r="B2700" t="s">
        <v>1415</v>
      </c>
      <c r="C2700">
        <v>5</v>
      </c>
    </row>
    <row r="2701" spans="1:3" x14ac:dyDescent="0.3">
      <c r="A2701" t="s">
        <v>13059</v>
      </c>
      <c r="B2701" t="s">
        <v>214</v>
      </c>
      <c r="C2701">
        <v>5.0999999999999996</v>
      </c>
    </row>
    <row r="2702" spans="1:3" x14ac:dyDescent="0.3">
      <c r="A2702" t="s">
        <v>13062</v>
      </c>
      <c r="B2702" t="s">
        <v>1849</v>
      </c>
      <c r="C2702">
        <v>8</v>
      </c>
    </row>
    <row r="2703" spans="1:3" x14ac:dyDescent="0.3">
      <c r="A2703" t="s">
        <v>13066</v>
      </c>
      <c r="B2703" t="s">
        <v>13065</v>
      </c>
      <c r="C2703">
        <v>5.9</v>
      </c>
    </row>
    <row r="2704" spans="1:3" x14ac:dyDescent="0.3">
      <c r="A2704" t="s">
        <v>13071</v>
      </c>
      <c r="B2704" t="s">
        <v>13070</v>
      </c>
      <c r="C2704">
        <v>7.5</v>
      </c>
    </row>
    <row r="2705" spans="1:3" x14ac:dyDescent="0.3">
      <c r="A2705" t="s">
        <v>13075</v>
      </c>
      <c r="B2705" t="s">
        <v>1009</v>
      </c>
      <c r="C2705">
        <v>8.1999999999999993</v>
      </c>
    </row>
    <row r="2706" spans="1:3" x14ac:dyDescent="0.3">
      <c r="A2706" t="s">
        <v>13079</v>
      </c>
      <c r="B2706" t="s">
        <v>6199</v>
      </c>
      <c r="C2706">
        <v>7</v>
      </c>
    </row>
    <row r="2707" spans="1:3" x14ac:dyDescent="0.3">
      <c r="A2707" t="s">
        <v>13083</v>
      </c>
      <c r="B2707" t="s">
        <v>5274</v>
      </c>
      <c r="C2707">
        <v>6.6</v>
      </c>
    </row>
    <row r="2708" spans="1:3" x14ac:dyDescent="0.3">
      <c r="A2708" t="s">
        <v>13088</v>
      </c>
      <c r="B2708" t="s">
        <v>13087</v>
      </c>
      <c r="C2708">
        <v>6.7</v>
      </c>
    </row>
    <row r="2709" spans="1:3" x14ac:dyDescent="0.3">
      <c r="A2709" t="s">
        <v>13093</v>
      </c>
      <c r="B2709" t="s">
        <v>1415</v>
      </c>
      <c r="C2709">
        <v>5.5</v>
      </c>
    </row>
    <row r="2710" spans="1:3" x14ac:dyDescent="0.3">
      <c r="A2710" t="s">
        <v>13098</v>
      </c>
      <c r="B2710" t="s">
        <v>1671</v>
      </c>
      <c r="C2710">
        <v>4.9000000000000004</v>
      </c>
    </row>
    <row r="2711" spans="1:3" x14ac:dyDescent="0.3">
      <c r="A2711" t="s">
        <v>13101</v>
      </c>
      <c r="B2711" t="s">
        <v>1415</v>
      </c>
      <c r="C2711">
        <v>6.9</v>
      </c>
    </row>
    <row r="2712" spans="1:3" x14ac:dyDescent="0.3">
      <c r="A2712" t="s">
        <v>13105</v>
      </c>
      <c r="B2712" t="s">
        <v>10734</v>
      </c>
      <c r="C2712">
        <v>7.4</v>
      </c>
    </row>
    <row r="2713" spans="1:3" x14ac:dyDescent="0.3">
      <c r="A2713" t="s">
        <v>13110</v>
      </c>
      <c r="B2713" t="s">
        <v>2358</v>
      </c>
      <c r="C2713">
        <v>5.6</v>
      </c>
    </row>
    <row r="2714" spans="1:3" x14ac:dyDescent="0.3">
      <c r="A2714" t="s">
        <v>13116</v>
      </c>
      <c r="B2714" t="s">
        <v>9193</v>
      </c>
      <c r="C2714">
        <v>8</v>
      </c>
    </row>
    <row r="2715" spans="1:3" x14ac:dyDescent="0.3">
      <c r="A2715" t="s">
        <v>13121</v>
      </c>
      <c r="B2715" t="s">
        <v>1681</v>
      </c>
      <c r="C2715">
        <v>5.3</v>
      </c>
    </row>
    <row r="2716" spans="1:3" x14ac:dyDescent="0.3">
      <c r="A2716" t="s">
        <v>13126</v>
      </c>
      <c r="B2716" t="s">
        <v>6419</v>
      </c>
      <c r="C2716">
        <v>6.2</v>
      </c>
    </row>
    <row r="2717" spans="1:3" x14ac:dyDescent="0.3">
      <c r="A2717" t="s">
        <v>13130</v>
      </c>
      <c r="B2717" t="s">
        <v>1681</v>
      </c>
      <c r="C2717">
        <v>5.3</v>
      </c>
    </row>
    <row r="2718" spans="1:3" x14ac:dyDescent="0.3">
      <c r="A2718" t="s">
        <v>13133</v>
      </c>
      <c r="B2718" t="s">
        <v>3409</v>
      </c>
      <c r="C2718">
        <v>6.6</v>
      </c>
    </row>
    <row r="2719" spans="1:3" x14ac:dyDescent="0.3">
      <c r="A2719" t="s">
        <v>13136</v>
      </c>
      <c r="B2719" t="s">
        <v>1681</v>
      </c>
      <c r="C2719">
        <v>7.2</v>
      </c>
    </row>
    <row r="2720" spans="1:3" x14ac:dyDescent="0.3">
      <c r="A2720" t="s">
        <v>13141</v>
      </c>
      <c r="B2720" t="s">
        <v>1924</v>
      </c>
      <c r="C2720">
        <v>4.5999999999999996</v>
      </c>
    </row>
    <row r="2721" spans="1:3" x14ac:dyDescent="0.3">
      <c r="A2721" t="s">
        <v>13145</v>
      </c>
      <c r="B2721" t="s">
        <v>13144</v>
      </c>
      <c r="C2721">
        <v>7.5</v>
      </c>
    </row>
    <row r="2722" spans="1:3" x14ac:dyDescent="0.3">
      <c r="A2722" t="s">
        <v>13150</v>
      </c>
      <c r="B2722" t="s">
        <v>3396</v>
      </c>
      <c r="C2722">
        <v>6.5</v>
      </c>
    </row>
    <row r="2723" spans="1:3" x14ac:dyDescent="0.3">
      <c r="A2723" t="s">
        <v>13154</v>
      </c>
      <c r="B2723" t="s">
        <v>12488</v>
      </c>
      <c r="C2723">
        <v>7.6</v>
      </c>
    </row>
    <row r="2724" spans="1:3" x14ac:dyDescent="0.3">
      <c r="A2724" t="s">
        <v>13158</v>
      </c>
      <c r="B2724" t="s">
        <v>8066</v>
      </c>
      <c r="C2724">
        <v>6.2</v>
      </c>
    </row>
    <row r="2725" spans="1:3" x14ac:dyDescent="0.3">
      <c r="A2725" t="s">
        <v>13161</v>
      </c>
      <c r="B2725" t="s">
        <v>1924</v>
      </c>
      <c r="C2725">
        <v>8</v>
      </c>
    </row>
    <row r="2726" spans="1:3" x14ac:dyDescent="0.3">
      <c r="A2726" t="s">
        <v>13166</v>
      </c>
      <c r="B2726" t="s">
        <v>13165</v>
      </c>
      <c r="C2726">
        <v>5.5</v>
      </c>
    </row>
    <row r="2727" spans="1:3" x14ac:dyDescent="0.3">
      <c r="A2727" t="s">
        <v>13170</v>
      </c>
      <c r="B2727" t="s">
        <v>1415</v>
      </c>
      <c r="C2727">
        <v>6.3</v>
      </c>
    </row>
    <row r="2728" spans="1:3" x14ac:dyDescent="0.3">
      <c r="A2728" t="s">
        <v>13174</v>
      </c>
      <c r="B2728" t="s">
        <v>5499</v>
      </c>
      <c r="C2728">
        <v>7.2</v>
      </c>
    </row>
    <row r="2729" spans="1:3" x14ac:dyDescent="0.3">
      <c r="A2729" t="s">
        <v>13178</v>
      </c>
      <c r="B2729" t="s">
        <v>2819</v>
      </c>
      <c r="C2729">
        <v>7.9</v>
      </c>
    </row>
    <row r="2730" spans="1:3" x14ac:dyDescent="0.3">
      <c r="A2730" t="s">
        <v>13182</v>
      </c>
      <c r="B2730" t="s">
        <v>2142</v>
      </c>
      <c r="C2730">
        <v>6.7</v>
      </c>
    </row>
    <row r="2731" spans="1:3" x14ac:dyDescent="0.3">
      <c r="A2731" t="s">
        <v>13187</v>
      </c>
      <c r="B2731" t="s">
        <v>1356</v>
      </c>
      <c r="C2731">
        <v>5.3</v>
      </c>
    </row>
    <row r="2732" spans="1:3" x14ac:dyDescent="0.3">
      <c r="A2732" t="s">
        <v>13192</v>
      </c>
      <c r="B2732" t="s">
        <v>9193</v>
      </c>
      <c r="C2732">
        <v>6.3</v>
      </c>
    </row>
    <row r="2733" spans="1:3" x14ac:dyDescent="0.3">
      <c r="A2733" t="s">
        <v>13195</v>
      </c>
      <c r="B2733" t="s">
        <v>6648</v>
      </c>
      <c r="C2733">
        <v>6.5</v>
      </c>
    </row>
    <row r="2734" spans="1:3" x14ac:dyDescent="0.3">
      <c r="A2734" t="s">
        <v>13201</v>
      </c>
      <c r="B2734" t="s">
        <v>2683</v>
      </c>
      <c r="C2734">
        <v>5.6</v>
      </c>
    </row>
    <row r="2735" spans="1:3" x14ac:dyDescent="0.3">
      <c r="A2735" t="s">
        <v>13206</v>
      </c>
      <c r="B2735" t="s">
        <v>4075</v>
      </c>
      <c r="C2735">
        <v>7</v>
      </c>
    </row>
    <row r="2736" spans="1:3" x14ac:dyDescent="0.3">
      <c r="A2736" t="s">
        <v>13212</v>
      </c>
      <c r="B2736" t="s">
        <v>1849</v>
      </c>
      <c r="C2736">
        <v>8.3000000000000007</v>
      </c>
    </row>
    <row r="2737" spans="1:3" x14ac:dyDescent="0.3">
      <c r="A2737" t="s">
        <v>13216</v>
      </c>
      <c r="B2737" t="s">
        <v>334</v>
      </c>
      <c r="C2737">
        <v>7.2</v>
      </c>
    </row>
    <row r="2738" spans="1:3" x14ac:dyDescent="0.3">
      <c r="A2738" t="s">
        <v>13220</v>
      </c>
      <c r="B2738" t="s">
        <v>1935</v>
      </c>
      <c r="C2738">
        <v>6.8</v>
      </c>
    </row>
    <row r="2739" spans="1:3" x14ac:dyDescent="0.3">
      <c r="A2739" t="s">
        <v>13224</v>
      </c>
      <c r="B2739" t="s">
        <v>777</v>
      </c>
      <c r="C2739">
        <v>6.4</v>
      </c>
    </row>
    <row r="2740" spans="1:3" x14ac:dyDescent="0.3">
      <c r="A2740" t="s">
        <v>13229</v>
      </c>
      <c r="B2740" t="s">
        <v>13228</v>
      </c>
      <c r="C2740">
        <v>6.9</v>
      </c>
    </row>
    <row r="2741" spans="1:3" x14ac:dyDescent="0.3">
      <c r="A2741" t="s">
        <v>13235</v>
      </c>
      <c r="B2741" t="s">
        <v>1924</v>
      </c>
      <c r="C2741">
        <v>8</v>
      </c>
    </row>
    <row r="2742" spans="1:3" x14ac:dyDescent="0.3">
      <c r="A2742" t="s">
        <v>13242</v>
      </c>
      <c r="B2742" t="s">
        <v>1325</v>
      </c>
      <c r="C2742">
        <v>6.2</v>
      </c>
    </row>
    <row r="2743" spans="1:3" x14ac:dyDescent="0.3">
      <c r="A2743" t="s">
        <v>13250</v>
      </c>
      <c r="B2743" t="s">
        <v>13249</v>
      </c>
      <c r="C2743">
        <v>6.4</v>
      </c>
    </row>
    <row r="2744" spans="1:3" x14ac:dyDescent="0.3">
      <c r="A2744" t="s">
        <v>13254</v>
      </c>
      <c r="B2744" t="s">
        <v>923</v>
      </c>
      <c r="C2744">
        <v>5.6</v>
      </c>
    </row>
    <row r="2745" spans="1:3" x14ac:dyDescent="0.3">
      <c r="A2745" t="s">
        <v>13259</v>
      </c>
      <c r="B2745" t="s">
        <v>9492</v>
      </c>
      <c r="C2745">
        <v>6.1</v>
      </c>
    </row>
    <row r="2746" spans="1:3" x14ac:dyDescent="0.3">
      <c r="A2746" t="s">
        <v>13263</v>
      </c>
      <c r="B2746" t="s">
        <v>5940</v>
      </c>
      <c r="C2746">
        <v>6</v>
      </c>
    </row>
    <row r="2747" spans="1:3" x14ac:dyDescent="0.3">
      <c r="A2747" t="s">
        <v>13268</v>
      </c>
      <c r="B2747" t="s">
        <v>2125</v>
      </c>
      <c r="C2747">
        <v>5.0999999999999996</v>
      </c>
    </row>
    <row r="2748" spans="1:3" x14ac:dyDescent="0.3">
      <c r="A2748" t="s">
        <v>13273</v>
      </c>
      <c r="B2748" t="s">
        <v>13272</v>
      </c>
      <c r="C2748">
        <v>4.5</v>
      </c>
    </row>
    <row r="2749" spans="1:3" x14ac:dyDescent="0.3">
      <c r="A2749" t="s">
        <v>13280</v>
      </c>
      <c r="B2749" t="s">
        <v>13279</v>
      </c>
      <c r="C2749">
        <v>5.9</v>
      </c>
    </row>
    <row r="2750" spans="1:3" x14ac:dyDescent="0.3">
      <c r="A2750" t="s">
        <v>13286</v>
      </c>
      <c r="B2750" t="s">
        <v>13285</v>
      </c>
      <c r="C2750">
        <v>6</v>
      </c>
    </row>
    <row r="2751" spans="1:3" x14ac:dyDescent="0.3">
      <c r="A2751" t="s">
        <v>13291</v>
      </c>
      <c r="B2751" t="s">
        <v>2831</v>
      </c>
      <c r="C2751">
        <v>5.8</v>
      </c>
    </row>
    <row r="2752" spans="1:3" x14ac:dyDescent="0.3">
      <c r="A2752" t="s">
        <v>13295</v>
      </c>
      <c r="B2752" t="s">
        <v>2813</v>
      </c>
      <c r="C2752">
        <v>6.1</v>
      </c>
    </row>
    <row r="2753" spans="1:3" x14ac:dyDescent="0.3">
      <c r="A2753" t="s">
        <v>13301</v>
      </c>
      <c r="B2753" t="s">
        <v>42</v>
      </c>
      <c r="C2753">
        <v>4.9000000000000004</v>
      </c>
    </row>
    <row r="2754" spans="1:3" x14ac:dyDescent="0.3">
      <c r="A2754" t="s">
        <v>13309</v>
      </c>
      <c r="B2754" t="s">
        <v>13307</v>
      </c>
      <c r="C2754">
        <v>5.7</v>
      </c>
    </row>
    <row r="2755" spans="1:3" x14ac:dyDescent="0.3">
      <c r="A2755" t="s">
        <v>13313</v>
      </c>
      <c r="B2755" t="s">
        <v>464</v>
      </c>
      <c r="C2755">
        <v>7.1</v>
      </c>
    </row>
    <row r="2756" spans="1:3" x14ac:dyDescent="0.3">
      <c r="A2756" t="s">
        <v>13318</v>
      </c>
      <c r="B2756" t="s">
        <v>1544</v>
      </c>
      <c r="C2756">
        <v>6.6</v>
      </c>
    </row>
    <row r="2757" spans="1:3" x14ac:dyDescent="0.3">
      <c r="A2757" t="s">
        <v>13322</v>
      </c>
      <c r="B2757" t="s">
        <v>3632</v>
      </c>
      <c r="C2757">
        <v>8.1</v>
      </c>
    </row>
    <row r="2758" spans="1:3" x14ac:dyDescent="0.3">
      <c r="A2758" t="s">
        <v>13326</v>
      </c>
      <c r="B2758" t="s">
        <v>5510</v>
      </c>
      <c r="C2758">
        <v>5.7</v>
      </c>
    </row>
    <row r="2759" spans="1:3" x14ac:dyDescent="0.3">
      <c r="A2759" t="s">
        <v>13329</v>
      </c>
      <c r="B2759" t="s">
        <v>214</v>
      </c>
      <c r="C2759">
        <v>6.8</v>
      </c>
    </row>
    <row r="2760" spans="1:3" x14ac:dyDescent="0.3">
      <c r="A2760" t="s">
        <v>13333</v>
      </c>
      <c r="B2760" t="s">
        <v>3396</v>
      </c>
      <c r="C2760">
        <v>7.5</v>
      </c>
    </row>
    <row r="2761" spans="1:3" x14ac:dyDescent="0.3">
      <c r="A2761" t="s">
        <v>13340</v>
      </c>
      <c r="B2761" t="s">
        <v>13338</v>
      </c>
      <c r="C2761">
        <v>6.2</v>
      </c>
    </row>
    <row r="2762" spans="1:3" x14ac:dyDescent="0.3">
      <c r="A2762" t="s">
        <v>13344</v>
      </c>
      <c r="B2762" t="s">
        <v>1765</v>
      </c>
      <c r="C2762">
        <v>8.3000000000000007</v>
      </c>
    </row>
    <row r="2763" spans="1:3" x14ac:dyDescent="0.3">
      <c r="A2763" t="s">
        <v>13349</v>
      </c>
      <c r="B2763" t="s">
        <v>3409</v>
      </c>
      <c r="C2763">
        <v>7.4</v>
      </c>
    </row>
    <row r="2764" spans="1:3" x14ac:dyDescent="0.3">
      <c r="A2764" t="s">
        <v>13355</v>
      </c>
      <c r="B2764" t="s">
        <v>214</v>
      </c>
      <c r="C2764">
        <v>8</v>
      </c>
    </row>
    <row r="2765" spans="1:3" x14ac:dyDescent="0.3">
      <c r="A2765" t="s">
        <v>13360</v>
      </c>
      <c r="B2765" t="s">
        <v>8921</v>
      </c>
      <c r="C2765">
        <v>6.9</v>
      </c>
    </row>
    <row r="2766" spans="1:3" x14ac:dyDescent="0.3">
      <c r="A2766" t="s">
        <v>13363</v>
      </c>
      <c r="B2766" t="s">
        <v>1681</v>
      </c>
      <c r="C2766">
        <v>6.9</v>
      </c>
    </row>
    <row r="2767" spans="1:3" x14ac:dyDescent="0.3">
      <c r="A2767" t="s">
        <v>13367</v>
      </c>
      <c r="B2767" t="s">
        <v>1671</v>
      </c>
      <c r="C2767">
        <v>9.5</v>
      </c>
    </row>
    <row r="2768" spans="1:3" x14ac:dyDescent="0.3">
      <c r="A2768" t="s">
        <v>13371</v>
      </c>
      <c r="B2768" t="s">
        <v>1628</v>
      </c>
      <c r="C2768">
        <v>5.5</v>
      </c>
    </row>
    <row r="2769" spans="1:3" x14ac:dyDescent="0.3">
      <c r="A2769" t="s">
        <v>13376</v>
      </c>
      <c r="B2769" t="s">
        <v>1120</v>
      </c>
      <c r="C2769">
        <v>5.7</v>
      </c>
    </row>
    <row r="2770" spans="1:3" x14ac:dyDescent="0.3">
      <c r="A2770" t="s">
        <v>13379</v>
      </c>
      <c r="B2770" t="s">
        <v>7249</v>
      </c>
      <c r="C2770">
        <v>7.2</v>
      </c>
    </row>
    <row r="2771" spans="1:3" x14ac:dyDescent="0.3">
      <c r="A2771" t="s">
        <v>13382</v>
      </c>
      <c r="B2771" t="s">
        <v>7897</v>
      </c>
      <c r="C2771">
        <v>6.9</v>
      </c>
    </row>
    <row r="2772" spans="1:3" x14ac:dyDescent="0.3">
      <c r="A2772" t="s">
        <v>13387</v>
      </c>
      <c r="B2772" t="s">
        <v>5544</v>
      </c>
      <c r="C2772">
        <v>5.5</v>
      </c>
    </row>
    <row r="2773" spans="1:3" x14ac:dyDescent="0.3">
      <c r="A2773" t="s">
        <v>9923</v>
      </c>
      <c r="B2773" t="s">
        <v>5544</v>
      </c>
      <c r="C2773">
        <v>5.9</v>
      </c>
    </row>
    <row r="2774" spans="1:3" x14ac:dyDescent="0.3">
      <c r="A2774" t="s">
        <v>5631</v>
      </c>
      <c r="B2774" t="s">
        <v>1023</v>
      </c>
      <c r="C2774">
        <v>7.7</v>
      </c>
    </row>
    <row r="2775" spans="1:3" x14ac:dyDescent="0.3">
      <c r="A2775" t="s">
        <v>13390</v>
      </c>
      <c r="B2775" t="s">
        <v>7837</v>
      </c>
      <c r="C2775">
        <v>5.2</v>
      </c>
    </row>
    <row r="2776" spans="1:3" x14ac:dyDescent="0.3">
      <c r="A2776" t="s">
        <v>13394</v>
      </c>
      <c r="B2776" t="s">
        <v>227</v>
      </c>
      <c r="C2776">
        <v>7.1</v>
      </c>
    </row>
    <row r="2777" spans="1:3" x14ac:dyDescent="0.3">
      <c r="A2777" t="s">
        <v>13400</v>
      </c>
      <c r="B2777" t="s">
        <v>67</v>
      </c>
      <c r="C2777">
        <v>6.6</v>
      </c>
    </row>
    <row r="2778" spans="1:3" x14ac:dyDescent="0.3">
      <c r="A2778" t="s">
        <v>13405</v>
      </c>
      <c r="B2778" t="s">
        <v>3030</v>
      </c>
      <c r="C2778">
        <v>5.5</v>
      </c>
    </row>
    <row r="2779" spans="1:3" x14ac:dyDescent="0.3">
      <c r="A2779" t="s">
        <v>10072</v>
      </c>
      <c r="B2779" t="s">
        <v>214</v>
      </c>
      <c r="C2779">
        <v>7.7</v>
      </c>
    </row>
    <row r="2780" spans="1:3" x14ac:dyDescent="0.3">
      <c r="A2780" t="s">
        <v>13408</v>
      </c>
      <c r="B2780" t="s">
        <v>1415</v>
      </c>
      <c r="C2780">
        <v>5.4</v>
      </c>
    </row>
    <row r="2781" spans="1:3" x14ac:dyDescent="0.3">
      <c r="A2781" t="s">
        <v>13412</v>
      </c>
      <c r="B2781" t="s">
        <v>7043</v>
      </c>
      <c r="C2781">
        <v>6.7</v>
      </c>
    </row>
    <row r="2782" spans="1:3" x14ac:dyDescent="0.3">
      <c r="A2782" t="s">
        <v>13416</v>
      </c>
      <c r="B2782" t="s">
        <v>1681</v>
      </c>
      <c r="C2782">
        <v>5</v>
      </c>
    </row>
    <row r="2783" spans="1:3" x14ac:dyDescent="0.3">
      <c r="A2783" t="s">
        <v>13419</v>
      </c>
      <c r="B2783" t="s">
        <v>5940</v>
      </c>
      <c r="C2783">
        <v>6.4</v>
      </c>
    </row>
    <row r="2784" spans="1:3" x14ac:dyDescent="0.3">
      <c r="A2784" t="s">
        <v>13423</v>
      </c>
      <c r="B2784" t="s">
        <v>8841</v>
      </c>
      <c r="C2784">
        <v>6.6</v>
      </c>
    </row>
    <row r="2785" spans="1:3" x14ac:dyDescent="0.3">
      <c r="A2785" t="s">
        <v>13427</v>
      </c>
      <c r="B2785" t="s">
        <v>214</v>
      </c>
      <c r="C2785">
        <v>5.9</v>
      </c>
    </row>
    <row r="2786" spans="1:3" x14ac:dyDescent="0.3">
      <c r="A2786" t="s">
        <v>13432</v>
      </c>
      <c r="B2786" t="s">
        <v>422</v>
      </c>
      <c r="C2786">
        <v>5.7</v>
      </c>
    </row>
    <row r="2787" spans="1:3" x14ac:dyDescent="0.3">
      <c r="A2787" t="s">
        <v>13436</v>
      </c>
      <c r="B2787" t="s">
        <v>9661</v>
      </c>
      <c r="C2787">
        <v>4.5</v>
      </c>
    </row>
    <row r="2788" spans="1:3" x14ac:dyDescent="0.3">
      <c r="A2788" t="s">
        <v>13441</v>
      </c>
      <c r="B2788" t="s">
        <v>6403</v>
      </c>
      <c r="C2788">
        <v>3.7</v>
      </c>
    </row>
    <row r="2789" spans="1:3" x14ac:dyDescent="0.3">
      <c r="A2789" t="s">
        <v>13444</v>
      </c>
      <c r="B2789" t="s">
        <v>3030</v>
      </c>
      <c r="C2789">
        <v>5</v>
      </c>
    </row>
    <row r="2790" spans="1:3" x14ac:dyDescent="0.3">
      <c r="A2790" t="s">
        <v>13447</v>
      </c>
      <c r="B2790" t="s">
        <v>1681</v>
      </c>
      <c r="C2790">
        <v>4.5999999999999996</v>
      </c>
    </row>
    <row r="2791" spans="1:3" x14ac:dyDescent="0.3">
      <c r="A2791" t="s">
        <v>13451</v>
      </c>
      <c r="B2791" t="s">
        <v>13450</v>
      </c>
      <c r="C2791">
        <v>6.5</v>
      </c>
    </row>
    <row r="2792" spans="1:3" x14ac:dyDescent="0.3">
      <c r="A2792" t="s">
        <v>13456</v>
      </c>
      <c r="B2792" t="s">
        <v>1681</v>
      </c>
      <c r="C2792">
        <v>4.9000000000000004</v>
      </c>
    </row>
    <row r="2793" spans="1:3" x14ac:dyDescent="0.3">
      <c r="A2793" t="s">
        <v>13460</v>
      </c>
      <c r="B2793" t="s">
        <v>1671</v>
      </c>
      <c r="C2793">
        <v>6</v>
      </c>
    </row>
    <row r="2794" spans="1:3" x14ac:dyDescent="0.3">
      <c r="A2794" t="s">
        <v>13464</v>
      </c>
      <c r="B2794" t="s">
        <v>11841</v>
      </c>
      <c r="C2794">
        <v>6.9</v>
      </c>
    </row>
    <row r="2795" spans="1:3" x14ac:dyDescent="0.3">
      <c r="A2795" t="s">
        <v>13470</v>
      </c>
      <c r="B2795" t="s">
        <v>7406</v>
      </c>
      <c r="C2795">
        <v>5.7</v>
      </c>
    </row>
    <row r="2796" spans="1:3" x14ac:dyDescent="0.3">
      <c r="A2796" t="s">
        <v>13473</v>
      </c>
      <c r="B2796" t="s">
        <v>4811</v>
      </c>
      <c r="C2796">
        <v>6.7</v>
      </c>
    </row>
    <row r="2797" spans="1:3" x14ac:dyDescent="0.3">
      <c r="A2797" t="s">
        <v>13476</v>
      </c>
      <c r="B2797" t="s">
        <v>2527</v>
      </c>
      <c r="C2797">
        <v>6.9</v>
      </c>
    </row>
    <row r="2798" spans="1:3" x14ac:dyDescent="0.3">
      <c r="A2798" t="s">
        <v>13480</v>
      </c>
      <c r="B2798" t="s">
        <v>1415</v>
      </c>
      <c r="C2798">
        <v>5.5</v>
      </c>
    </row>
    <row r="2799" spans="1:3" x14ac:dyDescent="0.3">
      <c r="A2799" t="s">
        <v>13485</v>
      </c>
      <c r="B2799" t="s">
        <v>2208</v>
      </c>
      <c r="C2799">
        <v>4.4000000000000004</v>
      </c>
    </row>
    <row r="2800" spans="1:3" x14ac:dyDescent="0.3">
      <c r="A2800" t="s">
        <v>12757</v>
      </c>
      <c r="B2800" t="s">
        <v>2358</v>
      </c>
      <c r="C2800">
        <v>5.4</v>
      </c>
    </row>
    <row r="2801" spans="1:3" x14ac:dyDescent="0.3">
      <c r="A2801" t="s">
        <v>13490</v>
      </c>
      <c r="B2801" t="s">
        <v>6519</v>
      </c>
      <c r="C2801">
        <v>7</v>
      </c>
    </row>
    <row r="2802" spans="1:3" x14ac:dyDescent="0.3">
      <c r="A2802" t="s">
        <v>13494</v>
      </c>
      <c r="B2802" t="s">
        <v>13493</v>
      </c>
      <c r="C2802">
        <v>5.4</v>
      </c>
    </row>
    <row r="2803" spans="1:3" x14ac:dyDescent="0.3">
      <c r="A2803" t="s">
        <v>13499</v>
      </c>
      <c r="B2803" t="s">
        <v>4219</v>
      </c>
      <c r="C2803">
        <v>5.4</v>
      </c>
    </row>
    <row r="2804" spans="1:3" x14ac:dyDescent="0.3">
      <c r="A2804" t="s">
        <v>13505</v>
      </c>
      <c r="B2804" t="s">
        <v>1544</v>
      </c>
      <c r="C2804">
        <v>8</v>
      </c>
    </row>
    <row r="2805" spans="1:3" x14ac:dyDescent="0.3">
      <c r="A2805" t="s">
        <v>13510</v>
      </c>
      <c r="B2805" t="s">
        <v>214</v>
      </c>
      <c r="C2805">
        <v>7.6</v>
      </c>
    </row>
    <row r="2806" spans="1:3" x14ac:dyDescent="0.3">
      <c r="A2806" t="s">
        <v>13515</v>
      </c>
      <c r="B2806" t="s">
        <v>1924</v>
      </c>
      <c r="C2806">
        <v>5.9</v>
      </c>
    </row>
    <row r="2807" spans="1:3" x14ac:dyDescent="0.3">
      <c r="A2807" t="s">
        <v>13519</v>
      </c>
      <c r="B2807" t="s">
        <v>3409</v>
      </c>
      <c r="C2807">
        <v>6.6</v>
      </c>
    </row>
    <row r="2808" spans="1:3" x14ac:dyDescent="0.3">
      <c r="A2808" t="s">
        <v>13523</v>
      </c>
      <c r="B2808" t="s">
        <v>5940</v>
      </c>
      <c r="C2808">
        <v>6.7</v>
      </c>
    </row>
    <row r="2809" spans="1:3" x14ac:dyDescent="0.3">
      <c r="A2809" t="s">
        <v>13530</v>
      </c>
      <c r="B2809" t="s">
        <v>6132</v>
      </c>
      <c r="C2809">
        <v>3.9</v>
      </c>
    </row>
    <row r="2810" spans="1:3" x14ac:dyDescent="0.3">
      <c r="A2810" t="s">
        <v>13535</v>
      </c>
      <c r="B2810" t="s">
        <v>6113</v>
      </c>
      <c r="C2810">
        <v>5.7</v>
      </c>
    </row>
    <row r="2811" spans="1:3" x14ac:dyDescent="0.3">
      <c r="A2811" t="s">
        <v>13539</v>
      </c>
      <c r="B2811" t="s">
        <v>1681</v>
      </c>
      <c r="C2811">
        <v>6.7</v>
      </c>
    </row>
    <row r="2812" spans="1:3" x14ac:dyDescent="0.3">
      <c r="A2812" t="s">
        <v>13543</v>
      </c>
      <c r="B2812" t="s">
        <v>1313</v>
      </c>
      <c r="C2812">
        <v>6.5</v>
      </c>
    </row>
    <row r="2813" spans="1:3" x14ac:dyDescent="0.3">
      <c r="A2813" t="s">
        <v>13549</v>
      </c>
      <c r="B2813" t="s">
        <v>5940</v>
      </c>
      <c r="C2813">
        <v>6.8</v>
      </c>
    </row>
    <row r="2814" spans="1:3" x14ac:dyDescent="0.3">
      <c r="A2814" t="s">
        <v>13555</v>
      </c>
      <c r="B2814" t="s">
        <v>214</v>
      </c>
      <c r="C2814">
        <v>6.3</v>
      </c>
    </row>
    <row r="2815" spans="1:3" x14ac:dyDescent="0.3">
      <c r="A2815" t="s">
        <v>13560</v>
      </c>
      <c r="B2815" t="s">
        <v>13559</v>
      </c>
      <c r="C2815">
        <v>7.3</v>
      </c>
    </row>
    <row r="2816" spans="1:3" x14ac:dyDescent="0.3">
      <c r="A2816" t="s">
        <v>13566</v>
      </c>
      <c r="B2816" t="s">
        <v>1325</v>
      </c>
      <c r="C2816">
        <v>6.9</v>
      </c>
    </row>
    <row r="2817" spans="1:3" x14ac:dyDescent="0.3">
      <c r="A2817" t="s">
        <v>13570</v>
      </c>
      <c r="B2817" t="s">
        <v>11841</v>
      </c>
      <c r="C2817">
        <v>7</v>
      </c>
    </row>
    <row r="2818" spans="1:3" x14ac:dyDescent="0.3">
      <c r="A2818" t="s">
        <v>13574</v>
      </c>
      <c r="B2818" t="s">
        <v>3409</v>
      </c>
      <c r="C2818">
        <v>6.5</v>
      </c>
    </row>
    <row r="2819" spans="1:3" x14ac:dyDescent="0.3">
      <c r="A2819" t="s">
        <v>13579</v>
      </c>
      <c r="B2819" t="s">
        <v>7579</v>
      </c>
      <c r="C2819">
        <v>3.6</v>
      </c>
    </row>
    <row r="2820" spans="1:3" x14ac:dyDescent="0.3">
      <c r="A2820" t="s">
        <v>13583</v>
      </c>
      <c r="B2820" t="s">
        <v>1415</v>
      </c>
      <c r="C2820">
        <v>7.7</v>
      </c>
    </row>
    <row r="2821" spans="1:3" x14ac:dyDescent="0.3">
      <c r="A2821" t="s">
        <v>13586</v>
      </c>
      <c r="B2821" t="s">
        <v>214</v>
      </c>
      <c r="C2821">
        <v>7.7</v>
      </c>
    </row>
    <row r="2822" spans="1:3" x14ac:dyDescent="0.3">
      <c r="A2822" t="s">
        <v>1478</v>
      </c>
      <c r="B2822" t="s">
        <v>509</v>
      </c>
      <c r="C2822">
        <v>5.9</v>
      </c>
    </row>
    <row r="2823" spans="1:3" x14ac:dyDescent="0.3">
      <c r="A2823" t="s">
        <v>13589</v>
      </c>
      <c r="B2823" t="s">
        <v>1681</v>
      </c>
      <c r="C2823">
        <v>6.8</v>
      </c>
    </row>
    <row r="2824" spans="1:3" x14ac:dyDescent="0.3">
      <c r="A2824" t="s">
        <v>13593</v>
      </c>
      <c r="B2824" t="s">
        <v>214</v>
      </c>
      <c r="C2824">
        <v>7.4</v>
      </c>
    </row>
    <row r="2825" spans="1:3" x14ac:dyDescent="0.3">
      <c r="A2825" t="s">
        <v>13596</v>
      </c>
      <c r="B2825" t="s">
        <v>5482</v>
      </c>
      <c r="C2825">
        <v>5.0999999999999996</v>
      </c>
    </row>
    <row r="2826" spans="1:3" x14ac:dyDescent="0.3">
      <c r="A2826" t="s">
        <v>13601</v>
      </c>
      <c r="B2826" t="s">
        <v>3409</v>
      </c>
      <c r="C2826">
        <v>9.1</v>
      </c>
    </row>
    <row r="2827" spans="1:3" x14ac:dyDescent="0.3">
      <c r="A2827" t="s">
        <v>13608</v>
      </c>
      <c r="B2827" t="s">
        <v>1544</v>
      </c>
      <c r="C2827">
        <v>7.4</v>
      </c>
    </row>
    <row r="2828" spans="1:3" x14ac:dyDescent="0.3">
      <c r="A2828" t="s">
        <v>13612</v>
      </c>
      <c r="B2828" t="s">
        <v>1009</v>
      </c>
      <c r="C2828">
        <v>7.2</v>
      </c>
    </row>
    <row r="2829" spans="1:3" x14ac:dyDescent="0.3">
      <c r="A2829" t="s">
        <v>13616</v>
      </c>
      <c r="B2829" t="s">
        <v>13615</v>
      </c>
      <c r="C2829">
        <v>6</v>
      </c>
    </row>
    <row r="2830" spans="1:3" x14ac:dyDescent="0.3">
      <c r="A2830" t="s">
        <v>13621</v>
      </c>
      <c r="B2830" t="s">
        <v>464</v>
      </c>
      <c r="C2830">
        <v>7.4</v>
      </c>
    </row>
    <row r="2831" spans="1:3" x14ac:dyDescent="0.3">
      <c r="A2831" t="s">
        <v>13625</v>
      </c>
      <c r="B2831" t="s">
        <v>3241</v>
      </c>
      <c r="C2831">
        <v>8.3000000000000007</v>
      </c>
    </row>
    <row r="2832" spans="1:3" x14ac:dyDescent="0.3">
      <c r="A2832" t="s">
        <v>13630</v>
      </c>
      <c r="B2832" t="s">
        <v>6326</v>
      </c>
      <c r="C2832">
        <v>8.1</v>
      </c>
    </row>
    <row r="2833" spans="1:3" x14ac:dyDescent="0.3">
      <c r="A2833" t="s">
        <v>13635</v>
      </c>
      <c r="B2833" t="s">
        <v>3171</v>
      </c>
      <c r="C2833">
        <v>6.3</v>
      </c>
    </row>
    <row r="2834" spans="1:3" x14ac:dyDescent="0.3">
      <c r="A2834" t="s">
        <v>13640</v>
      </c>
      <c r="B2834" t="s">
        <v>13639</v>
      </c>
      <c r="C2834">
        <v>7.3</v>
      </c>
    </row>
    <row r="2835" spans="1:3" x14ac:dyDescent="0.3">
      <c r="A2835" t="s">
        <v>13644</v>
      </c>
      <c r="B2835" t="s">
        <v>1671</v>
      </c>
      <c r="C2835">
        <v>3.6</v>
      </c>
    </row>
    <row r="2836" spans="1:3" x14ac:dyDescent="0.3">
      <c r="A2836" t="s">
        <v>13648</v>
      </c>
      <c r="B2836" t="s">
        <v>4068</v>
      </c>
      <c r="C2836">
        <v>1.6</v>
      </c>
    </row>
    <row r="2837" spans="1:3" x14ac:dyDescent="0.3">
      <c r="A2837" t="s">
        <v>13652</v>
      </c>
      <c r="B2837" t="s">
        <v>4075</v>
      </c>
      <c r="C2837">
        <v>8</v>
      </c>
    </row>
    <row r="2838" spans="1:3" x14ac:dyDescent="0.3">
      <c r="A2838" t="s">
        <v>1402</v>
      </c>
      <c r="B2838" t="s">
        <v>1401</v>
      </c>
      <c r="C2838">
        <v>6.2</v>
      </c>
    </row>
    <row r="2839" spans="1:3" x14ac:dyDescent="0.3">
      <c r="A2839" t="s">
        <v>13655</v>
      </c>
      <c r="B2839" t="s">
        <v>1935</v>
      </c>
      <c r="C2839">
        <v>9</v>
      </c>
    </row>
    <row r="2840" spans="1:3" x14ac:dyDescent="0.3">
      <c r="A2840" t="s">
        <v>13658</v>
      </c>
      <c r="B2840" t="s">
        <v>7837</v>
      </c>
      <c r="C2840">
        <v>6.1</v>
      </c>
    </row>
    <row r="2841" spans="1:3" x14ac:dyDescent="0.3">
      <c r="A2841" t="s">
        <v>13664</v>
      </c>
      <c r="B2841" t="s">
        <v>9754</v>
      </c>
      <c r="C2841">
        <v>5.7</v>
      </c>
    </row>
    <row r="2842" spans="1:3" x14ac:dyDescent="0.3">
      <c r="A2842" t="s">
        <v>13669</v>
      </c>
      <c r="B2842" t="s">
        <v>3409</v>
      </c>
      <c r="C2842">
        <v>6.8</v>
      </c>
    </row>
    <row r="2843" spans="1:3" x14ac:dyDescent="0.3">
      <c r="A2843" t="s">
        <v>13673</v>
      </c>
      <c r="B2843" t="s">
        <v>10440</v>
      </c>
      <c r="C2843">
        <v>5.5</v>
      </c>
    </row>
    <row r="2844" spans="1:3" x14ac:dyDescent="0.3">
      <c r="A2844" t="s">
        <v>13678</v>
      </c>
      <c r="B2844" t="s">
        <v>10280</v>
      </c>
      <c r="C2844">
        <v>6.8</v>
      </c>
    </row>
    <row r="2845" spans="1:3" x14ac:dyDescent="0.3">
      <c r="A2845" t="s">
        <v>13682</v>
      </c>
      <c r="B2845" t="s">
        <v>2527</v>
      </c>
      <c r="C2845">
        <v>7.3</v>
      </c>
    </row>
    <row r="2846" spans="1:3" x14ac:dyDescent="0.3">
      <c r="A2846" t="s">
        <v>13685</v>
      </c>
      <c r="B2846" t="s">
        <v>1681</v>
      </c>
      <c r="C2846">
        <v>6.1</v>
      </c>
    </row>
    <row r="2847" spans="1:3" x14ac:dyDescent="0.3">
      <c r="A2847" t="s">
        <v>13688</v>
      </c>
      <c r="B2847" t="s">
        <v>1415</v>
      </c>
      <c r="C2847">
        <v>7.2</v>
      </c>
    </row>
    <row r="2848" spans="1:3" x14ac:dyDescent="0.3">
      <c r="A2848" t="s">
        <v>13693</v>
      </c>
      <c r="B2848" t="s">
        <v>1671</v>
      </c>
      <c r="C2848">
        <v>5.9</v>
      </c>
    </row>
    <row r="2849" spans="1:3" x14ac:dyDescent="0.3">
      <c r="A2849" t="s">
        <v>13698</v>
      </c>
      <c r="B2849" t="s">
        <v>1752</v>
      </c>
      <c r="C2849">
        <v>6.1</v>
      </c>
    </row>
    <row r="2850" spans="1:3" x14ac:dyDescent="0.3">
      <c r="A2850" t="s">
        <v>13701</v>
      </c>
      <c r="B2850" t="s">
        <v>4384</v>
      </c>
      <c r="C2850">
        <v>6.8</v>
      </c>
    </row>
    <row r="2851" spans="1:3" x14ac:dyDescent="0.3">
      <c r="A2851" t="s">
        <v>13706</v>
      </c>
      <c r="B2851" t="s">
        <v>2954</v>
      </c>
      <c r="C2851">
        <v>7.7</v>
      </c>
    </row>
    <row r="2852" spans="1:3" x14ac:dyDescent="0.3">
      <c r="A2852" t="s">
        <v>13709</v>
      </c>
      <c r="B2852" t="s">
        <v>2358</v>
      </c>
      <c r="C2852">
        <v>4.9000000000000004</v>
      </c>
    </row>
    <row r="2853" spans="1:3" x14ac:dyDescent="0.3">
      <c r="A2853" t="s">
        <v>13713</v>
      </c>
      <c r="B2853" t="s">
        <v>1415</v>
      </c>
      <c r="C2853">
        <v>6.1</v>
      </c>
    </row>
    <row r="2854" spans="1:3" x14ac:dyDescent="0.3">
      <c r="A2854" t="s">
        <v>13717</v>
      </c>
      <c r="B2854" t="s">
        <v>13716</v>
      </c>
      <c r="C2854">
        <v>2.5</v>
      </c>
    </row>
    <row r="2855" spans="1:3" x14ac:dyDescent="0.3">
      <c r="A2855" t="s">
        <v>13721</v>
      </c>
      <c r="B2855" t="s">
        <v>422</v>
      </c>
      <c r="C2855">
        <v>6.1</v>
      </c>
    </row>
    <row r="2856" spans="1:3" x14ac:dyDescent="0.3">
      <c r="A2856" t="s">
        <v>13726</v>
      </c>
      <c r="B2856" t="s">
        <v>3932</v>
      </c>
      <c r="C2856">
        <v>5.9</v>
      </c>
    </row>
    <row r="2857" spans="1:3" x14ac:dyDescent="0.3">
      <c r="A2857" t="s">
        <v>13732</v>
      </c>
      <c r="B2857" t="s">
        <v>7406</v>
      </c>
      <c r="C2857">
        <v>5.7</v>
      </c>
    </row>
    <row r="2858" spans="1:3" x14ac:dyDescent="0.3">
      <c r="A2858" t="s">
        <v>13738</v>
      </c>
      <c r="B2858" t="s">
        <v>1528</v>
      </c>
      <c r="C2858">
        <v>5.6</v>
      </c>
    </row>
    <row r="2859" spans="1:3" x14ac:dyDescent="0.3">
      <c r="A2859" t="s">
        <v>13742</v>
      </c>
      <c r="B2859" t="s">
        <v>6403</v>
      </c>
      <c r="C2859">
        <v>7.2</v>
      </c>
    </row>
    <row r="2860" spans="1:3" x14ac:dyDescent="0.3">
      <c r="A2860" t="s">
        <v>13748</v>
      </c>
      <c r="B2860" t="s">
        <v>2202</v>
      </c>
      <c r="C2860">
        <v>7.7</v>
      </c>
    </row>
    <row r="2861" spans="1:3" x14ac:dyDescent="0.3">
      <c r="A2861" t="s">
        <v>13753</v>
      </c>
      <c r="B2861" t="s">
        <v>7901</v>
      </c>
      <c r="C2861">
        <v>7.8</v>
      </c>
    </row>
    <row r="2862" spans="1:3" x14ac:dyDescent="0.3">
      <c r="A2862" t="s">
        <v>13757</v>
      </c>
      <c r="B2862" t="s">
        <v>1681</v>
      </c>
      <c r="C2862">
        <v>6.1</v>
      </c>
    </row>
    <row r="2863" spans="1:3" x14ac:dyDescent="0.3">
      <c r="A2863" t="s">
        <v>13763</v>
      </c>
      <c r="B2863" t="s">
        <v>13761</v>
      </c>
      <c r="C2863">
        <v>5.8</v>
      </c>
    </row>
    <row r="2864" spans="1:3" x14ac:dyDescent="0.3">
      <c r="A2864" t="s">
        <v>13767</v>
      </c>
      <c r="B2864" t="s">
        <v>214</v>
      </c>
      <c r="C2864">
        <v>6.5</v>
      </c>
    </row>
    <row r="2865" spans="1:3" x14ac:dyDescent="0.3">
      <c r="A2865" t="s">
        <v>13773</v>
      </c>
      <c r="B2865" t="s">
        <v>1961</v>
      </c>
      <c r="C2865">
        <v>7.9</v>
      </c>
    </row>
    <row r="2866" spans="1:3" x14ac:dyDescent="0.3">
      <c r="A2866" t="s">
        <v>13778</v>
      </c>
      <c r="B2866" t="s">
        <v>659</v>
      </c>
      <c r="C2866">
        <v>6.3</v>
      </c>
    </row>
    <row r="2867" spans="1:3" x14ac:dyDescent="0.3">
      <c r="A2867" t="s">
        <v>13782</v>
      </c>
      <c r="B2867" t="s">
        <v>1681</v>
      </c>
      <c r="C2867">
        <v>3.8</v>
      </c>
    </row>
    <row r="2868" spans="1:3" x14ac:dyDescent="0.3">
      <c r="A2868" t="s">
        <v>13786</v>
      </c>
      <c r="B2868" t="s">
        <v>3409</v>
      </c>
      <c r="C2868">
        <v>8.3000000000000007</v>
      </c>
    </row>
    <row r="2869" spans="1:3" x14ac:dyDescent="0.3">
      <c r="A2869" t="s">
        <v>13789</v>
      </c>
      <c r="B2869" t="s">
        <v>1671</v>
      </c>
      <c r="C2869">
        <v>6.4</v>
      </c>
    </row>
    <row r="2870" spans="1:3" x14ac:dyDescent="0.3">
      <c r="A2870" t="s">
        <v>13793</v>
      </c>
      <c r="B2870" t="s">
        <v>5967</v>
      </c>
      <c r="C2870">
        <v>6.7</v>
      </c>
    </row>
    <row r="2871" spans="1:3" x14ac:dyDescent="0.3">
      <c r="A2871" t="s">
        <v>13796</v>
      </c>
      <c r="B2871" t="s">
        <v>1671</v>
      </c>
      <c r="C2871">
        <v>6.1</v>
      </c>
    </row>
    <row r="2872" spans="1:3" x14ac:dyDescent="0.3">
      <c r="A2872" t="s">
        <v>13800</v>
      </c>
      <c r="B2872" t="s">
        <v>1199</v>
      </c>
      <c r="C2872">
        <v>8.1</v>
      </c>
    </row>
    <row r="2873" spans="1:3" x14ac:dyDescent="0.3">
      <c r="A2873" t="s">
        <v>13804</v>
      </c>
      <c r="B2873" t="s">
        <v>4075</v>
      </c>
      <c r="C2873">
        <v>6</v>
      </c>
    </row>
    <row r="2874" spans="1:3" x14ac:dyDescent="0.3">
      <c r="A2874" t="s">
        <v>13808</v>
      </c>
      <c r="B2874" t="s">
        <v>6199</v>
      </c>
      <c r="C2874">
        <v>5.8</v>
      </c>
    </row>
    <row r="2875" spans="1:3" x14ac:dyDescent="0.3">
      <c r="A2875" t="s">
        <v>13813</v>
      </c>
      <c r="B2875" t="s">
        <v>13812</v>
      </c>
      <c r="C2875">
        <v>5.6</v>
      </c>
    </row>
    <row r="2876" spans="1:3" x14ac:dyDescent="0.3">
      <c r="A2876" t="s">
        <v>13817</v>
      </c>
      <c r="B2876" t="s">
        <v>5967</v>
      </c>
      <c r="C2876">
        <v>6.1</v>
      </c>
    </row>
    <row r="2877" spans="1:3" x14ac:dyDescent="0.3">
      <c r="A2877" t="s">
        <v>13822</v>
      </c>
      <c r="B2877" t="s">
        <v>1671</v>
      </c>
      <c r="C2877">
        <v>5.9</v>
      </c>
    </row>
    <row r="2878" spans="1:3" x14ac:dyDescent="0.3">
      <c r="A2878" t="s">
        <v>13827</v>
      </c>
      <c r="B2878" t="s">
        <v>1415</v>
      </c>
      <c r="C2878">
        <v>7.3</v>
      </c>
    </row>
    <row r="2879" spans="1:3" x14ac:dyDescent="0.3">
      <c r="A2879" t="s">
        <v>13832</v>
      </c>
      <c r="B2879" t="s">
        <v>3794</v>
      </c>
      <c r="C2879">
        <v>6.8</v>
      </c>
    </row>
    <row r="2880" spans="1:3" x14ac:dyDescent="0.3">
      <c r="A2880" t="s">
        <v>13836</v>
      </c>
      <c r="B2880" t="s">
        <v>1415</v>
      </c>
      <c r="C2880">
        <v>5.7</v>
      </c>
    </row>
    <row r="2881" spans="1:3" x14ac:dyDescent="0.3">
      <c r="A2881" t="s">
        <v>13841</v>
      </c>
      <c r="B2881" t="s">
        <v>214</v>
      </c>
      <c r="C2881">
        <v>7.3</v>
      </c>
    </row>
    <row r="2882" spans="1:3" x14ac:dyDescent="0.3">
      <c r="A2882" t="s">
        <v>13846</v>
      </c>
      <c r="B2882" t="s">
        <v>3277</v>
      </c>
      <c r="C2882">
        <v>6.3</v>
      </c>
    </row>
    <row r="2883" spans="1:3" x14ac:dyDescent="0.3">
      <c r="A2883" t="s">
        <v>13851</v>
      </c>
      <c r="B2883" t="s">
        <v>9193</v>
      </c>
      <c r="C2883">
        <v>5.9</v>
      </c>
    </row>
    <row r="2884" spans="1:3" x14ac:dyDescent="0.3">
      <c r="A2884" t="s">
        <v>9302</v>
      </c>
      <c r="B2884" t="s">
        <v>4075</v>
      </c>
      <c r="C2884">
        <v>7.1</v>
      </c>
    </row>
    <row r="2885" spans="1:3" x14ac:dyDescent="0.3">
      <c r="A2885" t="s">
        <v>13854</v>
      </c>
      <c r="B2885" t="s">
        <v>1831</v>
      </c>
      <c r="C2885">
        <v>7.1</v>
      </c>
    </row>
    <row r="2886" spans="1:3" x14ac:dyDescent="0.3">
      <c r="A2886" t="s">
        <v>13859</v>
      </c>
      <c r="B2886" t="s">
        <v>214</v>
      </c>
      <c r="C2886">
        <v>8</v>
      </c>
    </row>
    <row r="2887" spans="1:3" x14ac:dyDescent="0.3">
      <c r="A2887" t="s">
        <v>13864</v>
      </c>
      <c r="B2887" t="s">
        <v>1325</v>
      </c>
      <c r="C2887">
        <v>5.0999999999999996</v>
      </c>
    </row>
    <row r="2888" spans="1:3" x14ac:dyDescent="0.3">
      <c r="A2888" t="s">
        <v>13868</v>
      </c>
      <c r="B2888" t="s">
        <v>1726</v>
      </c>
      <c r="C2888">
        <v>7.1</v>
      </c>
    </row>
    <row r="2889" spans="1:3" x14ac:dyDescent="0.3">
      <c r="A2889" t="s">
        <v>13871</v>
      </c>
      <c r="B2889" t="s">
        <v>4042</v>
      </c>
      <c r="C2889">
        <v>6.5</v>
      </c>
    </row>
    <row r="2890" spans="1:3" x14ac:dyDescent="0.3">
      <c r="A2890" t="s">
        <v>13874</v>
      </c>
      <c r="B2890" t="s">
        <v>5544</v>
      </c>
      <c r="C2890">
        <v>4.5</v>
      </c>
    </row>
    <row r="2891" spans="1:3" x14ac:dyDescent="0.3">
      <c r="A2891" t="s">
        <v>13879</v>
      </c>
      <c r="B2891" t="s">
        <v>7566</v>
      </c>
      <c r="C2891">
        <v>6.6</v>
      </c>
    </row>
    <row r="2892" spans="1:3" x14ac:dyDescent="0.3">
      <c r="A2892" t="s">
        <v>13884</v>
      </c>
      <c r="B2892" t="s">
        <v>5605</v>
      </c>
      <c r="C2892">
        <v>4.3</v>
      </c>
    </row>
    <row r="2893" spans="1:3" x14ac:dyDescent="0.3">
      <c r="A2893" t="s">
        <v>13890</v>
      </c>
      <c r="B2893" t="s">
        <v>1528</v>
      </c>
      <c r="C2893">
        <v>6.7</v>
      </c>
    </row>
    <row r="2894" spans="1:3" x14ac:dyDescent="0.3">
      <c r="A2894" t="s">
        <v>13895</v>
      </c>
      <c r="B2894" t="s">
        <v>1017</v>
      </c>
      <c r="C2894">
        <v>6.8</v>
      </c>
    </row>
    <row r="2895" spans="1:3" x14ac:dyDescent="0.3">
      <c r="A2895" t="s">
        <v>13901</v>
      </c>
      <c r="B2895" t="s">
        <v>13899</v>
      </c>
      <c r="C2895">
        <v>5.4</v>
      </c>
    </row>
    <row r="2896" spans="1:3" x14ac:dyDescent="0.3">
      <c r="A2896" t="s">
        <v>13907</v>
      </c>
      <c r="B2896" t="s">
        <v>13905</v>
      </c>
      <c r="C2896">
        <v>6.6</v>
      </c>
    </row>
    <row r="2897" spans="1:3" x14ac:dyDescent="0.3">
      <c r="A2897" t="s">
        <v>13912</v>
      </c>
      <c r="B2897" t="s">
        <v>2157</v>
      </c>
      <c r="C2897">
        <v>7.4</v>
      </c>
    </row>
    <row r="2898" spans="1:3" x14ac:dyDescent="0.3">
      <c r="A2898" t="s">
        <v>13917</v>
      </c>
      <c r="B2898" t="s">
        <v>1544</v>
      </c>
      <c r="C2898">
        <v>7.3</v>
      </c>
    </row>
    <row r="2899" spans="1:3" x14ac:dyDescent="0.3">
      <c r="A2899" t="s">
        <v>13921</v>
      </c>
      <c r="B2899" t="s">
        <v>3409</v>
      </c>
      <c r="C2899">
        <v>6.9</v>
      </c>
    </row>
    <row r="2900" spans="1:3" x14ac:dyDescent="0.3">
      <c r="A2900" t="s">
        <v>13925</v>
      </c>
      <c r="B2900" t="s">
        <v>5806</v>
      </c>
      <c r="C2900">
        <v>8</v>
      </c>
    </row>
    <row r="2901" spans="1:3" x14ac:dyDescent="0.3">
      <c r="A2901" t="s">
        <v>13929</v>
      </c>
      <c r="B2901" t="s">
        <v>5499</v>
      </c>
      <c r="C2901">
        <v>6.4</v>
      </c>
    </row>
    <row r="2902" spans="1:3" x14ac:dyDescent="0.3">
      <c r="A2902" t="s">
        <v>13933</v>
      </c>
      <c r="B2902" t="s">
        <v>3082</v>
      </c>
      <c r="C2902">
        <v>7.8</v>
      </c>
    </row>
    <row r="2903" spans="1:3" x14ac:dyDescent="0.3">
      <c r="A2903" t="s">
        <v>13937</v>
      </c>
      <c r="B2903" t="s">
        <v>2125</v>
      </c>
      <c r="C2903">
        <v>6.1</v>
      </c>
    </row>
    <row r="2904" spans="1:3" x14ac:dyDescent="0.3">
      <c r="A2904" t="s">
        <v>13941</v>
      </c>
      <c r="B2904" t="s">
        <v>9754</v>
      </c>
      <c r="C2904">
        <v>6.1</v>
      </c>
    </row>
    <row r="2905" spans="1:3" x14ac:dyDescent="0.3">
      <c r="A2905" t="s">
        <v>13947</v>
      </c>
      <c r="B2905" t="s">
        <v>5103</v>
      </c>
      <c r="C2905">
        <v>5.0999999999999996</v>
      </c>
    </row>
    <row r="2906" spans="1:3" x14ac:dyDescent="0.3">
      <c r="A2906" t="s">
        <v>13952</v>
      </c>
      <c r="B2906" t="s">
        <v>2308</v>
      </c>
      <c r="C2906">
        <v>7.8</v>
      </c>
    </row>
    <row r="2907" spans="1:3" x14ac:dyDescent="0.3">
      <c r="A2907" t="s">
        <v>13956</v>
      </c>
      <c r="B2907" t="s">
        <v>1415</v>
      </c>
      <c r="C2907">
        <v>7.4</v>
      </c>
    </row>
    <row r="2908" spans="1:3" x14ac:dyDescent="0.3">
      <c r="A2908" t="s">
        <v>13962</v>
      </c>
      <c r="B2908" t="s">
        <v>3396</v>
      </c>
      <c r="C2908">
        <v>7.8</v>
      </c>
    </row>
    <row r="2909" spans="1:3" x14ac:dyDescent="0.3">
      <c r="A2909" t="s">
        <v>13967</v>
      </c>
      <c r="B2909" t="s">
        <v>13966</v>
      </c>
      <c r="C2909">
        <v>8</v>
      </c>
    </row>
    <row r="2910" spans="1:3" x14ac:dyDescent="0.3">
      <c r="A2910" t="s">
        <v>13971</v>
      </c>
      <c r="B2910" t="s">
        <v>214</v>
      </c>
      <c r="C2910">
        <v>6.7</v>
      </c>
    </row>
    <row r="2911" spans="1:3" x14ac:dyDescent="0.3">
      <c r="A2911" t="s">
        <v>13976</v>
      </c>
      <c r="B2911" t="s">
        <v>1935</v>
      </c>
      <c r="C2911">
        <v>6.6</v>
      </c>
    </row>
    <row r="2912" spans="1:3" x14ac:dyDescent="0.3">
      <c r="A2912" t="s">
        <v>13979</v>
      </c>
      <c r="B2912" t="s">
        <v>1415</v>
      </c>
      <c r="C2912">
        <v>6.4</v>
      </c>
    </row>
    <row r="2913" spans="1:3" x14ac:dyDescent="0.3">
      <c r="A2913" t="s">
        <v>13983</v>
      </c>
      <c r="B2913" t="s">
        <v>334</v>
      </c>
      <c r="C2913">
        <v>6.7</v>
      </c>
    </row>
    <row r="2914" spans="1:3" x14ac:dyDescent="0.3">
      <c r="A2914" t="s">
        <v>13987</v>
      </c>
      <c r="B2914" t="s">
        <v>1831</v>
      </c>
      <c r="C2914">
        <v>6.2</v>
      </c>
    </row>
    <row r="2915" spans="1:3" x14ac:dyDescent="0.3">
      <c r="A2915" t="s">
        <v>13992</v>
      </c>
      <c r="B2915" t="s">
        <v>2831</v>
      </c>
      <c r="C2915">
        <v>7.3</v>
      </c>
    </row>
    <row r="2916" spans="1:3" x14ac:dyDescent="0.3">
      <c r="A2916" t="s">
        <v>13999</v>
      </c>
      <c r="B2916" t="s">
        <v>1467</v>
      </c>
      <c r="C2916">
        <v>8.1</v>
      </c>
    </row>
    <row r="2917" spans="1:3" x14ac:dyDescent="0.3">
      <c r="A2917" t="s">
        <v>14003</v>
      </c>
      <c r="B2917" t="s">
        <v>7445</v>
      </c>
      <c r="C2917">
        <v>7</v>
      </c>
    </row>
    <row r="2918" spans="1:3" x14ac:dyDescent="0.3">
      <c r="A2918" t="s">
        <v>14006</v>
      </c>
      <c r="B2918" t="s">
        <v>6403</v>
      </c>
      <c r="C2918">
        <v>8</v>
      </c>
    </row>
    <row r="2919" spans="1:3" x14ac:dyDescent="0.3">
      <c r="A2919" t="s">
        <v>14011</v>
      </c>
      <c r="B2919" t="s">
        <v>1826</v>
      </c>
      <c r="C2919">
        <v>8</v>
      </c>
    </row>
    <row r="2920" spans="1:3" x14ac:dyDescent="0.3">
      <c r="A2920" t="s">
        <v>14014</v>
      </c>
      <c r="B2920" t="s">
        <v>1671</v>
      </c>
      <c r="C2920">
        <v>7</v>
      </c>
    </row>
    <row r="2921" spans="1:3" x14ac:dyDescent="0.3">
      <c r="A2921" t="s">
        <v>14019</v>
      </c>
      <c r="B2921" t="s">
        <v>14018</v>
      </c>
      <c r="C2921">
        <v>7.9</v>
      </c>
    </row>
    <row r="2922" spans="1:3" x14ac:dyDescent="0.3">
      <c r="A2922" t="s">
        <v>14024</v>
      </c>
      <c r="B2922" t="s">
        <v>14023</v>
      </c>
      <c r="C2922">
        <v>5.9</v>
      </c>
    </row>
    <row r="2923" spans="1:3" x14ac:dyDescent="0.3">
      <c r="A2923" t="s">
        <v>14028</v>
      </c>
      <c r="B2923" t="s">
        <v>1681</v>
      </c>
      <c r="C2923">
        <v>6.6</v>
      </c>
    </row>
    <row r="2924" spans="1:3" x14ac:dyDescent="0.3">
      <c r="A2924" t="s">
        <v>14031</v>
      </c>
      <c r="B2924" t="s">
        <v>2527</v>
      </c>
      <c r="C2924">
        <v>6.3</v>
      </c>
    </row>
    <row r="2925" spans="1:3" x14ac:dyDescent="0.3">
      <c r="A2925" t="s">
        <v>14034</v>
      </c>
      <c r="B2925" t="s">
        <v>73</v>
      </c>
      <c r="C2925">
        <v>7.7</v>
      </c>
    </row>
    <row r="2926" spans="1:3" x14ac:dyDescent="0.3">
      <c r="A2926" t="s">
        <v>14037</v>
      </c>
      <c r="B2926" t="s">
        <v>1671</v>
      </c>
      <c r="C2926">
        <v>6.9</v>
      </c>
    </row>
    <row r="2927" spans="1:3" x14ac:dyDescent="0.3">
      <c r="A2927" t="s">
        <v>14041</v>
      </c>
      <c r="B2927" t="s">
        <v>2954</v>
      </c>
      <c r="C2927">
        <v>7.1</v>
      </c>
    </row>
    <row r="2928" spans="1:3" x14ac:dyDescent="0.3">
      <c r="A2928" t="s">
        <v>14045</v>
      </c>
      <c r="B2928" t="s">
        <v>5274</v>
      </c>
      <c r="C2928">
        <v>7.4</v>
      </c>
    </row>
    <row r="2929" spans="1:3" x14ac:dyDescent="0.3">
      <c r="A2929" t="s">
        <v>14052</v>
      </c>
      <c r="B2929" t="s">
        <v>14050</v>
      </c>
      <c r="C2929">
        <v>6.5</v>
      </c>
    </row>
    <row r="2930" spans="1:3" x14ac:dyDescent="0.3">
      <c r="A2930" t="s">
        <v>14057</v>
      </c>
      <c r="B2930" t="s">
        <v>14056</v>
      </c>
      <c r="C2930">
        <v>6.5</v>
      </c>
    </row>
    <row r="2931" spans="1:3" x14ac:dyDescent="0.3">
      <c r="A2931" t="s">
        <v>14063</v>
      </c>
      <c r="B2931" t="s">
        <v>14062</v>
      </c>
      <c r="C2931">
        <v>6.8</v>
      </c>
    </row>
    <row r="2932" spans="1:3" x14ac:dyDescent="0.3">
      <c r="A2932" t="s">
        <v>14067</v>
      </c>
      <c r="B2932" t="s">
        <v>1528</v>
      </c>
      <c r="C2932">
        <v>7.5</v>
      </c>
    </row>
    <row r="2933" spans="1:3" x14ac:dyDescent="0.3">
      <c r="A2933" t="s">
        <v>14070</v>
      </c>
      <c r="B2933" t="s">
        <v>4219</v>
      </c>
      <c r="C2933">
        <v>6.6</v>
      </c>
    </row>
    <row r="2934" spans="1:3" x14ac:dyDescent="0.3">
      <c r="A2934" t="s">
        <v>14073</v>
      </c>
      <c r="B2934" t="s">
        <v>2683</v>
      </c>
      <c r="C2934">
        <v>7.1</v>
      </c>
    </row>
    <row r="2935" spans="1:3" x14ac:dyDescent="0.3">
      <c r="A2935" t="s">
        <v>14078</v>
      </c>
      <c r="B2935" t="s">
        <v>2850</v>
      </c>
      <c r="C2935">
        <v>6.6</v>
      </c>
    </row>
    <row r="2936" spans="1:3" x14ac:dyDescent="0.3">
      <c r="A2936" t="s">
        <v>14083</v>
      </c>
      <c r="B2936" t="s">
        <v>14082</v>
      </c>
      <c r="C2936">
        <v>7</v>
      </c>
    </row>
    <row r="2937" spans="1:3" x14ac:dyDescent="0.3">
      <c r="A2937" t="s">
        <v>14089</v>
      </c>
      <c r="B2937" t="s">
        <v>2527</v>
      </c>
      <c r="C2937">
        <v>3.3</v>
      </c>
    </row>
    <row r="2938" spans="1:3" x14ac:dyDescent="0.3">
      <c r="A2938" t="s">
        <v>14095</v>
      </c>
      <c r="B2938" t="s">
        <v>1009</v>
      </c>
      <c r="C2938">
        <v>6.7</v>
      </c>
    </row>
    <row r="2939" spans="1:3" x14ac:dyDescent="0.3">
      <c r="A2939" t="s">
        <v>14100</v>
      </c>
      <c r="B2939" t="s">
        <v>7249</v>
      </c>
      <c r="C2939">
        <v>8</v>
      </c>
    </row>
    <row r="2940" spans="1:3" x14ac:dyDescent="0.3">
      <c r="A2940" t="s">
        <v>14105</v>
      </c>
      <c r="B2940" t="s">
        <v>4075</v>
      </c>
      <c r="C2940">
        <v>6.8</v>
      </c>
    </row>
    <row r="2941" spans="1:3" x14ac:dyDescent="0.3">
      <c r="A2941" t="s">
        <v>14109</v>
      </c>
      <c r="B2941" t="s">
        <v>4332</v>
      </c>
      <c r="C2941">
        <v>6</v>
      </c>
    </row>
    <row r="2942" spans="1:3" x14ac:dyDescent="0.3">
      <c r="A2942" t="s">
        <v>14113</v>
      </c>
      <c r="B2942" t="s">
        <v>5103</v>
      </c>
      <c r="C2942">
        <v>5.4</v>
      </c>
    </row>
    <row r="2943" spans="1:3" x14ac:dyDescent="0.3">
      <c r="A2943" t="s">
        <v>14117</v>
      </c>
      <c r="B2943" t="s">
        <v>1671</v>
      </c>
      <c r="C2943">
        <v>4.3</v>
      </c>
    </row>
    <row r="2944" spans="1:3" x14ac:dyDescent="0.3">
      <c r="A2944" t="s">
        <v>14120</v>
      </c>
      <c r="B2944" t="s">
        <v>2786</v>
      </c>
      <c r="C2944">
        <v>6.2</v>
      </c>
    </row>
    <row r="2945" spans="1:3" x14ac:dyDescent="0.3">
      <c r="A2945" t="s">
        <v>14126</v>
      </c>
      <c r="B2945" t="s">
        <v>14125</v>
      </c>
      <c r="C2945">
        <v>7.7</v>
      </c>
    </row>
    <row r="2946" spans="1:3" x14ac:dyDescent="0.3">
      <c r="A2946" t="s">
        <v>1707</v>
      </c>
      <c r="B2946" t="s">
        <v>50</v>
      </c>
      <c r="C2946">
        <v>8</v>
      </c>
    </row>
    <row r="2947" spans="1:3" x14ac:dyDescent="0.3">
      <c r="A2947" t="s">
        <v>14129</v>
      </c>
      <c r="B2947" t="s">
        <v>6326</v>
      </c>
      <c r="C2947">
        <v>7.4</v>
      </c>
    </row>
    <row r="2948" spans="1:3" x14ac:dyDescent="0.3">
      <c r="A2948" t="s">
        <v>14135</v>
      </c>
      <c r="B2948" t="s">
        <v>4068</v>
      </c>
      <c r="C2948">
        <v>5.9</v>
      </c>
    </row>
    <row r="2949" spans="1:3" x14ac:dyDescent="0.3">
      <c r="A2949" t="s">
        <v>14140</v>
      </c>
      <c r="B2949" t="s">
        <v>214</v>
      </c>
      <c r="C2949">
        <v>7.8</v>
      </c>
    </row>
    <row r="2950" spans="1:3" x14ac:dyDescent="0.3">
      <c r="A2950" t="s">
        <v>14144</v>
      </c>
      <c r="B2950" t="s">
        <v>1935</v>
      </c>
      <c r="C2950">
        <v>7.4</v>
      </c>
    </row>
    <row r="2951" spans="1:3" x14ac:dyDescent="0.3">
      <c r="A2951" t="s">
        <v>14147</v>
      </c>
      <c r="B2951" t="s">
        <v>1681</v>
      </c>
      <c r="C2951">
        <v>6.5</v>
      </c>
    </row>
    <row r="2952" spans="1:3" x14ac:dyDescent="0.3">
      <c r="A2952" t="s">
        <v>14152</v>
      </c>
      <c r="B2952" t="s">
        <v>10222</v>
      </c>
      <c r="C2952">
        <v>5.4</v>
      </c>
    </row>
    <row r="2953" spans="1:3" x14ac:dyDescent="0.3">
      <c r="A2953" t="s">
        <v>14157</v>
      </c>
      <c r="B2953" t="s">
        <v>3030</v>
      </c>
      <c r="C2953">
        <v>7</v>
      </c>
    </row>
    <row r="2954" spans="1:3" x14ac:dyDescent="0.3">
      <c r="A2954" t="s">
        <v>14163</v>
      </c>
      <c r="B2954" t="s">
        <v>14162</v>
      </c>
      <c r="C2954">
        <v>8.6</v>
      </c>
    </row>
    <row r="2955" spans="1:3" x14ac:dyDescent="0.3">
      <c r="A2955" t="s">
        <v>14168</v>
      </c>
      <c r="B2955" t="s">
        <v>1544</v>
      </c>
      <c r="C2955">
        <v>7.6</v>
      </c>
    </row>
    <row r="2956" spans="1:3" x14ac:dyDescent="0.3">
      <c r="A2956" t="s">
        <v>14172</v>
      </c>
      <c r="B2956" t="s">
        <v>2527</v>
      </c>
      <c r="C2956">
        <v>6.9</v>
      </c>
    </row>
    <row r="2957" spans="1:3" x14ac:dyDescent="0.3">
      <c r="A2957" t="s">
        <v>14175</v>
      </c>
      <c r="B2957" t="s">
        <v>4075</v>
      </c>
      <c r="C2957">
        <v>7</v>
      </c>
    </row>
    <row r="2958" spans="1:3" x14ac:dyDescent="0.3">
      <c r="A2958" t="s">
        <v>14180</v>
      </c>
      <c r="B2958" t="s">
        <v>2614</v>
      </c>
      <c r="C2958">
        <v>5.3</v>
      </c>
    </row>
    <row r="2959" spans="1:3" x14ac:dyDescent="0.3">
      <c r="A2959" t="s">
        <v>14185</v>
      </c>
      <c r="B2959" t="s">
        <v>3831</v>
      </c>
      <c r="C2959">
        <v>6.4</v>
      </c>
    </row>
    <row r="2960" spans="1:3" x14ac:dyDescent="0.3">
      <c r="A2960" t="s">
        <v>14190</v>
      </c>
      <c r="B2960" t="s">
        <v>1671</v>
      </c>
      <c r="C2960">
        <v>4.5</v>
      </c>
    </row>
    <row r="2961" spans="1:3" x14ac:dyDescent="0.3">
      <c r="A2961" t="s">
        <v>14193</v>
      </c>
      <c r="B2961" t="s">
        <v>5383</v>
      </c>
      <c r="C2961">
        <v>7.8</v>
      </c>
    </row>
    <row r="2962" spans="1:3" x14ac:dyDescent="0.3">
      <c r="A2962" t="s">
        <v>14197</v>
      </c>
      <c r="B2962" t="s">
        <v>8945</v>
      </c>
      <c r="C2962">
        <v>6.7</v>
      </c>
    </row>
    <row r="2963" spans="1:3" x14ac:dyDescent="0.3">
      <c r="A2963" t="s">
        <v>14201</v>
      </c>
      <c r="B2963" t="s">
        <v>14200</v>
      </c>
      <c r="C2963">
        <v>5.3</v>
      </c>
    </row>
    <row r="2964" spans="1:3" x14ac:dyDescent="0.3">
      <c r="A2964" t="s">
        <v>14204</v>
      </c>
      <c r="B2964" t="s">
        <v>2527</v>
      </c>
      <c r="C2964">
        <v>6.3</v>
      </c>
    </row>
    <row r="2965" spans="1:3" x14ac:dyDescent="0.3">
      <c r="A2965" t="s">
        <v>14207</v>
      </c>
      <c r="B2965" t="s">
        <v>334</v>
      </c>
      <c r="C2965">
        <v>7</v>
      </c>
    </row>
    <row r="2966" spans="1:3" x14ac:dyDescent="0.3">
      <c r="A2966" t="s">
        <v>14211</v>
      </c>
      <c r="B2966" t="s">
        <v>1671</v>
      </c>
      <c r="C2966">
        <v>5.3</v>
      </c>
    </row>
    <row r="2967" spans="1:3" x14ac:dyDescent="0.3">
      <c r="A2967" t="s">
        <v>14215</v>
      </c>
      <c r="B2967" t="s">
        <v>1415</v>
      </c>
      <c r="C2967">
        <v>6.6</v>
      </c>
    </row>
    <row r="2968" spans="1:3" x14ac:dyDescent="0.3">
      <c r="A2968" t="s">
        <v>14218</v>
      </c>
      <c r="B2968" t="s">
        <v>3898</v>
      </c>
      <c r="C2968">
        <v>5.8</v>
      </c>
    </row>
    <row r="2969" spans="1:3" x14ac:dyDescent="0.3">
      <c r="A2969" t="s">
        <v>14221</v>
      </c>
      <c r="B2969" t="s">
        <v>214</v>
      </c>
      <c r="C2969">
        <v>6.7</v>
      </c>
    </row>
    <row r="2970" spans="1:3" x14ac:dyDescent="0.3">
      <c r="A2970" t="s">
        <v>14225</v>
      </c>
      <c r="B2970" t="s">
        <v>5274</v>
      </c>
      <c r="C2970">
        <v>6.6</v>
      </c>
    </row>
    <row r="2971" spans="1:3" x14ac:dyDescent="0.3">
      <c r="A2971" t="s">
        <v>14229</v>
      </c>
      <c r="B2971" t="s">
        <v>6326</v>
      </c>
      <c r="C2971">
        <v>7</v>
      </c>
    </row>
    <row r="2972" spans="1:3" x14ac:dyDescent="0.3">
      <c r="A2972" t="s">
        <v>14234</v>
      </c>
      <c r="B2972" t="s">
        <v>14233</v>
      </c>
      <c r="C2972">
        <v>8.4</v>
      </c>
    </row>
    <row r="2973" spans="1:3" x14ac:dyDescent="0.3">
      <c r="A2973" t="s">
        <v>2056</v>
      </c>
      <c r="B2973" t="s">
        <v>2055</v>
      </c>
      <c r="C2973">
        <v>6</v>
      </c>
    </row>
    <row r="2974" spans="1:3" x14ac:dyDescent="0.3">
      <c r="A2974" t="s">
        <v>14239</v>
      </c>
      <c r="B2974" t="s">
        <v>1671</v>
      </c>
      <c r="C2974">
        <v>5.4</v>
      </c>
    </row>
    <row r="2975" spans="1:3" x14ac:dyDescent="0.3">
      <c r="A2975" t="s">
        <v>14243</v>
      </c>
      <c r="B2975" t="s">
        <v>687</v>
      </c>
      <c r="C2975">
        <v>7.8</v>
      </c>
    </row>
    <row r="2976" spans="1:3" x14ac:dyDescent="0.3">
      <c r="A2976" t="s">
        <v>14246</v>
      </c>
      <c r="B2976" t="s">
        <v>207</v>
      </c>
      <c r="C2976">
        <v>7.6</v>
      </c>
    </row>
    <row r="2977" spans="1:3" x14ac:dyDescent="0.3">
      <c r="A2977" t="s">
        <v>14251</v>
      </c>
      <c r="B2977" t="s">
        <v>4075</v>
      </c>
      <c r="C2977">
        <v>6.6</v>
      </c>
    </row>
    <row r="2978" spans="1:3" x14ac:dyDescent="0.3">
      <c r="A2978" t="s">
        <v>14257</v>
      </c>
      <c r="B2978" t="s">
        <v>2954</v>
      </c>
      <c r="C2978">
        <v>6.4</v>
      </c>
    </row>
    <row r="2979" spans="1:3" x14ac:dyDescent="0.3">
      <c r="A2979" t="s">
        <v>14263</v>
      </c>
      <c r="B2979" t="s">
        <v>4296</v>
      </c>
      <c r="C2979">
        <v>7</v>
      </c>
    </row>
    <row r="2980" spans="1:3" x14ac:dyDescent="0.3">
      <c r="A2980" t="s">
        <v>14268</v>
      </c>
      <c r="B2980" t="s">
        <v>1009</v>
      </c>
      <c r="C2980">
        <v>5.7</v>
      </c>
    </row>
    <row r="2981" spans="1:3" x14ac:dyDescent="0.3">
      <c r="A2981" t="s">
        <v>14273</v>
      </c>
      <c r="B2981" t="s">
        <v>1401</v>
      </c>
      <c r="C2981">
        <v>5.9</v>
      </c>
    </row>
    <row r="2982" spans="1:3" x14ac:dyDescent="0.3">
      <c r="A2982" t="s">
        <v>14276</v>
      </c>
      <c r="B2982" t="s">
        <v>1671</v>
      </c>
      <c r="C2982">
        <v>6.3</v>
      </c>
    </row>
    <row r="2983" spans="1:3" x14ac:dyDescent="0.3">
      <c r="A2983" t="s">
        <v>14280</v>
      </c>
      <c r="B2983" t="s">
        <v>2527</v>
      </c>
      <c r="C2983">
        <v>6.3</v>
      </c>
    </row>
    <row r="2984" spans="1:3" x14ac:dyDescent="0.3">
      <c r="A2984" t="s">
        <v>14284</v>
      </c>
      <c r="B2984" t="s">
        <v>2527</v>
      </c>
      <c r="C2984">
        <v>6.2</v>
      </c>
    </row>
    <row r="2985" spans="1:3" x14ac:dyDescent="0.3">
      <c r="A2985" t="s">
        <v>14288</v>
      </c>
      <c r="B2985" t="s">
        <v>11250</v>
      </c>
      <c r="C2985">
        <v>2.1</v>
      </c>
    </row>
    <row r="2986" spans="1:3" x14ac:dyDescent="0.3">
      <c r="A2986" t="s">
        <v>14292</v>
      </c>
      <c r="B2986" t="s">
        <v>2527</v>
      </c>
      <c r="C2986">
        <v>5</v>
      </c>
    </row>
    <row r="2987" spans="1:3" x14ac:dyDescent="0.3">
      <c r="A2987" t="s">
        <v>14297</v>
      </c>
      <c r="B2987" t="s">
        <v>852</v>
      </c>
      <c r="C2987">
        <v>5.3</v>
      </c>
    </row>
    <row r="2988" spans="1:3" x14ac:dyDescent="0.3">
      <c r="A2988" t="s">
        <v>14301</v>
      </c>
      <c r="B2988" t="s">
        <v>214</v>
      </c>
      <c r="C2988">
        <v>7.1</v>
      </c>
    </row>
    <row r="2989" spans="1:3" x14ac:dyDescent="0.3">
      <c r="A2989" t="s">
        <v>14306</v>
      </c>
      <c r="B2989" t="s">
        <v>3409</v>
      </c>
      <c r="C2989">
        <v>7</v>
      </c>
    </row>
    <row r="2990" spans="1:3" x14ac:dyDescent="0.3">
      <c r="A2990" t="s">
        <v>5351</v>
      </c>
      <c r="B2990" t="s">
        <v>14309</v>
      </c>
      <c r="C2990">
        <v>7</v>
      </c>
    </row>
    <row r="2991" spans="1:3" x14ac:dyDescent="0.3">
      <c r="A2991" t="s">
        <v>14315</v>
      </c>
      <c r="B2991" t="s">
        <v>14314</v>
      </c>
      <c r="C2991">
        <v>5.7</v>
      </c>
    </row>
    <row r="2992" spans="1:3" x14ac:dyDescent="0.3">
      <c r="A2992" t="s">
        <v>14320</v>
      </c>
      <c r="B2992" t="s">
        <v>9754</v>
      </c>
      <c r="C2992">
        <v>7.1</v>
      </c>
    </row>
    <row r="2993" spans="1:3" x14ac:dyDescent="0.3">
      <c r="A2993" t="s">
        <v>14324</v>
      </c>
      <c r="B2993" t="s">
        <v>1415</v>
      </c>
      <c r="C2993">
        <v>7</v>
      </c>
    </row>
    <row r="2994" spans="1:3" x14ac:dyDescent="0.3">
      <c r="A2994" t="s">
        <v>14330</v>
      </c>
      <c r="B2994" t="s">
        <v>3409</v>
      </c>
      <c r="C2994">
        <v>7.7</v>
      </c>
    </row>
    <row r="2995" spans="1:3" x14ac:dyDescent="0.3">
      <c r="A2995" t="s">
        <v>14336</v>
      </c>
      <c r="B2995" t="s">
        <v>2527</v>
      </c>
      <c r="C2995">
        <v>7.1</v>
      </c>
    </row>
    <row r="2996" spans="1:3" x14ac:dyDescent="0.3">
      <c r="A2996" t="s">
        <v>14342</v>
      </c>
      <c r="B2996" t="s">
        <v>4075</v>
      </c>
      <c r="C2996">
        <v>6.8</v>
      </c>
    </row>
    <row r="2997" spans="1:3" x14ac:dyDescent="0.3">
      <c r="A2997" t="s">
        <v>14346</v>
      </c>
      <c r="B2997" t="s">
        <v>5499</v>
      </c>
      <c r="C2997">
        <v>7.5</v>
      </c>
    </row>
    <row r="2998" spans="1:3" x14ac:dyDescent="0.3">
      <c r="A2998" t="s">
        <v>14352</v>
      </c>
      <c r="B2998" t="s">
        <v>4824</v>
      </c>
      <c r="C2998">
        <v>6.3</v>
      </c>
    </row>
    <row r="2999" spans="1:3" x14ac:dyDescent="0.3">
      <c r="A2999" t="s">
        <v>14358</v>
      </c>
      <c r="B2999" t="s">
        <v>3271</v>
      </c>
      <c r="C2999">
        <v>7.3</v>
      </c>
    </row>
    <row r="3000" spans="1:3" x14ac:dyDescent="0.3">
      <c r="A3000" t="s">
        <v>14361</v>
      </c>
      <c r="B3000" t="s">
        <v>3831</v>
      </c>
      <c r="C3000">
        <v>6.8</v>
      </c>
    </row>
    <row r="3001" spans="1:3" x14ac:dyDescent="0.3">
      <c r="A3001" t="s">
        <v>14366</v>
      </c>
      <c r="B3001" t="s">
        <v>2125</v>
      </c>
      <c r="C3001">
        <v>7.2</v>
      </c>
    </row>
    <row r="3002" spans="1:3" x14ac:dyDescent="0.3">
      <c r="A3002" t="s">
        <v>14370</v>
      </c>
      <c r="B3002" t="s">
        <v>1009</v>
      </c>
      <c r="C3002">
        <v>6.4</v>
      </c>
    </row>
    <row r="3003" spans="1:3" x14ac:dyDescent="0.3">
      <c r="A3003" t="s">
        <v>14374</v>
      </c>
      <c r="B3003" t="s">
        <v>2527</v>
      </c>
      <c r="C3003">
        <v>6</v>
      </c>
    </row>
    <row r="3004" spans="1:3" x14ac:dyDescent="0.3">
      <c r="A3004" t="s">
        <v>14377</v>
      </c>
      <c r="B3004" t="s">
        <v>1924</v>
      </c>
      <c r="C3004">
        <v>6.4</v>
      </c>
    </row>
    <row r="3005" spans="1:3" x14ac:dyDescent="0.3">
      <c r="A3005" t="s">
        <v>14380</v>
      </c>
      <c r="B3005" t="s">
        <v>1415</v>
      </c>
      <c r="C3005">
        <v>5.0999999999999996</v>
      </c>
    </row>
    <row r="3006" spans="1:3" x14ac:dyDescent="0.3">
      <c r="A3006" t="s">
        <v>14384</v>
      </c>
      <c r="B3006" t="s">
        <v>2125</v>
      </c>
      <c r="C3006">
        <v>7.5</v>
      </c>
    </row>
    <row r="3007" spans="1:3" x14ac:dyDescent="0.3">
      <c r="A3007" t="s">
        <v>14390</v>
      </c>
      <c r="B3007" t="s">
        <v>5605</v>
      </c>
      <c r="C3007">
        <v>7.1</v>
      </c>
    </row>
    <row r="3008" spans="1:3" x14ac:dyDescent="0.3">
      <c r="A3008" t="s">
        <v>14396</v>
      </c>
      <c r="B3008" t="s">
        <v>1671</v>
      </c>
      <c r="C3008">
        <v>4.5999999999999996</v>
      </c>
    </row>
    <row r="3009" spans="1:3" x14ac:dyDescent="0.3">
      <c r="A3009" t="s">
        <v>14400</v>
      </c>
      <c r="B3009" t="s">
        <v>2527</v>
      </c>
      <c r="C3009">
        <v>5.7</v>
      </c>
    </row>
    <row r="3010" spans="1:3" x14ac:dyDescent="0.3">
      <c r="A3010" t="s">
        <v>14405</v>
      </c>
      <c r="B3010" t="s">
        <v>14404</v>
      </c>
      <c r="C3010">
        <v>6.8</v>
      </c>
    </row>
    <row r="3011" spans="1:3" x14ac:dyDescent="0.3">
      <c r="A3011" t="s">
        <v>14410</v>
      </c>
      <c r="B3011" t="s">
        <v>1961</v>
      </c>
      <c r="C3011">
        <v>7.7</v>
      </c>
    </row>
    <row r="3012" spans="1:3" x14ac:dyDescent="0.3">
      <c r="A3012" t="s">
        <v>1179</v>
      </c>
      <c r="B3012" t="s">
        <v>1177</v>
      </c>
      <c r="C3012">
        <v>6.7</v>
      </c>
    </row>
    <row r="3013" spans="1:3" x14ac:dyDescent="0.3">
      <c r="A3013" t="s">
        <v>14415</v>
      </c>
      <c r="B3013" t="s">
        <v>803</v>
      </c>
      <c r="C3013">
        <v>3.2</v>
      </c>
    </row>
    <row r="3014" spans="1:3" x14ac:dyDescent="0.3">
      <c r="A3014" t="s">
        <v>14421</v>
      </c>
      <c r="B3014" t="s">
        <v>571</v>
      </c>
      <c r="C3014">
        <v>6.1</v>
      </c>
    </row>
    <row r="3015" spans="1:3" x14ac:dyDescent="0.3">
      <c r="A3015" t="s">
        <v>14426</v>
      </c>
      <c r="B3015" t="s">
        <v>1467</v>
      </c>
      <c r="C3015">
        <v>5.6</v>
      </c>
    </row>
    <row r="3016" spans="1:3" x14ac:dyDescent="0.3">
      <c r="A3016" t="s">
        <v>14435</v>
      </c>
      <c r="B3016" t="s">
        <v>14433</v>
      </c>
      <c r="C3016">
        <v>6.9</v>
      </c>
    </row>
    <row r="3017" spans="1:3" x14ac:dyDescent="0.3">
      <c r="A3017" t="s">
        <v>14441</v>
      </c>
      <c r="B3017" t="s">
        <v>3409</v>
      </c>
      <c r="C3017">
        <v>7.5</v>
      </c>
    </row>
    <row r="3018" spans="1:3" x14ac:dyDescent="0.3">
      <c r="A3018" t="s">
        <v>14445</v>
      </c>
      <c r="B3018" t="s">
        <v>1544</v>
      </c>
      <c r="C3018">
        <v>5.8</v>
      </c>
    </row>
    <row r="3019" spans="1:3" x14ac:dyDescent="0.3">
      <c r="A3019" t="s">
        <v>14448</v>
      </c>
      <c r="B3019" t="s">
        <v>1009</v>
      </c>
      <c r="C3019">
        <v>8.3000000000000007</v>
      </c>
    </row>
    <row r="3020" spans="1:3" x14ac:dyDescent="0.3">
      <c r="A3020" t="s">
        <v>14455</v>
      </c>
      <c r="B3020" t="s">
        <v>14453</v>
      </c>
      <c r="C3020">
        <v>2.8</v>
      </c>
    </row>
    <row r="3021" spans="1:3" x14ac:dyDescent="0.3">
      <c r="A3021" t="s">
        <v>14458</v>
      </c>
      <c r="B3021" t="s">
        <v>7406</v>
      </c>
      <c r="C3021">
        <v>6.6</v>
      </c>
    </row>
    <row r="3022" spans="1:3" x14ac:dyDescent="0.3">
      <c r="A3022" t="s">
        <v>14465</v>
      </c>
      <c r="B3022" t="s">
        <v>3409</v>
      </c>
      <c r="C3022">
        <v>7.5</v>
      </c>
    </row>
    <row r="3023" spans="1:3" x14ac:dyDescent="0.3">
      <c r="A3023" t="s">
        <v>14470</v>
      </c>
      <c r="B3023" t="s">
        <v>4075</v>
      </c>
      <c r="C3023">
        <v>6</v>
      </c>
    </row>
    <row r="3024" spans="1:3" x14ac:dyDescent="0.3">
      <c r="A3024" t="s">
        <v>14475</v>
      </c>
      <c r="B3024" t="s">
        <v>3409</v>
      </c>
      <c r="C3024">
        <v>6.2</v>
      </c>
    </row>
    <row r="3025" spans="1:3" x14ac:dyDescent="0.3">
      <c r="A3025" t="s">
        <v>14479</v>
      </c>
      <c r="B3025" t="s">
        <v>882</v>
      </c>
      <c r="C3025">
        <v>7.2</v>
      </c>
    </row>
    <row r="3026" spans="1:3" x14ac:dyDescent="0.3">
      <c r="A3026" t="s">
        <v>14484</v>
      </c>
      <c r="B3026" t="s">
        <v>31</v>
      </c>
      <c r="C3026">
        <v>8.6999999999999993</v>
      </c>
    </row>
    <row r="3027" spans="1:3" x14ac:dyDescent="0.3">
      <c r="A3027" t="s">
        <v>14488</v>
      </c>
      <c r="B3027" t="s">
        <v>1671</v>
      </c>
      <c r="C3027">
        <v>6</v>
      </c>
    </row>
    <row r="3028" spans="1:3" x14ac:dyDescent="0.3">
      <c r="A3028" t="s">
        <v>14493</v>
      </c>
      <c r="B3028" t="s">
        <v>5605</v>
      </c>
      <c r="C3028">
        <v>8</v>
      </c>
    </row>
    <row r="3029" spans="1:3" x14ac:dyDescent="0.3">
      <c r="A3029" t="s">
        <v>14499</v>
      </c>
      <c r="B3029" t="s">
        <v>14497</v>
      </c>
      <c r="C3029">
        <v>7.2</v>
      </c>
    </row>
    <row r="3030" spans="1:3" x14ac:dyDescent="0.3">
      <c r="A3030" t="s">
        <v>14504</v>
      </c>
      <c r="B3030" t="s">
        <v>3023</v>
      </c>
      <c r="C3030">
        <v>4.5</v>
      </c>
    </row>
    <row r="3031" spans="1:3" x14ac:dyDescent="0.3">
      <c r="A3031" t="s">
        <v>14508</v>
      </c>
      <c r="B3031" t="s">
        <v>1634</v>
      </c>
      <c r="C3031">
        <v>7.9</v>
      </c>
    </row>
    <row r="3032" spans="1:3" x14ac:dyDescent="0.3">
      <c r="A3032" t="s">
        <v>14511</v>
      </c>
      <c r="B3032" t="s">
        <v>10667</v>
      </c>
      <c r="C3032">
        <v>7.1</v>
      </c>
    </row>
    <row r="3033" spans="1:3" x14ac:dyDescent="0.3">
      <c r="A3033" t="s">
        <v>14514</v>
      </c>
      <c r="B3033" t="s">
        <v>1009</v>
      </c>
      <c r="C3033">
        <v>7.5</v>
      </c>
    </row>
    <row r="3034" spans="1:3" x14ac:dyDescent="0.3">
      <c r="A3034" t="s">
        <v>14520</v>
      </c>
      <c r="B3034" t="s">
        <v>14519</v>
      </c>
      <c r="C3034">
        <v>6.8</v>
      </c>
    </row>
    <row r="3035" spans="1:3" x14ac:dyDescent="0.3">
      <c r="A3035" t="s">
        <v>14524</v>
      </c>
      <c r="B3035" t="s">
        <v>1752</v>
      </c>
      <c r="C3035">
        <v>4.3</v>
      </c>
    </row>
    <row r="3036" spans="1:3" x14ac:dyDescent="0.3">
      <c r="A3036" t="s">
        <v>14528</v>
      </c>
      <c r="B3036" t="s">
        <v>3913</v>
      </c>
      <c r="C3036">
        <v>7.2</v>
      </c>
    </row>
    <row r="3037" spans="1:3" x14ac:dyDescent="0.3">
      <c r="A3037" t="s">
        <v>14531</v>
      </c>
      <c r="B3037" t="s">
        <v>1671</v>
      </c>
      <c r="C3037">
        <v>5.8</v>
      </c>
    </row>
    <row r="3038" spans="1:3" x14ac:dyDescent="0.3">
      <c r="A3038" t="s">
        <v>14535</v>
      </c>
      <c r="B3038" t="s">
        <v>1528</v>
      </c>
      <c r="C3038">
        <v>7.1</v>
      </c>
    </row>
    <row r="3039" spans="1:3" x14ac:dyDescent="0.3">
      <c r="A3039" t="s">
        <v>14539</v>
      </c>
      <c r="B3039" t="s">
        <v>214</v>
      </c>
      <c r="C3039">
        <v>7.4</v>
      </c>
    </row>
    <row r="3040" spans="1:3" x14ac:dyDescent="0.3">
      <c r="A3040" t="s">
        <v>14542</v>
      </c>
      <c r="B3040" t="s">
        <v>1935</v>
      </c>
      <c r="C3040">
        <v>7.6</v>
      </c>
    </row>
    <row r="3041" spans="1:3" x14ac:dyDescent="0.3">
      <c r="A3041" t="s">
        <v>14546</v>
      </c>
      <c r="B3041" t="s">
        <v>214</v>
      </c>
      <c r="C3041">
        <v>6.9</v>
      </c>
    </row>
    <row r="3042" spans="1:3" x14ac:dyDescent="0.3">
      <c r="A3042" t="s">
        <v>14551</v>
      </c>
      <c r="B3042" t="s">
        <v>5103</v>
      </c>
      <c r="C3042">
        <v>6</v>
      </c>
    </row>
    <row r="3043" spans="1:3" x14ac:dyDescent="0.3">
      <c r="A3043" t="s">
        <v>14556</v>
      </c>
      <c r="B3043" t="s">
        <v>1671</v>
      </c>
      <c r="C3043">
        <v>6.9</v>
      </c>
    </row>
    <row r="3044" spans="1:3" x14ac:dyDescent="0.3">
      <c r="A3044" t="s">
        <v>14560</v>
      </c>
      <c r="B3044" t="s">
        <v>3409</v>
      </c>
      <c r="C3044">
        <v>7.3</v>
      </c>
    </row>
    <row r="3045" spans="1:3" x14ac:dyDescent="0.3">
      <c r="A3045" t="s">
        <v>14564</v>
      </c>
      <c r="B3045" t="s">
        <v>1009</v>
      </c>
      <c r="C3045">
        <v>4.5999999999999996</v>
      </c>
    </row>
    <row r="3046" spans="1:3" x14ac:dyDescent="0.3">
      <c r="A3046" t="s">
        <v>14569</v>
      </c>
      <c r="B3046" t="s">
        <v>2125</v>
      </c>
      <c r="C3046">
        <v>6</v>
      </c>
    </row>
    <row r="3047" spans="1:3" x14ac:dyDescent="0.3">
      <c r="A3047" t="s">
        <v>14572</v>
      </c>
      <c r="B3047" t="s">
        <v>3409</v>
      </c>
      <c r="C3047">
        <v>6.4</v>
      </c>
    </row>
    <row r="3048" spans="1:3" x14ac:dyDescent="0.3">
      <c r="A3048" t="s">
        <v>14577</v>
      </c>
      <c r="B3048" t="s">
        <v>10222</v>
      </c>
      <c r="C3048">
        <v>5.5</v>
      </c>
    </row>
    <row r="3049" spans="1:3" x14ac:dyDescent="0.3">
      <c r="A3049" t="s">
        <v>14582</v>
      </c>
      <c r="B3049" t="s">
        <v>214</v>
      </c>
      <c r="C3049">
        <v>7.5</v>
      </c>
    </row>
    <row r="3050" spans="1:3" x14ac:dyDescent="0.3">
      <c r="A3050" t="s">
        <v>14587</v>
      </c>
      <c r="B3050" t="s">
        <v>14586</v>
      </c>
      <c r="C3050">
        <v>8.1</v>
      </c>
    </row>
    <row r="3051" spans="1:3" x14ac:dyDescent="0.3">
      <c r="A3051" t="s">
        <v>14592</v>
      </c>
      <c r="B3051" t="s">
        <v>3913</v>
      </c>
      <c r="C3051">
        <v>6.3</v>
      </c>
    </row>
    <row r="3052" spans="1:3" x14ac:dyDescent="0.3">
      <c r="A3052" t="s">
        <v>14595</v>
      </c>
      <c r="B3052" t="s">
        <v>1671</v>
      </c>
      <c r="C3052">
        <v>5.0999999999999996</v>
      </c>
    </row>
    <row r="3053" spans="1:3" x14ac:dyDescent="0.3">
      <c r="A3053" t="s">
        <v>14600</v>
      </c>
      <c r="B3053" t="s">
        <v>2527</v>
      </c>
      <c r="C3053">
        <v>6.8</v>
      </c>
    </row>
    <row r="3054" spans="1:3" x14ac:dyDescent="0.3">
      <c r="A3054" t="s">
        <v>14605</v>
      </c>
      <c r="B3054" t="s">
        <v>1671</v>
      </c>
      <c r="C3054">
        <v>5.3</v>
      </c>
    </row>
    <row r="3055" spans="1:3" x14ac:dyDescent="0.3">
      <c r="A3055" t="s">
        <v>14608</v>
      </c>
      <c r="B3055" t="s">
        <v>2125</v>
      </c>
      <c r="C3055">
        <v>7.3</v>
      </c>
    </row>
    <row r="3056" spans="1:3" x14ac:dyDescent="0.3">
      <c r="A3056" t="s">
        <v>14612</v>
      </c>
      <c r="B3056" t="s">
        <v>5940</v>
      </c>
      <c r="C3056">
        <v>7.3</v>
      </c>
    </row>
    <row r="3057" spans="1:3" x14ac:dyDescent="0.3">
      <c r="A3057" t="s">
        <v>14615</v>
      </c>
      <c r="B3057" t="s">
        <v>1544</v>
      </c>
      <c r="C3057">
        <v>7.1</v>
      </c>
    </row>
    <row r="3058" spans="1:3" x14ac:dyDescent="0.3">
      <c r="A3058" t="s">
        <v>14619</v>
      </c>
      <c r="B3058" t="s">
        <v>882</v>
      </c>
      <c r="C3058">
        <v>7.6</v>
      </c>
    </row>
    <row r="3059" spans="1:3" x14ac:dyDescent="0.3">
      <c r="A3059" t="s">
        <v>14623</v>
      </c>
      <c r="B3059" t="s">
        <v>1681</v>
      </c>
      <c r="C3059">
        <v>5.3</v>
      </c>
    </row>
    <row r="3060" spans="1:3" x14ac:dyDescent="0.3">
      <c r="A3060" t="s">
        <v>14627</v>
      </c>
      <c r="B3060" t="s">
        <v>214</v>
      </c>
      <c r="C3060">
        <v>7.8</v>
      </c>
    </row>
    <row r="3061" spans="1:3" x14ac:dyDescent="0.3">
      <c r="A3061" t="s">
        <v>14633</v>
      </c>
      <c r="B3061" t="s">
        <v>5940</v>
      </c>
      <c r="C3061">
        <v>7.7</v>
      </c>
    </row>
    <row r="3062" spans="1:3" x14ac:dyDescent="0.3">
      <c r="A3062" t="s">
        <v>14637</v>
      </c>
      <c r="B3062" t="s">
        <v>1935</v>
      </c>
      <c r="C3062">
        <v>7.7</v>
      </c>
    </row>
    <row r="3063" spans="1:3" x14ac:dyDescent="0.3">
      <c r="A3063" t="s">
        <v>14640</v>
      </c>
      <c r="B3063" t="s">
        <v>6545</v>
      </c>
      <c r="C3063">
        <v>5.4</v>
      </c>
    </row>
    <row r="3064" spans="1:3" x14ac:dyDescent="0.3">
      <c r="A3064" t="s">
        <v>14644</v>
      </c>
      <c r="B3064" t="s">
        <v>1415</v>
      </c>
      <c r="C3064">
        <v>6.2</v>
      </c>
    </row>
    <row r="3065" spans="1:3" x14ac:dyDescent="0.3">
      <c r="A3065" t="s">
        <v>14647</v>
      </c>
      <c r="B3065" t="s">
        <v>6199</v>
      </c>
      <c r="C3065">
        <v>7.4</v>
      </c>
    </row>
    <row r="3066" spans="1:3" x14ac:dyDescent="0.3">
      <c r="A3066" t="s">
        <v>14651</v>
      </c>
      <c r="B3066" t="s">
        <v>8921</v>
      </c>
      <c r="C3066">
        <v>6.2</v>
      </c>
    </row>
    <row r="3067" spans="1:3" x14ac:dyDescent="0.3">
      <c r="A3067" t="s">
        <v>14656</v>
      </c>
      <c r="B3067" t="s">
        <v>2308</v>
      </c>
      <c r="C3067">
        <v>5.0999999999999996</v>
      </c>
    </row>
    <row r="3068" spans="1:3" x14ac:dyDescent="0.3">
      <c r="A3068" t="s">
        <v>14661</v>
      </c>
      <c r="B3068" t="s">
        <v>6519</v>
      </c>
      <c r="C3068">
        <v>6.9</v>
      </c>
    </row>
    <row r="3069" spans="1:3" x14ac:dyDescent="0.3">
      <c r="A3069" t="s">
        <v>14666</v>
      </c>
      <c r="B3069" t="s">
        <v>11250</v>
      </c>
      <c r="C3069">
        <v>6.3</v>
      </c>
    </row>
    <row r="3070" spans="1:3" x14ac:dyDescent="0.3">
      <c r="A3070" t="s">
        <v>14672</v>
      </c>
      <c r="B3070" t="s">
        <v>4296</v>
      </c>
      <c r="C3070">
        <v>6.8</v>
      </c>
    </row>
    <row r="3071" spans="1:3" x14ac:dyDescent="0.3">
      <c r="A3071" t="s">
        <v>7408</v>
      </c>
      <c r="B3071" t="s">
        <v>7406</v>
      </c>
      <c r="C3071">
        <v>7.4</v>
      </c>
    </row>
    <row r="3072" spans="1:3" x14ac:dyDescent="0.3">
      <c r="A3072" t="s">
        <v>14676</v>
      </c>
      <c r="B3072" t="s">
        <v>2125</v>
      </c>
      <c r="C3072">
        <v>5.7</v>
      </c>
    </row>
    <row r="3073" spans="1:3" x14ac:dyDescent="0.3">
      <c r="A3073" t="s">
        <v>14681</v>
      </c>
      <c r="B3073" t="s">
        <v>5103</v>
      </c>
      <c r="C3073">
        <v>5.8</v>
      </c>
    </row>
    <row r="3074" spans="1:3" x14ac:dyDescent="0.3">
      <c r="A3074" t="s">
        <v>14687</v>
      </c>
      <c r="B3074" t="s">
        <v>2125</v>
      </c>
      <c r="C3074">
        <v>6.2</v>
      </c>
    </row>
    <row r="3075" spans="1:3" x14ac:dyDescent="0.3">
      <c r="A3075" t="s">
        <v>14693</v>
      </c>
      <c r="B3075" t="s">
        <v>1415</v>
      </c>
      <c r="C3075">
        <v>4.3</v>
      </c>
    </row>
    <row r="3076" spans="1:3" x14ac:dyDescent="0.3">
      <c r="A3076" t="s">
        <v>14700</v>
      </c>
      <c r="B3076" t="s">
        <v>2142</v>
      </c>
      <c r="C3076">
        <v>6.4</v>
      </c>
    </row>
    <row r="3077" spans="1:3" x14ac:dyDescent="0.3">
      <c r="A3077" t="s">
        <v>14707</v>
      </c>
      <c r="B3077" t="s">
        <v>3409</v>
      </c>
      <c r="C3077">
        <v>6</v>
      </c>
    </row>
    <row r="3078" spans="1:3" x14ac:dyDescent="0.3">
      <c r="A3078" t="s">
        <v>14711</v>
      </c>
      <c r="B3078" t="s">
        <v>1681</v>
      </c>
      <c r="C3078">
        <v>6.9</v>
      </c>
    </row>
    <row r="3079" spans="1:3" x14ac:dyDescent="0.3">
      <c r="A3079" t="s">
        <v>14715</v>
      </c>
      <c r="B3079" t="s">
        <v>4332</v>
      </c>
      <c r="C3079">
        <v>5.5</v>
      </c>
    </row>
    <row r="3080" spans="1:3" x14ac:dyDescent="0.3">
      <c r="A3080" t="s">
        <v>14720</v>
      </c>
      <c r="B3080" t="s">
        <v>6403</v>
      </c>
      <c r="C3080">
        <v>5.4</v>
      </c>
    </row>
    <row r="3081" spans="1:3" x14ac:dyDescent="0.3">
      <c r="A3081" t="s">
        <v>14726</v>
      </c>
      <c r="B3081" t="s">
        <v>1380</v>
      </c>
      <c r="C3081">
        <v>8.3000000000000007</v>
      </c>
    </row>
    <row r="3082" spans="1:3" x14ac:dyDescent="0.3">
      <c r="A3082" t="s">
        <v>14732</v>
      </c>
      <c r="B3082" t="s">
        <v>14731</v>
      </c>
      <c r="C3082">
        <v>7.9</v>
      </c>
    </row>
    <row r="3083" spans="1:3" x14ac:dyDescent="0.3">
      <c r="A3083" t="s">
        <v>14736</v>
      </c>
      <c r="B3083" t="s">
        <v>1415</v>
      </c>
      <c r="C3083">
        <v>6.5</v>
      </c>
    </row>
    <row r="3084" spans="1:3" x14ac:dyDescent="0.3">
      <c r="A3084" t="s">
        <v>14740</v>
      </c>
      <c r="B3084" t="s">
        <v>7043</v>
      </c>
      <c r="C3084">
        <v>6.3</v>
      </c>
    </row>
    <row r="3085" spans="1:3" x14ac:dyDescent="0.3">
      <c r="A3085" t="s">
        <v>14746</v>
      </c>
      <c r="B3085" t="s">
        <v>2527</v>
      </c>
      <c r="C3085">
        <v>6.4</v>
      </c>
    </row>
    <row r="3086" spans="1:3" x14ac:dyDescent="0.3">
      <c r="A3086" t="s">
        <v>14751</v>
      </c>
      <c r="B3086" t="s">
        <v>1671</v>
      </c>
      <c r="C3086">
        <v>7.9</v>
      </c>
    </row>
    <row r="3087" spans="1:3" x14ac:dyDescent="0.3">
      <c r="A3087" t="s">
        <v>14758</v>
      </c>
      <c r="B3087" t="s">
        <v>1671</v>
      </c>
      <c r="C3087">
        <v>5.3</v>
      </c>
    </row>
    <row r="3088" spans="1:3" x14ac:dyDescent="0.3">
      <c r="A3088" t="s">
        <v>14764</v>
      </c>
      <c r="B3088" t="s">
        <v>14763</v>
      </c>
      <c r="C3088">
        <v>5.8</v>
      </c>
    </row>
    <row r="3089" spans="1:3" x14ac:dyDescent="0.3">
      <c r="A3089" t="s">
        <v>14769</v>
      </c>
      <c r="B3089" t="s">
        <v>1961</v>
      </c>
      <c r="C3089">
        <v>6.6</v>
      </c>
    </row>
    <row r="3090" spans="1:3" x14ac:dyDescent="0.3">
      <c r="A3090" t="s">
        <v>14775</v>
      </c>
      <c r="B3090" t="s">
        <v>5510</v>
      </c>
      <c r="C3090">
        <v>7.4</v>
      </c>
    </row>
    <row r="3091" spans="1:3" x14ac:dyDescent="0.3">
      <c r="A3091" t="s">
        <v>14779</v>
      </c>
      <c r="B3091" t="s">
        <v>3409</v>
      </c>
      <c r="C3091">
        <v>8.3000000000000007</v>
      </c>
    </row>
    <row r="3092" spans="1:3" x14ac:dyDescent="0.3">
      <c r="A3092" t="s">
        <v>14783</v>
      </c>
      <c r="B3092" t="s">
        <v>4075</v>
      </c>
      <c r="C3092">
        <v>5.3</v>
      </c>
    </row>
    <row r="3093" spans="1:3" x14ac:dyDescent="0.3">
      <c r="A3093" t="s">
        <v>14788</v>
      </c>
      <c r="B3093" t="s">
        <v>5103</v>
      </c>
      <c r="C3093">
        <v>6.2</v>
      </c>
    </row>
    <row r="3094" spans="1:3" x14ac:dyDescent="0.3">
      <c r="A3094" t="s">
        <v>14792</v>
      </c>
      <c r="B3094" t="s">
        <v>7959</v>
      </c>
      <c r="C3094">
        <v>6.9</v>
      </c>
    </row>
    <row r="3095" spans="1:3" x14ac:dyDescent="0.3">
      <c r="A3095" t="s">
        <v>14795</v>
      </c>
      <c r="B3095" t="s">
        <v>3913</v>
      </c>
      <c r="C3095">
        <v>5.9</v>
      </c>
    </row>
    <row r="3096" spans="1:3" x14ac:dyDescent="0.3">
      <c r="A3096" t="s">
        <v>14800</v>
      </c>
      <c r="B3096" t="s">
        <v>2208</v>
      </c>
      <c r="C3096">
        <v>6.1</v>
      </c>
    </row>
    <row r="3097" spans="1:3" x14ac:dyDescent="0.3">
      <c r="A3097" t="s">
        <v>14803</v>
      </c>
      <c r="B3097" t="s">
        <v>1681</v>
      </c>
      <c r="C3097">
        <v>5.8</v>
      </c>
    </row>
    <row r="3098" spans="1:3" x14ac:dyDescent="0.3">
      <c r="A3098" t="s">
        <v>7038</v>
      </c>
      <c r="B3098" t="s">
        <v>3409</v>
      </c>
      <c r="C3098">
        <v>7.3</v>
      </c>
    </row>
    <row r="3099" spans="1:3" x14ac:dyDescent="0.3">
      <c r="A3099" t="s">
        <v>14806</v>
      </c>
      <c r="B3099" t="s">
        <v>5103</v>
      </c>
      <c r="C3099">
        <v>5.9</v>
      </c>
    </row>
    <row r="3100" spans="1:3" x14ac:dyDescent="0.3">
      <c r="A3100" t="s">
        <v>14809</v>
      </c>
      <c r="B3100" t="s">
        <v>6132</v>
      </c>
      <c r="C3100">
        <v>5.5</v>
      </c>
    </row>
    <row r="3101" spans="1:3" x14ac:dyDescent="0.3">
      <c r="A3101" t="s">
        <v>14812</v>
      </c>
      <c r="B3101" t="s">
        <v>1415</v>
      </c>
      <c r="C3101">
        <v>5</v>
      </c>
    </row>
    <row r="3102" spans="1:3" x14ac:dyDescent="0.3">
      <c r="A3102" t="s">
        <v>14815</v>
      </c>
      <c r="B3102" t="s">
        <v>3794</v>
      </c>
      <c r="C3102">
        <v>7</v>
      </c>
    </row>
    <row r="3103" spans="1:3" x14ac:dyDescent="0.3">
      <c r="A3103" t="s">
        <v>14820</v>
      </c>
      <c r="B3103" t="s">
        <v>1017</v>
      </c>
      <c r="C3103">
        <v>7.8</v>
      </c>
    </row>
    <row r="3104" spans="1:3" x14ac:dyDescent="0.3">
      <c r="A3104" t="s">
        <v>14824</v>
      </c>
      <c r="B3104" t="s">
        <v>7445</v>
      </c>
      <c r="C3104">
        <v>6.4</v>
      </c>
    </row>
    <row r="3105" spans="1:3" x14ac:dyDescent="0.3">
      <c r="A3105" t="s">
        <v>14827</v>
      </c>
      <c r="B3105" t="s">
        <v>3030</v>
      </c>
      <c r="C3105">
        <v>5.9</v>
      </c>
    </row>
    <row r="3106" spans="1:3" x14ac:dyDescent="0.3">
      <c r="A3106" t="s">
        <v>14831</v>
      </c>
      <c r="B3106" t="s">
        <v>3913</v>
      </c>
      <c r="C3106">
        <v>7</v>
      </c>
    </row>
    <row r="3107" spans="1:3" x14ac:dyDescent="0.3">
      <c r="A3107" t="s">
        <v>14836</v>
      </c>
      <c r="B3107" t="s">
        <v>5103</v>
      </c>
      <c r="C3107">
        <v>6.1</v>
      </c>
    </row>
    <row r="3108" spans="1:3" x14ac:dyDescent="0.3">
      <c r="A3108" t="s">
        <v>14840</v>
      </c>
      <c r="B3108" t="s">
        <v>14839</v>
      </c>
      <c r="C3108">
        <v>6.9</v>
      </c>
    </row>
    <row r="3109" spans="1:3" x14ac:dyDescent="0.3">
      <c r="A3109" t="s">
        <v>14847</v>
      </c>
      <c r="B3109" t="s">
        <v>14846</v>
      </c>
      <c r="C3109">
        <v>7.5</v>
      </c>
    </row>
    <row r="3110" spans="1:3" x14ac:dyDescent="0.3">
      <c r="A3110" t="s">
        <v>14851</v>
      </c>
      <c r="B3110" t="s">
        <v>2527</v>
      </c>
      <c r="C3110">
        <v>7.3</v>
      </c>
    </row>
    <row r="3111" spans="1:3" x14ac:dyDescent="0.3">
      <c r="A3111" t="s">
        <v>14856</v>
      </c>
      <c r="B3111" t="s">
        <v>8295</v>
      </c>
      <c r="C3111">
        <v>6.5</v>
      </c>
    </row>
    <row r="3112" spans="1:3" x14ac:dyDescent="0.3">
      <c r="A3112" t="s">
        <v>14861</v>
      </c>
      <c r="B3112" t="s">
        <v>227</v>
      </c>
      <c r="C3112">
        <v>6.2</v>
      </c>
    </row>
    <row r="3113" spans="1:3" x14ac:dyDescent="0.3">
      <c r="A3113" t="s">
        <v>14866</v>
      </c>
      <c r="B3113" t="s">
        <v>50</v>
      </c>
      <c r="C3113">
        <v>6.7</v>
      </c>
    </row>
    <row r="3114" spans="1:3" x14ac:dyDescent="0.3">
      <c r="A3114" t="s">
        <v>14869</v>
      </c>
      <c r="B3114" t="s">
        <v>3030</v>
      </c>
      <c r="C3114">
        <v>6</v>
      </c>
    </row>
    <row r="3115" spans="1:3" x14ac:dyDescent="0.3">
      <c r="A3115" t="s">
        <v>14873</v>
      </c>
      <c r="B3115" t="s">
        <v>3030</v>
      </c>
      <c r="C3115">
        <v>6.3</v>
      </c>
    </row>
    <row r="3116" spans="1:3" x14ac:dyDescent="0.3">
      <c r="A3116" t="s">
        <v>14877</v>
      </c>
      <c r="B3116" t="s">
        <v>2527</v>
      </c>
      <c r="C3116">
        <v>5.8</v>
      </c>
    </row>
    <row r="3117" spans="1:3" x14ac:dyDescent="0.3">
      <c r="A3117" t="s">
        <v>14881</v>
      </c>
      <c r="B3117" t="s">
        <v>9754</v>
      </c>
      <c r="C3117">
        <v>6.1</v>
      </c>
    </row>
    <row r="3118" spans="1:3" x14ac:dyDescent="0.3">
      <c r="A3118" t="s">
        <v>14887</v>
      </c>
      <c r="B3118" t="s">
        <v>14886</v>
      </c>
      <c r="C3118">
        <v>6.9</v>
      </c>
    </row>
    <row r="3119" spans="1:3" x14ac:dyDescent="0.3">
      <c r="A3119" t="s">
        <v>14448</v>
      </c>
      <c r="B3119" t="s">
        <v>1009</v>
      </c>
      <c r="C3119">
        <v>8.3000000000000007</v>
      </c>
    </row>
    <row r="3120" spans="1:3" x14ac:dyDescent="0.3">
      <c r="A3120" t="s">
        <v>14892</v>
      </c>
      <c r="B3120" t="s">
        <v>10222</v>
      </c>
      <c r="C3120">
        <v>5.4</v>
      </c>
    </row>
    <row r="3121" spans="1:3" x14ac:dyDescent="0.3">
      <c r="A3121" t="s">
        <v>14896</v>
      </c>
      <c r="B3121" t="s">
        <v>5788</v>
      </c>
      <c r="C3121">
        <v>6.7</v>
      </c>
    </row>
    <row r="3122" spans="1:3" x14ac:dyDescent="0.3">
      <c r="A3122" t="s">
        <v>14899</v>
      </c>
      <c r="B3122" t="s">
        <v>11056</v>
      </c>
      <c r="C3122">
        <v>7.4</v>
      </c>
    </row>
    <row r="3123" spans="1:3" x14ac:dyDescent="0.3">
      <c r="A3123" t="s">
        <v>14903</v>
      </c>
      <c r="B3123" t="s">
        <v>2527</v>
      </c>
      <c r="C3123">
        <v>5.6</v>
      </c>
    </row>
    <row r="3124" spans="1:3" x14ac:dyDescent="0.3">
      <c r="A3124" t="s">
        <v>14908</v>
      </c>
      <c r="B3124" t="s">
        <v>14907</v>
      </c>
      <c r="C3124">
        <v>6.5</v>
      </c>
    </row>
    <row r="3125" spans="1:3" x14ac:dyDescent="0.3">
      <c r="A3125" t="s">
        <v>14911</v>
      </c>
      <c r="B3125" t="s">
        <v>59</v>
      </c>
      <c r="C3125">
        <v>6.5</v>
      </c>
    </row>
    <row r="3126" spans="1:3" x14ac:dyDescent="0.3">
      <c r="A3126" t="s">
        <v>14914</v>
      </c>
      <c r="B3126" t="s">
        <v>1752</v>
      </c>
      <c r="C3126">
        <v>5.8</v>
      </c>
    </row>
    <row r="3127" spans="1:3" x14ac:dyDescent="0.3">
      <c r="A3127" t="s">
        <v>14918</v>
      </c>
      <c r="B3127" t="s">
        <v>4075</v>
      </c>
      <c r="C3127">
        <v>5</v>
      </c>
    </row>
    <row r="3128" spans="1:3" x14ac:dyDescent="0.3">
      <c r="A3128" t="s">
        <v>14922</v>
      </c>
      <c r="B3128" t="s">
        <v>1681</v>
      </c>
      <c r="C3128">
        <v>5.5</v>
      </c>
    </row>
    <row r="3129" spans="1:3" x14ac:dyDescent="0.3">
      <c r="A3129" t="s">
        <v>14925</v>
      </c>
      <c r="B3129" t="s">
        <v>1681</v>
      </c>
      <c r="C3129">
        <v>6.5</v>
      </c>
    </row>
    <row r="3130" spans="1:3" x14ac:dyDescent="0.3">
      <c r="A3130" t="s">
        <v>14928</v>
      </c>
      <c r="B3130" t="s">
        <v>1935</v>
      </c>
      <c r="C3130">
        <v>7.2</v>
      </c>
    </row>
    <row r="3131" spans="1:3" x14ac:dyDescent="0.3">
      <c r="A3131" t="s">
        <v>14933</v>
      </c>
      <c r="B3131" t="s">
        <v>200</v>
      </c>
      <c r="C3131">
        <v>7.3</v>
      </c>
    </row>
    <row r="3132" spans="1:3" x14ac:dyDescent="0.3">
      <c r="A3132" t="s">
        <v>14937</v>
      </c>
      <c r="B3132" t="s">
        <v>4332</v>
      </c>
      <c r="C3132">
        <v>7.2</v>
      </c>
    </row>
    <row r="3133" spans="1:3" x14ac:dyDescent="0.3">
      <c r="A3133" t="s">
        <v>14942</v>
      </c>
      <c r="B3133" t="s">
        <v>3030</v>
      </c>
      <c r="C3133">
        <v>5.2</v>
      </c>
    </row>
    <row r="3134" spans="1:3" x14ac:dyDescent="0.3">
      <c r="A3134" t="s">
        <v>14947</v>
      </c>
      <c r="B3134" t="s">
        <v>6199</v>
      </c>
      <c r="C3134">
        <v>5.7</v>
      </c>
    </row>
    <row r="3135" spans="1:3" x14ac:dyDescent="0.3">
      <c r="A3135" t="s">
        <v>14950</v>
      </c>
      <c r="B3135" t="s">
        <v>3030</v>
      </c>
      <c r="C3135">
        <v>4.7</v>
      </c>
    </row>
    <row r="3136" spans="1:3" x14ac:dyDescent="0.3">
      <c r="A3136" t="s">
        <v>14955</v>
      </c>
      <c r="B3136" t="s">
        <v>5032</v>
      </c>
      <c r="C3136">
        <v>5.9</v>
      </c>
    </row>
    <row r="3137" spans="1:3" x14ac:dyDescent="0.3">
      <c r="A3137" t="s">
        <v>14958</v>
      </c>
      <c r="B3137" t="s">
        <v>5510</v>
      </c>
      <c r="C3137">
        <v>6.8</v>
      </c>
    </row>
    <row r="3138" spans="1:3" x14ac:dyDescent="0.3">
      <c r="A3138" t="s">
        <v>14962</v>
      </c>
      <c r="B3138" t="s">
        <v>4075</v>
      </c>
      <c r="C3138">
        <v>5.9</v>
      </c>
    </row>
    <row r="3139" spans="1:3" x14ac:dyDescent="0.3">
      <c r="A3139" t="s">
        <v>14967</v>
      </c>
      <c r="B3139" t="s">
        <v>59</v>
      </c>
      <c r="C3139">
        <v>5.3</v>
      </c>
    </row>
    <row r="3140" spans="1:3" x14ac:dyDescent="0.3">
      <c r="A3140" t="s">
        <v>14971</v>
      </c>
      <c r="B3140" t="s">
        <v>5788</v>
      </c>
      <c r="C3140">
        <v>6</v>
      </c>
    </row>
    <row r="3141" spans="1:3" x14ac:dyDescent="0.3">
      <c r="A3141" t="s">
        <v>14974</v>
      </c>
      <c r="B3141" t="s">
        <v>2527</v>
      </c>
      <c r="C3141">
        <v>7.7</v>
      </c>
    </row>
    <row r="3142" spans="1:3" x14ac:dyDescent="0.3">
      <c r="A3142" t="s">
        <v>14977</v>
      </c>
      <c r="B3142" t="s">
        <v>2813</v>
      </c>
      <c r="C3142">
        <v>4.4000000000000004</v>
      </c>
    </row>
    <row r="3143" spans="1:3" x14ac:dyDescent="0.3">
      <c r="A3143" t="s">
        <v>14981</v>
      </c>
      <c r="B3143" t="s">
        <v>2527</v>
      </c>
      <c r="C3143">
        <v>6.6</v>
      </c>
    </row>
    <row r="3144" spans="1:3" x14ac:dyDescent="0.3">
      <c r="A3144" t="s">
        <v>14986</v>
      </c>
      <c r="B3144" t="s">
        <v>7144</v>
      </c>
      <c r="C3144">
        <v>6.7</v>
      </c>
    </row>
    <row r="3145" spans="1:3" x14ac:dyDescent="0.3">
      <c r="A3145" t="s">
        <v>14989</v>
      </c>
      <c r="B3145" t="s">
        <v>2717</v>
      </c>
      <c r="C3145">
        <v>5.5</v>
      </c>
    </row>
    <row r="3146" spans="1:3" x14ac:dyDescent="0.3">
      <c r="A3146" t="s">
        <v>14992</v>
      </c>
      <c r="B3146" t="s">
        <v>7837</v>
      </c>
      <c r="C3146">
        <v>6.5</v>
      </c>
    </row>
    <row r="3147" spans="1:3" x14ac:dyDescent="0.3">
      <c r="A3147" t="s">
        <v>14997</v>
      </c>
      <c r="B3147" t="s">
        <v>2136</v>
      </c>
      <c r="C3147">
        <v>6.2</v>
      </c>
    </row>
    <row r="3148" spans="1:3" x14ac:dyDescent="0.3">
      <c r="A3148" t="s">
        <v>15002</v>
      </c>
      <c r="B3148" t="s">
        <v>12639</v>
      </c>
      <c r="C3148">
        <v>7.1</v>
      </c>
    </row>
    <row r="3149" spans="1:3" x14ac:dyDescent="0.3">
      <c r="A3149" t="s">
        <v>15008</v>
      </c>
      <c r="B3149" t="s">
        <v>5544</v>
      </c>
      <c r="C3149">
        <v>6.1</v>
      </c>
    </row>
    <row r="3150" spans="1:3" x14ac:dyDescent="0.3">
      <c r="A3150" t="s">
        <v>15012</v>
      </c>
      <c r="B3150" t="s">
        <v>15011</v>
      </c>
      <c r="C3150">
        <v>7.1</v>
      </c>
    </row>
    <row r="3151" spans="1:3" x14ac:dyDescent="0.3">
      <c r="A3151" t="s">
        <v>15016</v>
      </c>
      <c r="B3151" t="s">
        <v>1120</v>
      </c>
      <c r="C3151">
        <v>6</v>
      </c>
    </row>
    <row r="3152" spans="1:3" x14ac:dyDescent="0.3">
      <c r="A3152" t="s">
        <v>15019</v>
      </c>
      <c r="B3152" t="s">
        <v>3409</v>
      </c>
      <c r="C3152">
        <v>7.4</v>
      </c>
    </row>
    <row r="3153" spans="1:3" x14ac:dyDescent="0.3">
      <c r="A3153" t="s">
        <v>15023</v>
      </c>
      <c r="B3153" t="s">
        <v>1009</v>
      </c>
      <c r="C3153">
        <v>5.9</v>
      </c>
    </row>
    <row r="3154" spans="1:3" x14ac:dyDescent="0.3">
      <c r="A3154" t="s">
        <v>15030</v>
      </c>
      <c r="B3154" t="s">
        <v>4068</v>
      </c>
      <c r="C3154">
        <v>4.0999999999999996</v>
      </c>
    </row>
    <row r="3155" spans="1:3" x14ac:dyDescent="0.3">
      <c r="A3155" t="s">
        <v>15035</v>
      </c>
      <c r="B3155" t="s">
        <v>1671</v>
      </c>
      <c r="C3155">
        <v>5.8</v>
      </c>
    </row>
    <row r="3156" spans="1:3" x14ac:dyDescent="0.3">
      <c r="A3156" t="s">
        <v>15039</v>
      </c>
      <c r="B3156" t="s">
        <v>471</v>
      </c>
      <c r="C3156">
        <v>5.9</v>
      </c>
    </row>
    <row r="3157" spans="1:3" x14ac:dyDescent="0.3">
      <c r="A3157" t="s">
        <v>15042</v>
      </c>
      <c r="B3157" t="s">
        <v>1544</v>
      </c>
      <c r="C3157">
        <v>7</v>
      </c>
    </row>
    <row r="3158" spans="1:3" x14ac:dyDescent="0.3">
      <c r="A3158" t="s">
        <v>15045</v>
      </c>
      <c r="B3158" t="s">
        <v>5316</v>
      </c>
      <c r="C3158">
        <v>6.8</v>
      </c>
    </row>
    <row r="3159" spans="1:3" x14ac:dyDescent="0.3">
      <c r="A3159" t="s">
        <v>15049</v>
      </c>
      <c r="B3159" t="s">
        <v>214</v>
      </c>
      <c r="C3159">
        <v>7.4</v>
      </c>
    </row>
    <row r="3160" spans="1:3" x14ac:dyDescent="0.3">
      <c r="A3160" t="s">
        <v>15053</v>
      </c>
      <c r="B3160" t="s">
        <v>852</v>
      </c>
      <c r="C3160">
        <v>7.1</v>
      </c>
    </row>
    <row r="3161" spans="1:3" x14ac:dyDescent="0.3">
      <c r="A3161" t="s">
        <v>15059</v>
      </c>
      <c r="B3161" t="s">
        <v>7043</v>
      </c>
      <c r="C3161">
        <v>7</v>
      </c>
    </row>
    <row r="3162" spans="1:3" x14ac:dyDescent="0.3">
      <c r="A3162" t="s">
        <v>15063</v>
      </c>
      <c r="B3162" t="s">
        <v>1681</v>
      </c>
      <c r="C3162">
        <v>5.8</v>
      </c>
    </row>
    <row r="3163" spans="1:3" x14ac:dyDescent="0.3">
      <c r="A3163" t="s">
        <v>15066</v>
      </c>
      <c r="B3163" t="s">
        <v>1671</v>
      </c>
      <c r="C3163">
        <v>7.8</v>
      </c>
    </row>
    <row r="3164" spans="1:3" x14ac:dyDescent="0.3">
      <c r="A3164" t="s">
        <v>15071</v>
      </c>
      <c r="B3164" t="s">
        <v>15070</v>
      </c>
      <c r="C3164">
        <v>6.5</v>
      </c>
    </row>
    <row r="3165" spans="1:3" x14ac:dyDescent="0.3">
      <c r="A3165" t="s">
        <v>15075</v>
      </c>
      <c r="B3165" t="s">
        <v>15074</v>
      </c>
      <c r="C3165">
        <v>7</v>
      </c>
    </row>
    <row r="3166" spans="1:3" x14ac:dyDescent="0.3">
      <c r="A3166" t="s">
        <v>15078</v>
      </c>
      <c r="B3166" t="s">
        <v>5967</v>
      </c>
      <c r="C3166">
        <v>6.3</v>
      </c>
    </row>
    <row r="3167" spans="1:3" x14ac:dyDescent="0.3">
      <c r="A3167" t="s">
        <v>15081</v>
      </c>
      <c r="B3167" t="s">
        <v>1681</v>
      </c>
      <c r="C3167">
        <v>5.3</v>
      </c>
    </row>
    <row r="3168" spans="1:3" x14ac:dyDescent="0.3">
      <c r="A3168" t="s">
        <v>15084</v>
      </c>
      <c r="B3168" t="s">
        <v>852</v>
      </c>
      <c r="C3168">
        <v>6.8</v>
      </c>
    </row>
    <row r="3169" spans="1:3" x14ac:dyDescent="0.3">
      <c r="A3169" t="s">
        <v>15088</v>
      </c>
      <c r="B3169" t="s">
        <v>1423</v>
      </c>
      <c r="C3169">
        <v>5.5</v>
      </c>
    </row>
    <row r="3170" spans="1:3" x14ac:dyDescent="0.3">
      <c r="A3170" t="s">
        <v>15091</v>
      </c>
      <c r="B3170" t="s">
        <v>2125</v>
      </c>
      <c r="C3170">
        <v>7.4</v>
      </c>
    </row>
    <row r="3171" spans="1:3" x14ac:dyDescent="0.3">
      <c r="A3171" t="s">
        <v>15094</v>
      </c>
      <c r="B3171" t="s">
        <v>1671</v>
      </c>
      <c r="C3171">
        <v>4.3</v>
      </c>
    </row>
    <row r="3172" spans="1:3" x14ac:dyDescent="0.3">
      <c r="A3172" t="s">
        <v>1815</v>
      </c>
      <c r="B3172" t="s">
        <v>1814</v>
      </c>
      <c r="C3172">
        <v>6</v>
      </c>
    </row>
    <row r="3173" spans="1:3" x14ac:dyDescent="0.3">
      <c r="A3173" t="s">
        <v>15098</v>
      </c>
      <c r="B3173" t="s">
        <v>3632</v>
      </c>
      <c r="C3173">
        <v>5.2</v>
      </c>
    </row>
    <row r="3174" spans="1:3" x14ac:dyDescent="0.3">
      <c r="A3174" t="s">
        <v>15103</v>
      </c>
      <c r="B3174" t="s">
        <v>15102</v>
      </c>
      <c r="C3174">
        <v>6.7</v>
      </c>
    </row>
    <row r="3175" spans="1:3" x14ac:dyDescent="0.3">
      <c r="A3175" t="s">
        <v>15107</v>
      </c>
      <c r="B3175" t="s">
        <v>1671</v>
      </c>
      <c r="C3175">
        <v>6.3</v>
      </c>
    </row>
    <row r="3176" spans="1:3" x14ac:dyDescent="0.3">
      <c r="A3176" t="s">
        <v>15111</v>
      </c>
      <c r="B3176" t="s">
        <v>11289</v>
      </c>
      <c r="C3176">
        <v>7.9</v>
      </c>
    </row>
    <row r="3177" spans="1:3" x14ac:dyDescent="0.3">
      <c r="A3177" t="s">
        <v>15115</v>
      </c>
      <c r="B3177" t="s">
        <v>1935</v>
      </c>
      <c r="C3177">
        <v>8.6</v>
      </c>
    </row>
    <row r="3178" spans="1:3" x14ac:dyDescent="0.3">
      <c r="A3178" t="s">
        <v>15120</v>
      </c>
      <c r="B3178" t="s">
        <v>4904</v>
      </c>
      <c r="C3178">
        <v>6.1</v>
      </c>
    </row>
    <row r="3179" spans="1:3" x14ac:dyDescent="0.3">
      <c r="A3179" t="s">
        <v>15125</v>
      </c>
      <c r="B3179" t="s">
        <v>8010</v>
      </c>
      <c r="C3179">
        <v>5.8</v>
      </c>
    </row>
    <row r="3180" spans="1:3" x14ac:dyDescent="0.3">
      <c r="A3180" t="s">
        <v>15132</v>
      </c>
      <c r="B3180" t="s">
        <v>15130</v>
      </c>
      <c r="C3180">
        <v>7.7</v>
      </c>
    </row>
    <row r="3181" spans="1:3" x14ac:dyDescent="0.3">
      <c r="A3181" t="s">
        <v>15136</v>
      </c>
      <c r="B3181" t="s">
        <v>1544</v>
      </c>
      <c r="C3181">
        <v>8</v>
      </c>
    </row>
    <row r="3182" spans="1:3" x14ac:dyDescent="0.3">
      <c r="A3182" t="s">
        <v>15141</v>
      </c>
      <c r="B3182" t="s">
        <v>15140</v>
      </c>
      <c r="C3182">
        <v>5.6</v>
      </c>
    </row>
    <row r="3183" spans="1:3" x14ac:dyDescent="0.3">
      <c r="A3183" t="s">
        <v>15145</v>
      </c>
      <c r="B3183" t="s">
        <v>2527</v>
      </c>
      <c r="C3183">
        <v>6.7</v>
      </c>
    </row>
    <row r="3184" spans="1:3" x14ac:dyDescent="0.3">
      <c r="A3184" t="s">
        <v>15150</v>
      </c>
      <c r="B3184" t="s">
        <v>3898</v>
      </c>
      <c r="C3184">
        <v>6.6</v>
      </c>
    </row>
    <row r="3185" spans="1:3" x14ac:dyDescent="0.3">
      <c r="A3185" t="s">
        <v>15155</v>
      </c>
      <c r="B3185" t="s">
        <v>5482</v>
      </c>
      <c r="C3185">
        <v>4.2</v>
      </c>
    </row>
    <row r="3186" spans="1:3" x14ac:dyDescent="0.3">
      <c r="A3186" t="s">
        <v>15158</v>
      </c>
      <c r="B3186" t="s">
        <v>3409</v>
      </c>
      <c r="C3186">
        <v>6.6</v>
      </c>
    </row>
    <row r="3187" spans="1:3" x14ac:dyDescent="0.3">
      <c r="A3187" t="s">
        <v>15163</v>
      </c>
      <c r="B3187" t="s">
        <v>2717</v>
      </c>
      <c r="C3187">
        <v>4.0999999999999996</v>
      </c>
    </row>
    <row r="3188" spans="1:3" x14ac:dyDescent="0.3">
      <c r="A3188" t="s">
        <v>15168</v>
      </c>
      <c r="B3188" t="s">
        <v>15167</v>
      </c>
      <c r="C3188">
        <v>7.3</v>
      </c>
    </row>
    <row r="3189" spans="1:3" x14ac:dyDescent="0.3">
      <c r="A3189" t="s">
        <v>15173</v>
      </c>
      <c r="B3189" t="s">
        <v>5510</v>
      </c>
      <c r="C3189">
        <v>7.1</v>
      </c>
    </row>
    <row r="3190" spans="1:3" x14ac:dyDescent="0.3">
      <c r="A3190" t="s">
        <v>15178</v>
      </c>
      <c r="B3190" t="s">
        <v>2527</v>
      </c>
      <c r="C3190">
        <v>6.5</v>
      </c>
    </row>
    <row r="3191" spans="1:3" x14ac:dyDescent="0.3">
      <c r="A3191" t="s">
        <v>15184</v>
      </c>
      <c r="B3191" t="s">
        <v>214</v>
      </c>
      <c r="C3191">
        <v>7</v>
      </c>
    </row>
    <row r="3192" spans="1:3" x14ac:dyDescent="0.3">
      <c r="A3192" t="s">
        <v>15189</v>
      </c>
      <c r="B3192" t="s">
        <v>5567</v>
      </c>
      <c r="C3192">
        <v>5.5</v>
      </c>
    </row>
    <row r="3193" spans="1:3" x14ac:dyDescent="0.3">
      <c r="A3193" t="s">
        <v>15193</v>
      </c>
      <c r="B3193" t="s">
        <v>464</v>
      </c>
      <c r="C3193">
        <v>6.6</v>
      </c>
    </row>
    <row r="3194" spans="1:3" x14ac:dyDescent="0.3">
      <c r="A3194" t="s">
        <v>15197</v>
      </c>
      <c r="B3194" t="s">
        <v>2142</v>
      </c>
      <c r="C3194">
        <v>7.1</v>
      </c>
    </row>
    <row r="3195" spans="1:3" x14ac:dyDescent="0.3">
      <c r="A3195" t="s">
        <v>15200</v>
      </c>
      <c r="B3195" t="s">
        <v>2125</v>
      </c>
      <c r="C3195">
        <v>7.9</v>
      </c>
    </row>
    <row r="3196" spans="1:3" x14ac:dyDescent="0.3">
      <c r="A3196" t="s">
        <v>15204</v>
      </c>
      <c r="B3196" t="s">
        <v>214</v>
      </c>
      <c r="C3196">
        <v>7.1</v>
      </c>
    </row>
    <row r="3197" spans="1:3" x14ac:dyDescent="0.3">
      <c r="A3197" t="s">
        <v>15208</v>
      </c>
      <c r="B3197" t="s">
        <v>923</v>
      </c>
      <c r="C3197">
        <v>5.6</v>
      </c>
    </row>
    <row r="3198" spans="1:3" x14ac:dyDescent="0.3">
      <c r="A3198" t="s">
        <v>15213</v>
      </c>
      <c r="B3198" t="s">
        <v>4915</v>
      </c>
      <c r="C3198">
        <v>7.3</v>
      </c>
    </row>
    <row r="3199" spans="1:3" x14ac:dyDescent="0.3">
      <c r="A3199" t="s">
        <v>15217</v>
      </c>
      <c r="B3199" t="s">
        <v>1671</v>
      </c>
      <c r="C3199">
        <v>3.3</v>
      </c>
    </row>
    <row r="3200" spans="1:3" x14ac:dyDescent="0.3">
      <c r="A3200" t="s">
        <v>15221</v>
      </c>
      <c r="B3200" t="s">
        <v>5510</v>
      </c>
      <c r="C3200">
        <v>6.5</v>
      </c>
    </row>
    <row r="3201" spans="1:3" x14ac:dyDescent="0.3">
      <c r="A3201" t="s">
        <v>15227</v>
      </c>
      <c r="B3201" t="s">
        <v>3030</v>
      </c>
      <c r="C3201">
        <v>4.8</v>
      </c>
    </row>
    <row r="3202" spans="1:3" x14ac:dyDescent="0.3">
      <c r="A3202" t="s">
        <v>15231</v>
      </c>
      <c r="B3202" t="s">
        <v>13450</v>
      </c>
      <c r="C3202">
        <v>5.2</v>
      </c>
    </row>
    <row r="3203" spans="1:3" x14ac:dyDescent="0.3">
      <c r="A3203" t="s">
        <v>15236</v>
      </c>
      <c r="B3203" t="s">
        <v>2527</v>
      </c>
      <c r="C3203">
        <v>6.3</v>
      </c>
    </row>
    <row r="3204" spans="1:3" x14ac:dyDescent="0.3">
      <c r="A3204" t="s">
        <v>15241</v>
      </c>
      <c r="B3204" t="s">
        <v>214</v>
      </c>
      <c r="C3204">
        <v>7.2</v>
      </c>
    </row>
    <row r="3205" spans="1:3" x14ac:dyDescent="0.3">
      <c r="A3205" t="s">
        <v>15245</v>
      </c>
      <c r="B3205" t="s">
        <v>1924</v>
      </c>
      <c r="C3205">
        <v>6.8</v>
      </c>
    </row>
    <row r="3206" spans="1:3" x14ac:dyDescent="0.3">
      <c r="A3206" t="s">
        <v>15249</v>
      </c>
      <c r="B3206" t="s">
        <v>4262</v>
      </c>
      <c r="C3206">
        <v>5.7</v>
      </c>
    </row>
    <row r="3207" spans="1:3" x14ac:dyDescent="0.3">
      <c r="A3207" t="s">
        <v>15252</v>
      </c>
      <c r="B3207" t="s">
        <v>214</v>
      </c>
      <c r="C3207">
        <v>7.2</v>
      </c>
    </row>
    <row r="3208" spans="1:3" x14ac:dyDescent="0.3">
      <c r="A3208" t="s">
        <v>15255</v>
      </c>
      <c r="B3208" t="s">
        <v>1726</v>
      </c>
      <c r="C3208">
        <v>6.9</v>
      </c>
    </row>
    <row r="3209" spans="1:3" x14ac:dyDescent="0.3">
      <c r="A3209" t="s">
        <v>13601</v>
      </c>
      <c r="B3209" t="s">
        <v>3409</v>
      </c>
      <c r="C3209">
        <v>9.1</v>
      </c>
    </row>
    <row r="3210" spans="1:3" x14ac:dyDescent="0.3">
      <c r="A3210" t="s">
        <v>15261</v>
      </c>
      <c r="B3210" t="s">
        <v>578</v>
      </c>
      <c r="C3210">
        <v>6.3</v>
      </c>
    </row>
    <row r="3211" spans="1:3" x14ac:dyDescent="0.3">
      <c r="A3211" t="s">
        <v>15265</v>
      </c>
      <c r="B3211" t="s">
        <v>5967</v>
      </c>
      <c r="C3211">
        <v>6.2</v>
      </c>
    </row>
    <row r="3212" spans="1:3" x14ac:dyDescent="0.3">
      <c r="A3212" t="s">
        <v>15269</v>
      </c>
      <c r="B3212" t="s">
        <v>5274</v>
      </c>
      <c r="C3212">
        <v>6.7</v>
      </c>
    </row>
    <row r="3213" spans="1:3" x14ac:dyDescent="0.3">
      <c r="A3213" t="s">
        <v>15274</v>
      </c>
      <c r="B3213" t="s">
        <v>2527</v>
      </c>
      <c r="C3213">
        <v>6.5</v>
      </c>
    </row>
    <row r="3214" spans="1:3" x14ac:dyDescent="0.3">
      <c r="A3214" t="s">
        <v>15279</v>
      </c>
      <c r="B3214" t="s">
        <v>2125</v>
      </c>
      <c r="C3214">
        <v>7.2</v>
      </c>
    </row>
    <row r="3215" spans="1:3" x14ac:dyDescent="0.3">
      <c r="A3215" t="s">
        <v>15283</v>
      </c>
      <c r="B3215" t="s">
        <v>1671</v>
      </c>
      <c r="C3215">
        <v>5.3</v>
      </c>
    </row>
    <row r="3216" spans="1:3" x14ac:dyDescent="0.3">
      <c r="A3216" t="s">
        <v>15287</v>
      </c>
      <c r="B3216" t="s">
        <v>214</v>
      </c>
      <c r="C3216">
        <v>6.7</v>
      </c>
    </row>
    <row r="3217" spans="1:3" x14ac:dyDescent="0.3">
      <c r="A3217" t="s">
        <v>15291</v>
      </c>
      <c r="B3217" t="s">
        <v>3409</v>
      </c>
      <c r="C3217">
        <v>6.2</v>
      </c>
    </row>
    <row r="3218" spans="1:3" x14ac:dyDescent="0.3">
      <c r="A3218" t="s">
        <v>15295</v>
      </c>
      <c r="B3218" t="s">
        <v>1681</v>
      </c>
      <c r="C3218">
        <v>3.6</v>
      </c>
    </row>
    <row r="3219" spans="1:3" x14ac:dyDescent="0.3">
      <c r="A3219" t="s">
        <v>15300</v>
      </c>
      <c r="B3219" t="s">
        <v>1733</v>
      </c>
      <c r="C3219">
        <v>5.7</v>
      </c>
    </row>
    <row r="3220" spans="1:3" x14ac:dyDescent="0.3">
      <c r="A3220" t="s">
        <v>15304</v>
      </c>
      <c r="B3220" t="s">
        <v>3228</v>
      </c>
      <c r="C3220">
        <v>7.3</v>
      </c>
    </row>
    <row r="3221" spans="1:3" x14ac:dyDescent="0.3">
      <c r="A3221" t="s">
        <v>15308</v>
      </c>
      <c r="B3221" t="s">
        <v>3409</v>
      </c>
      <c r="C3221">
        <v>5</v>
      </c>
    </row>
    <row r="3222" spans="1:3" x14ac:dyDescent="0.3">
      <c r="A3222" t="s">
        <v>15313</v>
      </c>
      <c r="B3222" t="s">
        <v>5967</v>
      </c>
      <c r="C3222">
        <v>6.6</v>
      </c>
    </row>
    <row r="3223" spans="1:3" x14ac:dyDescent="0.3">
      <c r="A3223" t="s">
        <v>15319</v>
      </c>
      <c r="B3223" t="s">
        <v>1544</v>
      </c>
      <c r="C3223">
        <v>6.6</v>
      </c>
    </row>
    <row r="3224" spans="1:3" x14ac:dyDescent="0.3">
      <c r="A3224" t="s">
        <v>15325</v>
      </c>
      <c r="B3224" t="s">
        <v>214</v>
      </c>
      <c r="C3224">
        <v>6.8</v>
      </c>
    </row>
    <row r="3225" spans="1:3" x14ac:dyDescent="0.3">
      <c r="A3225" t="s">
        <v>15330</v>
      </c>
      <c r="B3225" t="s">
        <v>7622</v>
      </c>
      <c r="C3225">
        <v>6.2</v>
      </c>
    </row>
    <row r="3226" spans="1:3" x14ac:dyDescent="0.3">
      <c r="A3226" t="s">
        <v>15336</v>
      </c>
      <c r="B3226" t="s">
        <v>2527</v>
      </c>
      <c r="C3226">
        <v>7.3</v>
      </c>
    </row>
    <row r="3227" spans="1:3" x14ac:dyDescent="0.3">
      <c r="A3227" t="s">
        <v>15343</v>
      </c>
      <c r="B3227" t="s">
        <v>15342</v>
      </c>
      <c r="C3227">
        <v>6.2</v>
      </c>
    </row>
    <row r="3228" spans="1:3" x14ac:dyDescent="0.3">
      <c r="A3228" t="s">
        <v>15347</v>
      </c>
      <c r="B3228" t="s">
        <v>2527</v>
      </c>
      <c r="C3228">
        <v>6.9</v>
      </c>
    </row>
    <row r="3229" spans="1:3" x14ac:dyDescent="0.3">
      <c r="A3229" t="s">
        <v>15350</v>
      </c>
      <c r="B3229" t="s">
        <v>12838</v>
      </c>
      <c r="C3229">
        <v>6.6</v>
      </c>
    </row>
    <row r="3230" spans="1:3" x14ac:dyDescent="0.3">
      <c r="A3230" t="s">
        <v>15355</v>
      </c>
      <c r="B3230" t="s">
        <v>4075</v>
      </c>
      <c r="C3230">
        <v>6.3</v>
      </c>
    </row>
    <row r="3231" spans="1:3" x14ac:dyDescent="0.3">
      <c r="A3231" t="s">
        <v>15359</v>
      </c>
      <c r="B3231" t="s">
        <v>3409</v>
      </c>
      <c r="C3231">
        <v>7</v>
      </c>
    </row>
    <row r="3232" spans="1:3" x14ac:dyDescent="0.3">
      <c r="A3232" t="s">
        <v>15364</v>
      </c>
      <c r="B3232" t="s">
        <v>1009</v>
      </c>
      <c r="C3232">
        <v>3.3</v>
      </c>
    </row>
    <row r="3233" spans="1:3" x14ac:dyDescent="0.3">
      <c r="A3233" t="s">
        <v>15367</v>
      </c>
      <c r="B3233" t="s">
        <v>3409</v>
      </c>
      <c r="C3233">
        <v>6.7</v>
      </c>
    </row>
    <row r="3234" spans="1:3" x14ac:dyDescent="0.3">
      <c r="A3234" t="s">
        <v>15374</v>
      </c>
      <c r="B3234" t="s">
        <v>1961</v>
      </c>
      <c r="C3234">
        <v>6.2</v>
      </c>
    </row>
    <row r="3235" spans="1:3" x14ac:dyDescent="0.3">
      <c r="A3235" t="s">
        <v>15378</v>
      </c>
      <c r="B3235" t="s">
        <v>1415</v>
      </c>
      <c r="C3235">
        <v>6.5</v>
      </c>
    </row>
    <row r="3236" spans="1:3" x14ac:dyDescent="0.3">
      <c r="A3236" t="s">
        <v>15383</v>
      </c>
      <c r="B3236" t="s">
        <v>1671</v>
      </c>
      <c r="C3236">
        <v>3.5</v>
      </c>
    </row>
    <row r="3237" spans="1:3" x14ac:dyDescent="0.3">
      <c r="A3237" t="s">
        <v>15387</v>
      </c>
      <c r="B3237" t="s">
        <v>2527</v>
      </c>
      <c r="C3237">
        <v>5.5</v>
      </c>
    </row>
    <row r="3238" spans="1:3" x14ac:dyDescent="0.3">
      <c r="A3238" t="s">
        <v>15391</v>
      </c>
      <c r="B3238" t="s">
        <v>1681</v>
      </c>
      <c r="C3238">
        <v>5.9</v>
      </c>
    </row>
    <row r="3239" spans="1:3" x14ac:dyDescent="0.3">
      <c r="A3239" t="s">
        <v>15395</v>
      </c>
      <c r="B3239" t="s">
        <v>2527</v>
      </c>
      <c r="C3239">
        <v>4.7</v>
      </c>
    </row>
    <row r="3240" spans="1:3" x14ac:dyDescent="0.3">
      <c r="A3240" t="s">
        <v>15398</v>
      </c>
      <c r="B3240" t="s">
        <v>3409</v>
      </c>
      <c r="C3240">
        <v>4.2</v>
      </c>
    </row>
    <row r="3241" spans="1:3" x14ac:dyDescent="0.3">
      <c r="A3241" t="s">
        <v>15404</v>
      </c>
      <c r="B3241" t="s">
        <v>1924</v>
      </c>
      <c r="C3241">
        <v>5.2</v>
      </c>
    </row>
    <row r="3242" spans="1:3" x14ac:dyDescent="0.3">
      <c r="A3242" t="s">
        <v>15408</v>
      </c>
      <c r="B3242" t="s">
        <v>3090</v>
      </c>
      <c r="C3242">
        <v>5.2</v>
      </c>
    </row>
    <row r="3243" spans="1:3" x14ac:dyDescent="0.3">
      <c r="A3243" t="s">
        <v>15415</v>
      </c>
      <c r="B3243" t="s">
        <v>1681</v>
      </c>
      <c r="C3243">
        <v>3.9</v>
      </c>
    </row>
    <row r="3244" spans="1:3" x14ac:dyDescent="0.3">
      <c r="A3244" t="s">
        <v>15420</v>
      </c>
      <c r="B3244" t="s">
        <v>2215</v>
      </c>
      <c r="C3244">
        <v>6.1</v>
      </c>
    </row>
    <row r="3245" spans="1:3" x14ac:dyDescent="0.3">
      <c r="A3245" t="s">
        <v>15427</v>
      </c>
      <c r="B3245" t="s">
        <v>5544</v>
      </c>
      <c r="C3245">
        <v>5.8</v>
      </c>
    </row>
    <row r="3246" spans="1:3" x14ac:dyDescent="0.3">
      <c r="A3246" t="s">
        <v>15432</v>
      </c>
      <c r="B3246" t="s">
        <v>2527</v>
      </c>
      <c r="C3246">
        <v>6.7</v>
      </c>
    </row>
    <row r="3247" spans="1:3" x14ac:dyDescent="0.3">
      <c r="A3247" t="s">
        <v>15437</v>
      </c>
      <c r="B3247" t="s">
        <v>895</v>
      </c>
      <c r="C3247">
        <v>5.7</v>
      </c>
    </row>
    <row r="3248" spans="1:3" x14ac:dyDescent="0.3">
      <c r="A3248" t="s">
        <v>15444</v>
      </c>
      <c r="B3248" t="s">
        <v>6199</v>
      </c>
      <c r="C3248">
        <v>4.5</v>
      </c>
    </row>
    <row r="3249" spans="1:3" x14ac:dyDescent="0.3">
      <c r="A3249" t="s">
        <v>15448</v>
      </c>
      <c r="B3249" t="s">
        <v>4075</v>
      </c>
      <c r="C3249">
        <v>6.9</v>
      </c>
    </row>
    <row r="3250" spans="1:3" x14ac:dyDescent="0.3">
      <c r="A3250" t="s">
        <v>15454</v>
      </c>
      <c r="B3250" t="s">
        <v>15453</v>
      </c>
      <c r="C3250">
        <v>4.8</v>
      </c>
    </row>
    <row r="3251" spans="1:3" x14ac:dyDescent="0.3">
      <c r="A3251" t="s">
        <v>15458</v>
      </c>
      <c r="B3251" t="s">
        <v>3396</v>
      </c>
      <c r="C3251">
        <v>6.3</v>
      </c>
    </row>
    <row r="3252" spans="1:3" x14ac:dyDescent="0.3">
      <c r="A3252" t="s">
        <v>15463</v>
      </c>
      <c r="B3252" t="s">
        <v>1415</v>
      </c>
      <c r="C3252">
        <v>6.9</v>
      </c>
    </row>
    <row r="3253" spans="1:3" x14ac:dyDescent="0.3">
      <c r="A3253" t="s">
        <v>15470</v>
      </c>
      <c r="B3253" t="s">
        <v>15468</v>
      </c>
      <c r="C3253">
        <v>5.4</v>
      </c>
    </row>
    <row r="3254" spans="1:3" x14ac:dyDescent="0.3">
      <c r="A3254" t="s">
        <v>15474</v>
      </c>
      <c r="B3254" t="s">
        <v>4177</v>
      </c>
      <c r="C3254">
        <v>3.8</v>
      </c>
    </row>
    <row r="3255" spans="1:3" x14ac:dyDescent="0.3">
      <c r="A3255" t="s">
        <v>15479</v>
      </c>
      <c r="B3255" t="s">
        <v>214</v>
      </c>
      <c r="C3255">
        <v>7</v>
      </c>
    </row>
    <row r="3256" spans="1:3" x14ac:dyDescent="0.3">
      <c r="A3256" t="s">
        <v>15485</v>
      </c>
      <c r="B3256" t="s">
        <v>1671</v>
      </c>
      <c r="C3256">
        <v>5.2</v>
      </c>
    </row>
    <row r="3257" spans="1:3" x14ac:dyDescent="0.3">
      <c r="A3257" t="s">
        <v>15487</v>
      </c>
      <c r="B3257" t="s">
        <v>4675</v>
      </c>
      <c r="C3257">
        <v>7.3</v>
      </c>
    </row>
    <row r="3258" spans="1:3" x14ac:dyDescent="0.3">
      <c r="A3258" t="s">
        <v>15491</v>
      </c>
      <c r="B3258" t="s">
        <v>5544</v>
      </c>
      <c r="C3258">
        <v>4.5999999999999996</v>
      </c>
    </row>
    <row r="3259" spans="1:3" x14ac:dyDescent="0.3">
      <c r="A3259" t="s">
        <v>15496</v>
      </c>
      <c r="B3259" t="s">
        <v>15495</v>
      </c>
      <c r="C3259">
        <v>6.5</v>
      </c>
    </row>
    <row r="3260" spans="1:3" x14ac:dyDescent="0.3">
      <c r="A3260" t="s">
        <v>15499</v>
      </c>
      <c r="B3260" t="s">
        <v>1415</v>
      </c>
      <c r="C3260">
        <v>6.8</v>
      </c>
    </row>
    <row r="3261" spans="1:3" x14ac:dyDescent="0.3">
      <c r="A3261" t="s">
        <v>15504</v>
      </c>
      <c r="B3261" t="s">
        <v>214</v>
      </c>
      <c r="C3261">
        <v>6.7</v>
      </c>
    </row>
    <row r="3262" spans="1:3" x14ac:dyDescent="0.3">
      <c r="A3262" t="s">
        <v>15508</v>
      </c>
      <c r="B3262" t="s">
        <v>1671</v>
      </c>
      <c r="C3262">
        <v>6.1</v>
      </c>
    </row>
    <row r="3263" spans="1:3" x14ac:dyDescent="0.3">
      <c r="A3263" t="s">
        <v>15512</v>
      </c>
      <c r="B3263" t="s">
        <v>464</v>
      </c>
      <c r="C3263">
        <v>5.2</v>
      </c>
    </row>
    <row r="3264" spans="1:3" x14ac:dyDescent="0.3">
      <c r="A3264" t="s">
        <v>15517</v>
      </c>
      <c r="B3264" t="s">
        <v>50</v>
      </c>
      <c r="C3264">
        <v>6.9</v>
      </c>
    </row>
    <row r="3265" spans="1:3" x14ac:dyDescent="0.3">
      <c r="A3265" t="s">
        <v>15521</v>
      </c>
      <c r="B3265" t="s">
        <v>4526</v>
      </c>
      <c r="C3265">
        <v>6</v>
      </c>
    </row>
    <row r="3266" spans="1:3" x14ac:dyDescent="0.3">
      <c r="A3266" t="s">
        <v>15525</v>
      </c>
      <c r="B3266" t="s">
        <v>214</v>
      </c>
      <c r="C3266">
        <v>7.9</v>
      </c>
    </row>
    <row r="3267" spans="1:3" x14ac:dyDescent="0.3">
      <c r="A3267" t="s">
        <v>15530</v>
      </c>
      <c r="B3267" t="s">
        <v>5544</v>
      </c>
      <c r="C3267">
        <v>4.5</v>
      </c>
    </row>
    <row r="3268" spans="1:3" x14ac:dyDescent="0.3">
      <c r="A3268" t="s">
        <v>15534</v>
      </c>
      <c r="B3268" t="s">
        <v>5765</v>
      </c>
      <c r="C3268">
        <v>5.0999999999999996</v>
      </c>
    </row>
    <row r="3269" spans="1:3" x14ac:dyDescent="0.3">
      <c r="A3269" t="s">
        <v>15539</v>
      </c>
      <c r="B3269" t="s">
        <v>1374</v>
      </c>
      <c r="C3269">
        <v>7.6</v>
      </c>
    </row>
    <row r="3270" spans="1:3" x14ac:dyDescent="0.3">
      <c r="A3270" t="s">
        <v>15546</v>
      </c>
      <c r="B3270" t="s">
        <v>15544</v>
      </c>
      <c r="C3270">
        <v>7.6</v>
      </c>
    </row>
    <row r="3271" spans="1:3" x14ac:dyDescent="0.3">
      <c r="A3271" t="s">
        <v>15553</v>
      </c>
      <c r="B3271" t="s">
        <v>15551</v>
      </c>
      <c r="C3271">
        <v>6.7</v>
      </c>
    </row>
    <row r="3272" spans="1:3" x14ac:dyDescent="0.3">
      <c r="A3272" t="s">
        <v>15558</v>
      </c>
      <c r="B3272" t="s">
        <v>1875</v>
      </c>
      <c r="C3272">
        <v>6.1</v>
      </c>
    </row>
    <row r="3273" spans="1:3" x14ac:dyDescent="0.3">
      <c r="A3273" t="s">
        <v>15561</v>
      </c>
      <c r="B3273" t="s">
        <v>3396</v>
      </c>
      <c r="C3273">
        <v>7.5</v>
      </c>
    </row>
    <row r="3274" spans="1:3" x14ac:dyDescent="0.3">
      <c r="A3274" t="s">
        <v>15565</v>
      </c>
      <c r="B3274" t="s">
        <v>4904</v>
      </c>
      <c r="C3274">
        <v>5.3</v>
      </c>
    </row>
    <row r="3275" spans="1:3" x14ac:dyDescent="0.3">
      <c r="A3275" t="s">
        <v>15573</v>
      </c>
      <c r="B3275" t="s">
        <v>15571</v>
      </c>
      <c r="C3275">
        <v>6</v>
      </c>
    </row>
    <row r="3276" spans="1:3" x14ac:dyDescent="0.3">
      <c r="A3276" t="s">
        <v>15576</v>
      </c>
      <c r="B3276" t="s">
        <v>1849</v>
      </c>
      <c r="C3276">
        <v>7.1</v>
      </c>
    </row>
    <row r="3277" spans="1:3" x14ac:dyDescent="0.3">
      <c r="A3277" t="s">
        <v>15581</v>
      </c>
      <c r="B3277" t="s">
        <v>15580</v>
      </c>
      <c r="C3277">
        <v>7.5</v>
      </c>
    </row>
    <row r="3278" spans="1:3" x14ac:dyDescent="0.3">
      <c r="A3278" t="s">
        <v>15587</v>
      </c>
      <c r="B3278" t="s">
        <v>214</v>
      </c>
      <c r="C3278">
        <v>6.9</v>
      </c>
    </row>
    <row r="3279" spans="1:3" x14ac:dyDescent="0.3">
      <c r="A3279" t="s">
        <v>15591</v>
      </c>
      <c r="B3279" t="s">
        <v>10222</v>
      </c>
      <c r="C3279">
        <v>8.5</v>
      </c>
    </row>
    <row r="3280" spans="1:3" x14ac:dyDescent="0.3">
      <c r="A3280" t="s">
        <v>15596</v>
      </c>
      <c r="B3280" t="s">
        <v>5544</v>
      </c>
      <c r="C3280">
        <v>7.5</v>
      </c>
    </row>
    <row r="3281" spans="1:3" x14ac:dyDescent="0.3">
      <c r="A3281" t="s">
        <v>15601</v>
      </c>
      <c r="B3281" t="s">
        <v>4296</v>
      </c>
      <c r="C3281">
        <v>6.6</v>
      </c>
    </row>
    <row r="3282" spans="1:3" x14ac:dyDescent="0.3">
      <c r="A3282" t="s">
        <v>15604</v>
      </c>
      <c r="B3282" t="s">
        <v>12149</v>
      </c>
      <c r="C3282">
        <v>8</v>
      </c>
    </row>
    <row r="3283" spans="1:3" x14ac:dyDescent="0.3">
      <c r="A3283" t="s">
        <v>15609</v>
      </c>
      <c r="B3283" t="s">
        <v>50</v>
      </c>
      <c r="C3283">
        <v>7</v>
      </c>
    </row>
    <row r="3284" spans="1:3" x14ac:dyDescent="0.3">
      <c r="A3284" t="s">
        <v>15613</v>
      </c>
      <c r="B3284" t="s">
        <v>12639</v>
      </c>
      <c r="C3284">
        <v>5.8</v>
      </c>
    </row>
    <row r="3285" spans="1:3" x14ac:dyDescent="0.3">
      <c r="A3285" t="s">
        <v>15619</v>
      </c>
      <c r="B3285" t="s">
        <v>1415</v>
      </c>
      <c r="C3285">
        <v>7.3</v>
      </c>
    </row>
    <row r="3286" spans="1:3" x14ac:dyDescent="0.3">
      <c r="A3286" t="s">
        <v>15623</v>
      </c>
      <c r="B3286" t="s">
        <v>5806</v>
      </c>
      <c r="C3286">
        <v>6.8</v>
      </c>
    </row>
    <row r="3287" spans="1:3" x14ac:dyDescent="0.3">
      <c r="A3287" t="s">
        <v>15626</v>
      </c>
      <c r="B3287" t="s">
        <v>2527</v>
      </c>
      <c r="C3287">
        <v>6.7</v>
      </c>
    </row>
    <row r="3288" spans="1:3" x14ac:dyDescent="0.3">
      <c r="A3288" t="s">
        <v>15632</v>
      </c>
      <c r="B3288" t="s">
        <v>7406</v>
      </c>
      <c r="C3288">
        <v>6.5</v>
      </c>
    </row>
    <row r="3289" spans="1:3" x14ac:dyDescent="0.3">
      <c r="A3289" t="s">
        <v>15637</v>
      </c>
      <c r="B3289" t="s">
        <v>2889</v>
      </c>
      <c r="C3289">
        <v>8</v>
      </c>
    </row>
    <row r="3290" spans="1:3" x14ac:dyDescent="0.3">
      <c r="A3290" t="s">
        <v>15641</v>
      </c>
      <c r="B3290" t="s">
        <v>2208</v>
      </c>
      <c r="C3290">
        <v>6.5</v>
      </c>
    </row>
    <row r="3291" spans="1:3" x14ac:dyDescent="0.3">
      <c r="A3291" t="s">
        <v>15646</v>
      </c>
      <c r="B3291" t="s">
        <v>1415</v>
      </c>
      <c r="C3291">
        <v>4.9000000000000004</v>
      </c>
    </row>
    <row r="3292" spans="1:3" x14ac:dyDescent="0.3">
      <c r="A3292" t="s">
        <v>15649</v>
      </c>
      <c r="B3292" t="s">
        <v>4219</v>
      </c>
      <c r="C3292">
        <v>7.1</v>
      </c>
    </row>
    <row r="3293" spans="1:3" x14ac:dyDescent="0.3">
      <c r="A3293" t="s">
        <v>15652</v>
      </c>
      <c r="B3293" t="s">
        <v>4075</v>
      </c>
      <c r="C3293">
        <v>7</v>
      </c>
    </row>
    <row r="3294" spans="1:3" x14ac:dyDescent="0.3">
      <c r="A3294" t="s">
        <v>15656</v>
      </c>
      <c r="B3294" t="s">
        <v>2125</v>
      </c>
      <c r="C3294">
        <v>7</v>
      </c>
    </row>
    <row r="3295" spans="1:3" x14ac:dyDescent="0.3">
      <c r="A3295" t="s">
        <v>15661</v>
      </c>
      <c r="B3295" t="s">
        <v>1671</v>
      </c>
      <c r="C3295">
        <v>7.5</v>
      </c>
    </row>
    <row r="3296" spans="1:3" x14ac:dyDescent="0.3">
      <c r="A3296" t="s">
        <v>15665</v>
      </c>
      <c r="B3296" t="s">
        <v>6403</v>
      </c>
      <c r="C3296">
        <v>4.5</v>
      </c>
    </row>
    <row r="3297" spans="1:3" x14ac:dyDescent="0.3">
      <c r="A3297" t="s">
        <v>15669</v>
      </c>
      <c r="B3297" t="s">
        <v>1681</v>
      </c>
      <c r="C3297">
        <v>5.5</v>
      </c>
    </row>
    <row r="3298" spans="1:3" x14ac:dyDescent="0.3">
      <c r="A3298" t="s">
        <v>15674</v>
      </c>
      <c r="B3298" t="s">
        <v>15673</v>
      </c>
      <c r="C3298">
        <v>7.7</v>
      </c>
    </row>
    <row r="3299" spans="1:3" x14ac:dyDescent="0.3">
      <c r="A3299" t="s">
        <v>15679</v>
      </c>
      <c r="B3299" t="s">
        <v>2527</v>
      </c>
      <c r="C3299">
        <v>7.2</v>
      </c>
    </row>
    <row r="3300" spans="1:3" x14ac:dyDescent="0.3">
      <c r="A3300" t="s">
        <v>15684</v>
      </c>
      <c r="B3300" t="s">
        <v>1681</v>
      </c>
      <c r="C3300">
        <v>4.8</v>
      </c>
    </row>
    <row r="3301" spans="1:3" x14ac:dyDescent="0.3">
      <c r="A3301" t="s">
        <v>15689</v>
      </c>
      <c r="B3301" t="s">
        <v>464</v>
      </c>
      <c r="C3301">
        <v>6.7</v>
      </c>
    </row>
    <row r="3302" spans="1:3" x14ac:dyDescent="0.3">
      <c r="A3302" t="s">
        <v>15693</v>
      </c>
      <c r="B3302" t="s">
        <v>2527</v>
      </c>
      <c r="C3302">
        <v>7</v>
      </c>
    </row>
    <row r="3303" spans="1:3" x14ac:dyDescent="0.3">
      <c r="A3303" t="s">
        <v>15697</v>
      </c>
      <c r="B3303" t="s">
        <v>1671</v>
      </c>
      <c r="C3303">
        <v>6.5</v>
      </c>
    </row>
    <row r="3304" spans="1:3" x14ac:dyDescent="0.3">
      <c r="A3304" t="s">
        <v>15701</v>
      </c>
      <c r="B3304" t="s">
        <v>12744</v>
      </c>
      <c r="C3304">
        <v>7.4</v>
      </c>
    </row>
    <row r="3305" spans="1:3" x14ac:dyDescent="0.3">
      <c r="A3305" t="s">
        <v>15706</v>
      </c>
      <c r="B3305" t="s">
        <v>214</v>
      </c>
      <c r="C3305">
        <v>3.5</v>
      </c>
    </row>
    <row r="3306" spans="1:3" x14ac:dyDescent="0.3">
      <c r="A3306" t="s">
        <v>15712</v>
      </c>
      <c r="B3306" t="s">
        <v>4432</v>
      </c>
      <c r="C3306">
        <v>5.7</v>
      </c>
    </row>
    <row r="3307" spans="1:3" x14ac:dyDescent="0.3">
      <c r="A3307" t="s">
        <v>15716</v>
      </c>
      <c r="B3307" t="s">
        <v>1634</v>
      </c>
      <c r="C3307">
        <v>6.2</v>
      </c>
    </row>
    <row r="3308" spans="1:3" x14ac:dyDescent="0.3">
      <c r="A3308" t="s">
        <v>15720</v>
      </c>
      <c r="B3308" t="s">
        <v>1415</v>
      </c>
      <c r="C3308">
        <v>5.7</v>
      </c>
    </row>
    <row r="3309" spans="1:3" x14ac:dyDescent="0.3">
      <c r="A3309" t="s">
        <v>15723</v>
      </c>
      <c r="B3309" t="s">
        <v>6419</v>
      </c>
      <c r="C3309">
        <v>6.4</v>
      </c>
    </row>
    <row r="3310" spans="1:3" x14ac:dyDescent="0.3">
      <c r="A3310" t="s">
        <v>15726</v>
      </c>
      <c r="B3310" t="s">
        <v>6199</v>
      </c>
      <c r="C3310">
        <v>7</v>
      </c>
    </row>
    <row r="3311" spans="1:3" x14ac:dyDescent="0.3">
      <c r="A3311" t="s">
        <v>15733</v>
      </c>
      <c r="B3311" t="s">
        <v>2664</v>
      </c>
      <c r="C3311">
        <v>7.7</v>
      </c>
    </row>
    <row r="3312" spans="1:3" x14ac:dyDescent="0.3">
      <c r="A3312" t="s">
        <v>15738</v>
      </c>
      <c r="B3312" t="s">
        <v>4068</v>
      </c>
      <c r="C3312">
        <v>5.4</v>
      </c>
    </row>
    <row r="3313" spans="1:3" x14ac:dyDescent="0.3">
      <c r="A3313" t="s">
        <v>15744</v>
      </c>
      <c r="B3313" t="s">
        <v>1098</v>
      </c>
      <c r="C3313">
        <v>6.6</v>
      </c>
    </row>
    <row r="3314" spans="1:3" x14ac:dyDescent="0.3">
      <c r="A3314" t="s">
        <v>15749</v>
      </c>
      <c r="B3314" t="s">
        <v>6403</v>
      </c>
      <c r="C3314">
        <v>6.1</v>
      </c>
    </row>
    <row r="3315" spans="1:3" x14ac:dyDescent="0.3">
      <c r="A3315" t="s">
        <v>15754</v>
      </c>
      <c r="B3315" t="s">
        <v>1671</v>
      </c>
      <c r="C3315">
        <v>6.1</v>
      </c>
    </row>
    <row r="3316" spans="1:3" x14ac:dyDescent="0.3">
      <c r="A3316" t="s">
        <v>15757</v>
      </c>
      <c r="B3316" t="s">
        <v>3409</v>
      </c>
      <c r="C3316">
        <v>7.6</v>
      </c>
    </row>
    <row r="3317" spans="1:3" x14ac:dyDescent="0.3">
      <c r="A3317" t="s">
        <v>15763</v>
      </c>
      <c r="B3317" t="s">
        <v>3409</v>
      </c>
      <c r="C3317">
        <v>6.2</v>
      </c>
    </row>
    <row r="3318" spans="1:3" x14ac:dyDescent="0.3">
      <c r="A3318" t="s">
        <v>15768</v>
      </c>
      <c r="B3318" t="s">
        <v>7144</v>
      </c>
      <c r="C3318">
        <v>6.6</v>
      </c>
    </row>
    <row r="3319" spans="1:3" x14ac:dyDescent="0.3">
      <c r="A3319" t="s">
        <v>7522</v>
      </c>
      <c r="B3319" t="s">
        <v>334</v>
      </c>
      <c r="C3319">
        <v>6.1</v>
      </c>
    </row>
    <row r="3320" spans="1:3" x14ac:dyDescent="0.3">
      <c r="A3320" t="s">
        <v>15775</v>
      </c>
      <c r="B3320" t="s">
        <v>2174</v>
      </c>
      <c r="C3320">
        <v>7.3</v>
      </c>
    </row>
    <row r="3321" spans="1:3" x14ac:dyDescent="0.3">
      <c r="A3321" t="s">
        <v>15780</v>
      </c>
      <c r="B3321" t="s">
        <v>6545</v>
      </c>
      <c r="C3321">
        <v>4.2</v>
      </c>
    </row>
    <row r="3322" spans="1:3" x14ac:dyDescent="0.3">
      <c r="A3322" t="s">
        <v>15784</v>
      </c>
      <c r="B3322" t="s">
        <v>2142</v>
      </c>
      <c r="C3322">
        <v>7.1</v>
      </c>
    </row>
    <row r="3323" spans="1:3" x14ac:dyDescent="0.3">
      <c r="A3323" t="s">
        <v>15790</v>
      </c>
      <c r="B3323" t="s">
        <v>3409</v>
      </c>
      <c r="C3323">
        <v>6</v>
      </c>
    </row>
    <row r="3324" spans="1:3" x14ac:dyDescent="0.3">
      <c r="A3324" t="s">
        <v>15795</v>
      </c>
      <c r="B3324" t="s">
        <v>214</v>
      </c>
      <c r="C3324">
        <v>6.5</v>
      </c>
    </row>
    <row r="3325" spans="1:3" x14ac:dyDescent="0.3">
      <c r="A3325" t="s">
        <v>15799</v>
      </c>
      <c r="B3325" t="s">
        <v>4219</v>
      </c>
      <c r="C3325">
        <v>6.5</v>
      </c>
    </row>
    <row r="3326" spans="1:3" x14ac:dyDescent="0.3">
      <c r="A3326" t="s">
        <v>15806</v>
      </c>
      <c r="B3326" t="s">
        <v>15805</v>
      </c>
      <c r="C3326">
        <v>5.7</v>
      </c>
    </row>
    <row r="3327" spans="1:3" x14ac:dyDescent="0.3">
      <c r="A3327" t="s">
        <v>15810</v>
      </c>
      <c r="B3327" t="s">
        <v>5032</v>
      </c>
      <c r="C3327">
        <v>6.1</v>
      </c>
    </row>
    <row r="3328" spans="1:3" x14ac:dyDescent="0.3">
      <c r="A3328" t="s">
        <v>15815</v>
      </c>
      <c r="B3328" t="s">
        <v>1961</v>
      </c>
      <c r="C3328">
        <v>7.1</v>
      </c>
    </row>
    <row r="3329" spans="1:3" x14ac:dyDescent="0.3">
      <c r="A3329" t="s">
        <v>15820</v>
      </c>
      <c r="B3329" t="s">
        <v>1935</v>
      </c>
      <c r="C3329">
        <v>7.3</v>
      </c>
    </row>
    <row r="3330" spans="1:3" x14ac:dyDescent="0.3">
      <c r="A3330" t="s">
        <v>15824</v>
      </c>
      <c r="B3330" t="s">
        <v>2215</v>
      </c>
      <c r="C3330">
        <v>6.5</v>
      </c>
    </row>
    <row r="3331" spans="1:3" x14ac:dyDescent="0.3">
      <c r="A3331" t="s">
        <v>15829</v>
      </c>
      <c r="B3331" t="s">
        <v>15828</v>
      </c>
      <c r="C3331">
        <v>7.9</v>
      </c>
    </row>
    <row r="3332" spans="1:3" x14ac:dyDescent="0.3">
      <c r="A3332" t="s">
        <v>15833</v>
      </c>
      <c r="B3332" t="s">
        <v>334</v>
      </c>
      <c r="C3332">
        <v>5.7</v>
      </c>
    </row>
    <row r="3333" spans="1:3" x14ac:dyDescent="0.3">
      <c r="A3333" t="s">
        <v>15837</v>
      </c>
      <c r="B3333" t="s">
        <v>882</v>
      </c>
      <c r="C3333">
        <v>7.2</v>
      </c>
    </row>
    <row r="3334" spans="1:3" x14ac:dyDescent="0.3">
      <c r="A3334" t="s">
        <v>15840</v>
      </c>
      <c r="B3334" t="s">
        <v>7837</v>
      </c>
      <c r="C3334">
        <v>7.3</v>
      </c>
    </row>
    <row r="3335" spans="1:3" x14ac:dyDescent="0.3">
      <c r="A3335" t="s">
        <v>15846</v>
      </c>
      <c r="B3335" t="s">
        <v>7837</v>
      </c>
      <c r="C3335">
        <v>6.9</v>
      </c>
    </row>
    <row r="3336" spans="1:3" x14ac:dyDescent="0.3">
      <c r="A3336" t="s">
        <v>15851</v>
      </c>
      <c r="B3336" t="s">
        <v>1671</v>
      </c>
      <c r="C3336">
        <v>5</v>
      </c>
    </row>
    <row r="3337" spans="1:3" x14ac:dyDescent="0.3">
      <c r="A3337" t="s">
        <v>15856</v>
      </c>
      <c r="B3337" t="s">
        <v>14082</v>
      </c>
      <c r="C3337">
        <v>5.9</v>
      </c>
    </row>
    <row r="3338" spans="1:3" x14ac:dyDescent="0.3">
      <c r="A3338" t="s">
        <v>15863</v>
      </c>
      <c r="B3338" t="s">
        <v>9353</v>
      </c>
      <c r="C3338">
        <v>6.7</v>
      </c>
    </row>
    <row r="3339" spans="1:3" x14ac:dyDescent="0.3">
      <c r="A3339" t="s">
        <v>15867</v>
      </c>
      <c r="B3339" t="s">
        <v>2527</v>
      </c>
      <c r="C3339">
        <v>7.3</v>
      </c>
    </row>
    <row r="3340" spans="1:3" x14ac:dyDescent="0.3">
      <c r="A3340" t="s">
        <v>15871</v>
      </c>
      <c r="B3340" t="s">
        <v>3409</v>
      </c>
      <c r="C3340">
        <v>7.6</v>
      </c>
    </row>
    <row r="3341" spans="1:3" x14ac:dyDescent="0.3">
      <c r="A3341" t="s">
        <v>15875</v>
      </c>
      <c r="B3341" t="s">
        <v>1671</v>
      </c>
      <c r="C3341">
        <v>6.5</v>
      </c>
    </row>
    <row r="3342" spans="1:3" x14ac:dyDescent="0.3">
      <c r="A3342" t="s">
        <v>15879</v>
      </c>
      <c r="B3342" t="s">
        <v>7837</v>
      </c>
      <c r="C3342">
        <v>2.1</v>
      </c>
    </row>
    <row r="3343" spans="1:3" x14ac:dyDescent="0.3">
      <c r="A3343" t="s">
        <v>15884</v>
      </c>
      <c r="B3343" t="s">
        <v>6132</v>
      </c>
      <c r="C3343">
        <v>5.3</v>
      </c>
    </row>
    <row r="3344" spans="1:3" x14ac:dyDescent="0.3">
      <c r="A3344" t="s">
        <v>15891</v>
      </c>
      <c r="B3344" t="s">
        <v>777</v>
      </c>
      <c r="C3344">
        <v>7.2</v>
      </c>
    </row>
    <row r="3345" spans="1:3" x14ac:dyDescent="0.3">
      <c r="A3345" t="s">
        <v>15894</v>
      </c>
      <c r="B3345" t="s">
        <v>6326</v>
      </c>
      <c r="C3345">
        <v>7</v>
      </c>
    </row>
    <row r="3346" spans="1:3" x14ac:dyDescent="0.3">
      <c r="A3346" t="s">
        <v>15899</v>
      </c>
      <c r="B3346" t="s">
        <v>1826</v>
      </c>
      <c r="C3346">
        <v>8</v>
      </c>
    </row>
    <row r="3347" spans="1:3" x14ac:dyDescent="0.3">
      <c r="A3347" t="s">
        <v>10099</v>
      </c>
      <c r="B3347" t="s">
        <v>7837</v>
      </c>
      <c r="C3347">
        <v>6.5</v>
      </c>
    </row>
    <row r="3348" spans="1:3" x14ac:dyDescent="0.3">
      <c r="A3348" t="s">
        <v>15903</v>
      </c>
      <c r="B3348" t="s">
        <v>1023</v>
      </c>
      <c r="C3348">
        <v>6.9</v>
      </c>
    </row>
    <row r="3349" spans="1:3" x14ac:dyDescent="0.3">
      <c r="A3349" t="s">
        <v>15908</v>
      </c>
      <c r="B3349" t="s">
        <v>1826</v>
      </c>
      <c r="C3349">
        <v>7.1</v>
      </c>
    </row>
    <row r="3350" spans="1:3" x14ac:dyDescent="0.3">
      <c r="A3350" t="s">
        <v>15914</v>
      </c>
      <c r="B3350" t="s">
        <v>1415</v>
      </c>
      <c r="C3350">
        <v>7.3</v>
      </c>
    </row>
    <row r="3351" spans="1:3" x14ac:dyDescent="0.3">
      <c r="A3351" t="s">
        <v>15920</v>
      </c>
      <c r="B3351" t="s">
        <v>3396</v>
      </c>
      <c r="C3351">
        <v>7.5</v>
      </c>
    </row>
    <row r="3352" spans="1:3" x14ac:dyDescent="0.3">
      <c r="A3352" t="s">
        <v>15927</v>
      </c>
      <c r="B3352" t="s">
        <v>3464</v>
      </c>
      <c r="C3352">
        <v>6.9</v>
      </c>
    </row>
    <row r="3353" spans="1:3" x14ac:dyDescent="0.3">
      <c r="A3353" t="s">
        <v>6237</v>
      </c>
      <c r="B3353" t="s">
        <v>6236</v>
      </c>
      <c r="C3353">
        <v>7.2</v>
      </c>
    </row>
    <row r="3354" spans="1:3" x14ac:dyDescent="0.3">
      <c r="A3354" t="s">
        <v>15934</v>
      </c>
      <c r="B3354" t="s">
        <v>6113</v>
      </c>
      <c r="C3354">
        <v>7.2</v>
      </c>
    </row>
    <row r="3355" spans="1:3" x14ac:dyDescent="0.3">
      <c r="A3355" t="s">
        <v>15940</v>
      </c>
      <c r="B3355" t="s">
        <v>15939</v>
      </c>
      <c r="C3355">
        <v>6.7</v>
      </c>
    </row>
    <row r="3356" spans="1:3" x14ac:dyDescent="0.3">
      <c r="A3356" t="s">
        <v>15946</v>
      </c>
      <c r="B3356" t="s">
        <v>127</v>
      </c>
      <c r="C3356">
        <v>6</v>
      </c>
    </row>
    <row r="3357" spans="1:3" x14ac:dyDescent="0.3">
      <c r="A3357" t="s">
        <v>15952</v>
      </c>
      <c r="B3357" t="s">
        <v>1935</v>
      </c>
      <c r="C3357">
        <v>8.9</v>
      </c>
    </row>
    <row r="3358" spans="1:3" x14ac:dyDescent="0.3">
      <c r="A3358" t="s">
        <v>15957</v>
      </c>
      <c r="B3358" t="s">
        <v>5759</v>
      </c>
      <c r="C3358">
        <v>7.7</v>
      </c>
    </row>
    <row r="3359" spans="1:3" x14ac:dyDescent="0.3">
      <c r="A3359" t="s">
        <v>15961</v>
      </c>
      <c r="B3359" t="s">
        <v>2125</v>
      </c>
      <c r="C3359">
        <v>7.9</v>
      </c>
    </row>
    <row r="3360" spans="1:3" x14ac:dyDescent="0.3">
      <c r="A3360" t="s">
        <v>15966</v>
      </c>
      <c r="B3360" t="s">
        <v>12838</v>
      </c>
      <c r="C3360">
        <v>5.6</v>
      </c>
    </row>
    <row r="3361" spans="1:3" x14ac:dyDescent="0.3">
      <c r="A3361" t="s">
        <v>15972</v>
      </c>
      <c r="B3361" t="s">
        <v>15970</v>
      </c>
      <c r="C3361">
        <v>8</v>
      </c>
    </row>
    <row r="3362" spans="1:3" x14ac:dyDescent="0.3">
      <c r="A3362" t="s">
        <v>15977</v>
      </c>
      <c r="B3362" t="s">
        <v>3632</v>
      </c>
      <c r="C3362">
        <v>6.2</v>
      </c>
    </row>
    <row r="3363" spans="1:3" x14ac:dyDescent="0.3">
      <c r="A3363" t="s">
        <v>15983</v>
      </c>
      <c r="B3363" t="s">
        <v>2527</v>
      </c>
      <c r="C3363">
        <v>7.9</v>
      </c>
    </row>
    <row r="3364" spans="1:3" x14ac:dyDescent="0.3">
      <c r="A3364" t="s">
        <v>15988</v>
      </c>
      <c r="B3364" t="s">
        <v>7043</v>
      </c>
      <c r="C3364">
        <v>8.1</v>
      </c>
    </row>
    <row r="3365" spans="1:3" x14ac:dyDescent="0.3">
      <c r="A3365" t="s">
        <v>15993</v>
      </c>
      <c r="B3365" t="s">
        <v>3171</v>
      </c>
      <c r="C3365">
        <v>7.6</v>
      </c>
    </row>
    <row r="3366" spans="1:3" x14ac:dyDescent="0.3">
      <c r="A3366" t="s">
        <v>16000</v>
      </c>
      <c r="B3366" t="s">
        <v>6199</v>
      </c>
      <c r="C3366">
        <v>3.5</v>
      </c>
    </row>
    <row r="3367" spans="1:3" x14ac:dyDescent="0.3">
      <c r="A3367" t="s">
        <v>16005</v>
      </c>
      <c r="B3367" t="s">
        <v>1726</v>
      </c>
      <c r="C3367">
        <v>7.6</v>
      </c>
    </row>
    <row r="3368" spans="1:3" x14ac:dyDescent="0.3">
      <c r="A3368" t="s">
        <v>16008</v>
      </c>
      <c r="B3368" t="s">
        <v>5788</v>
      </c>
      <c r="C3368">
        <v>6.5</v>
      </c>
    </row>
    <row r="3369" spans="1:3" x14ac:dyDescent="0.3">
      <c r="A3369" t="s">
        <v>16013</v>
      </c>
      <c r="B3369" t="s">
        <v>16012</v>
      </c>
      <c r="C3369">
        <v>5.6</v>
      </c>
    </row>
    <row r="3370" spans="1:3" x14ac:dyDescent="0.3">
      <c r="A3370" t="s">
        <v>16016</v>
      </c>
      <c r="B3370" t="s">
        <v>1415</v>
      </c>
      <c r="C3370">
        <v>7.7</v>
      </c>
    </row>
    <row r="3371" spans="1:3" x14ac:dyDescent="0.3">
      <c r="A3371" t="s">
        <v>16022</v>
      </c>
      <c r="B3371" t="s">
        <v>3030</v>
      </c>
      <c r="C3371">
        <v>5.2</v>
      </c>
    </row>
    <row r="3372" spans="1:3" x14ac:dyDescent="0.3">
      <c r="A3372" t="s">
        <v>2498</v>
      </c>
      <c r="B3372" t="s">
        <v>882</v>
      </c>
      <c r="C3372">
        <v>6.9</v>
      </c>
    </row>
    <row r="3373" spans="1:3" x14ac:dyDescent="0.3">
      <c r="A3373" t="s">
        <v>16029</v>
      </c>
      <c r="B3373" t="s">
        <v>1681</v>
      </c>
      <c r="C3373">
        <v>6.1</v>
      </c>
    </row>
    <row r="3374" spans="1:3" x14ac:dyDescent="0.3">
      <c r="A3374" t="s">
        <v>16034</v>
      </c>
      <c r="B3374" t="s">
        <v>6829</v>
      </c>
      <c r="C3374">
        <v>5</v>
      </c>
    </row>
    <row r="3375" spans="1:3" x14ac:dyDescent="0.3">
      <c r="A3375" t="s">
        <v>16040</v>
      </c>
      <c r="B3375" t="s">
        <v>953</v>
      </c>
      <c r="C3375">
        <v>7.8</v>
      </c>
    </row>
    <row r="3376" spans="1:3" x14ac:dyDescent="0.3">
      <c r="A3376" t="s">
        <v>16043</v>
      </c>
      <c r="B3376" t="s">
        <v>1415</v>
      </c>
      <c r="C3376">
        <v>7.4</v>
      </c>
    </row>
    <row r="3377" spans="1:3" x14ac:dyDescent="0.3">
      <c r="A3377" t="s">
        <v>16049</v>
      </c>
      <c r="B3377" t="s">
        <v>50</v>
      </c>
      <c r="C3377">
        <v>6.8</v>
      </c>
    </row>
    <row r="3378" spans="1:3" x14ac:dyDescent="0.3">
      <c r="A3378" t="s">
        <v>16054</v>
      </c>
      <c r="B3378" t="s">
        <v>464</v>
      </c>
      <c r="C3378">
        <v>7.1</v>
      </c>
    </row>
    <row r="3379" spans="1:3" x14ac:dyDescent="0.3">
      <c r="A3379" t="s">
        <v>16059</v>
      </c>
      <c r="B3379" t="s">
        <v>2664</v>
      </c>
      <c r="C3379">
        <v>6.4</v>
      </c>
    </row>
    <row r="3380" spans="1:3" x14ac:dyDescent="0.3">
      <c r="A3380" t="s">
        <v>16063</v>
      </c>
      <c r="B3380" t="s">
        <v>1415</v>
      </c>
      <c r="C3380">
        <v>5.7</v>
      </c>
    </row>
    <row r="3381" spans="1:3" x14ac:dyDescent="0.3">
      <c r="A3381" t="s">
        <v>16069</v>
      </c>
      <c r="B3381" t="s">
        <v>3409</v>
      </c>
      <c r="C3381">
        <v>7.5</v>
      </c>
    </row>
    <row r="3382" spans="1:3" x14ac:dyDescent="0.3">
      <c r="A3382" t="s">
        <v>16072</v>
      </c>
      <c r="B3382" t="s">
        <v>1009</v>
      </c>
      <c r="C3382">
        <v>6.7</v>
      </c>
    </row>
    <row r="3383" spans="1:3" x14ac:dyDescent="0.3">
      <c r="A3383" t="s">
        <v>16076</v>
      </c>
      <c r="B3383" t="s">
        <v>1681</v>
      </c>
      <c r="C3383">
        <v>5.6</v>
      </c>
    </row>
    <row r="3384" spans="1:3" x14ac:dyDescent="0.3">
      <c r="A3384" t="s">
        <v>5190</v>
      </c>
      <c r="B3384" t="s">
        <v>4075</v>
      </c>
      <c r="C3384">
        <v>7</v>
      </c>
    </row>
    <row r="3385" spans="1:3" x14ac:dyDescent="0.3">
      <c r="A3385" t="s">
        <v>16080</v>
      </c>
      <c r="B3385" t="s">
        <v>1935</v>
      </c>
      <c r="C3385">
        <v>7.6</v>
      </c>
    </row>
    <row r="3386" spans="1:3" x14ac:dyDescent="0.3">
      <c r="A3386" t="s">
        <v>16083</v>
      </c>
      <c r="B3386" t="s">
        <v>214</v>
      </c>
      <c r="C3386">
        <v>6.5</v>
      </c>
    </row>
    <row r="3387" spans="1:3" x14ac:dyDescent="0.3">
      <c r="A3387" t="s">
        <v>16088</v>
      </c>
      <c r="B3387" t="s">
        <v>422</v>
      </c>
      <c r="C3387">
        <v>7</v>
      </c>
    </row>
    <row r="3388" spans="1:3" x14ac:dyDescent="0.3">
      <c r="A3388" t="s">
        <v>16093</v>
      </c>
      <c r="B3388" t="s">
        <v>334</v>
      </c>
      <c r="C3388">
        <v>6.3</v>
      </c>
    </row>
    <row r="3389" spans="1:3" x14ac:dyDescent="0.3">
      <c r="A3389" t="s">
        <v>16097</v>
      </c>
      <c r="B3389" t="s">
        <v>214</v>
      </c>
      <c r="C3389">
        <v>6.4</v>
      </c>
    </row>
    <row r="3390" spans="1:3" x14ac:dyDescent="0.3">
      <c r="A3390" t="s">
        <v>16103</v>
      </c>
      <c r="B3390" t="s">
        <v>1415</v>
      </c>
      <c r="C3390">
        <v>7.1</v>
      </c>
    </row>
    <row r="3391" spans="1:3" x14ac:dyDescent="0.3">
      <c r="A3391" t="s">
        <v>16107</v>
      </c>
      <c r="B3391" t="s">
        <v>1681</v>
      </c>
      <c r="C3391">
        <v>7.1</v>
      </c>
    </row>
    <row r="3392" spans="1:3" x14ac:dyDescent="0.3">
      <c r="A3392" t="s">
        <v>16112</v>
      </c>
      <c r="B3392" t="s">
        <v>1415</v>
      </c>
      <c r="C3392">
        <v>6.5</v>
      </c>
    </row>
    <row r="3393" spans="1:3" x14ac:dyDescent="0.3">
      <c r="A3393" t="s">
        <v>16115</v>
      </c>
      <c r="B3393" t="s">
        <v>11575</v>
      </c>
      <c r="C3393">
        <v>6.9</v>
      </c>
    </row>
    <row r="3394" spans="1:3" x14ac:dyDescent="0.3">
      <c r="A3394" t="s">
        <v>16118</v>
      </c>
      <c r="B3394" t="s">
        <v>2527</v>
      </c>
      <c r="C3394">
        <v>5.4</v>
      </c>
    </row>
    <row r="3395" spans="1:3" x14ac:dyDescent="0.3">
      <c r="A3395" t="s">
        <v>16121</v>
      </c>
      <c r="B3395" t="s">
        <v>1681</v>
      </c>
      <c r="C3395">
        <v>4.9000000000000004</v>
      </c>
    </row>
    <row r="3396" spans="1:3" x14ac:dyDescent="0.3">
      <c r="A3396" t="s">
        <v>16124</v>
      </c>
      <c r="B3396" t="s">
        <v>1671</v>
      </c>
      <c r="C3396">
        <v>5.0999999999999996</v>
      </c>
    </row>
    <row r="3397" spans="1:3" x14ac:dyDescent="0.3">
      <c r="A3397" t="s">
        <v>16128</v>
      </c>
      <c r="B3397" t="s">
        <v>3632</v>
      </c>
      <c r="C3397">
        <v>5.3</v>
      </c>
    </row>
    <row r="3398" spans="1:3" x14ac:dyDescent="0.3">
      <c r="A3398" t="s">
        <v>16131</v>
      </c>
      <c r="B3398" t="s">
        <v>214</v>
      </c>
      <c r="C3398">
        <v>7.5</v>
      </c>
    </row>
    <row r="3399" spans="1:3" x14ac:dyDescent="0.3">
      <c r="A3399" t="s">
        <v>16136</v>
      </c>
      <c r="B3399" t="s">
        <v>16135</v>
      </c>
      <c r="C3399">
        <v>8.3000000000000007</v>
      </c>
    </row>
    <row r="3400" spans="1:3" x14ac:dyDescent="0.3">
      <c r="A3400" t="s">
        <v>16141</v>
      </c>
      <c r="B3400" t="s">
        <v>16140</v>
      </c>
      <c r="C3400">
        <v>7.3</v>
      </c>
    </row>
    <row r="3401" spans="1:3" x14ac:dyDescent="0.3">
      <c r="A3401" t="s">
        <v>16145</v>
      </c>
      <c r="B3401" t="s">
        <v>2527</v>
      </c>
      <c r="C3401">
        <v>7.3</v>
      </c>
    </row>
    <row r="3402" spans="1:3" x14ac:dyDescent="0.3">
      <c r="A3402" t="s">
        <v>16150</v>
      </c>
      <c r="B3402" t="s">
        <v>16149</v>
      </c>
      <c r="C3402">
        <v>7.1</v>
      </c>
    </row>
    <row r="3403" spans="1:3" x14ac:dyDescent="0.3">
      <c r="A3403" t="s">
        <v>16154</v>
      </c>
      <c r="B3403" t="s">
        <v>422</v>
      </c>
      <c r="C3403">
        <v>6</v>
      </c>
    </row>
    <row r="3404" spans="1:3" x14ac:dyDescent="0.3">
      <c r="A3404" t="s">
        <v>16158</v>
      </c>
      <c r="B3404" t="s">
        <v>1009</v>
      </c>
      <c r="C3404">
        <v>6.6</v>
      </c>
    </row>
    <row r="3405" spans="1:3" x14ac:dyDescent="0.3">
      <c r="A3405" t="s">
        <v>16163</v>
      </c>
      <c r="B3405" t="s">
        <v>1415</v>
      </c>
      <c r="C3405">
        <v>7.2</v>
      </c>
    </row>
    <row r="3406" spans="1:3" x14ac:dyDescent="0.3">
      <c r="A3406" t="s">
        <v>16167</v>
      </c>
      <c r="B3406" t="s">
        <v>3067</v>
      </c>
      <c r="C3406">
        <v>7.2</v>
      </c>
    </row>
    <row r="3407" spans="1:3" x14ac:dyDescent="0.3">
      <c r="A3407" t="s">
        <v>16170</v>
      </c>
      <c r="B3407" t="s">
        <v>1544</v>
      </c>
      <c r="C3407">
        <v>6.9</v>
      </c>
    </row>
    <row r="3408" spans="1:3" x14ac:dyDescent="0.3">
      <c r="A3408" t="s">
        <v>16176</v>
      </c>
      <c r="B3408" t="s">
        <v>6939</v>
      </c>
      <c r="C3408">
        <v>6.8</v>
      </c>
    </row>
    <row r="3409" spans="1:3" x14ac:dyDescent="0.3">
      <c r="A3409" t="s">
        <v>16182</v>
      </c>
      <c r="B3409" t="s">
        <v>7043</v>
      </c>
      <c r="C3409">
        <v>4</v>
      </c>
    </row>
    <row r="3410" spans="1:3" x14ac:dyDescent="0.3">
      <c r="A3410" t="s">
        <v>16188</v>
      </c>
      <c r="B3410" t="s">
        <v>628</v>
      </c>
      <c r="C3410">
        <v>7.7</v>
      </c>
    </row>
    <row r="3411" spans="1:3" x14ac:dyDescent="0.3">
      <c r="A3411" t="s">
        <v>16194</v>
      </c>
      <c r="B3411" t="s">
        <v>6199</v>
      </c>
      <c r="C3411">
        <v>7.4</v>
      </c>
    </row>
    <row r="3412" spans="1:3" x14ac:dyDescent="0.3">
      <c r="A3412" t="s">
        <v>16199</v>
      </c>
      <c r="B3412" t="s">
        <v>8921</v>
      </c>
      <c r="C3412">
        <v>6.5</v>
      </c>
    </row>
    <row r="3413" spans="1:3" x14ac:dyDescent="0.3">
      <c r="A3413" t="s">
        <v>16204</v>
      </c>
      <c r="B3413" t="s">
        <v>1935</v>
      </c>
      <c r="C3413">
        <v>6.4</v>
      </c>
    </row>
    <row r="3414" spans="1:3" x14ac:dyDescent="0.3">
      <c r="A3414" t="s">
        <v>16209</v>
      </c>
      <c r="B3414" t="s">
        <v>214</v>
      </c>
      <c r="C3414">
        <v>7.2</v>
      </c>
    </row>
    <row r="3415" spans="1:3" x14ac:dyDescent="0.3">
      <c r="A3415" t="s">
        <v>16214</v>
      </c>
      <c r="B3415" t="s">
        <v>16213</v>
      </c>
      <c r="C3415">
        <v>5.6</v>
      </c>
    </row>
    <row r="3416" spans="1:3" x14ac:dyDescent="0.3">
      <c r="A3416" t="s">
        <v>16217</v>
      </c>
      <c r="B3416" t="s">
        <v>5605</v>
      </c>
      <c r="C3416">
        <v>6.3</v>
      </c>
    </row>
    <row r="3417" spans="1:3" x14ac:dyDescent="0.3">
      <c r="A3417" t="s">
        <v>16222</v>
      </c>
      <c r="B3417" t="s">
        <v>14309</v>
      </c>
      <c r="C3417">
        <v>6.8</v>
      </c>
    </row>
    <row r="3418" spans="1:3" x14ac:dyDescent="0.3">
      <c r="A3418" t="s">
        <v>16226</v>
      </c>
      <c r="B3418" t="s">
        <v>1415</v>
      </c>
      <c r="C3418">
        <v>5.5</v>
      </c>
    </row>
    <row r="3419" spans="1:3" x14ac:dyDescent="0.3">
      <c r="A3419" t="s">
        <v>16229</v>
      </c>
      <c r="B3419" t="s">
        <v>1752</v>
      </c>
      <c r="C3419">
        <v>6.9</v>
      </c>
    </row>
    <row r="3420" spans="1:3" x14ac:dyDescent="0.3">
      <c r="A3420" t="s">
        <v>16234</v>
      </c>
      <c r="B3420" t="s">
        <v>6790</v>
      </c>
      <c r="C3420">
        <v>6</v>
      </c>
    </row>
    <row r="3421" spans="1:3" x14ac:dyDescent="0.3">
      <c r="A3421" t="s">
        <v>16237</v>
      </c>
      <c r="B3421" t="s">
        <v>214</v>
      </c>
      <c r="C3421">
        <v>7.7</v>
      </c>
    </row>
    <row r="3422" spans="1:3" x14ac:dyDescent="0.3">
      <c r="A3422" t="s">
        <v>16241</v>
      </c>
      <c r="B3422" t="s">
        <v>2125</v>
      </c>
      <c r="C3422">
        <v>6.4</v>
      </c>
    </row>
    <row r="3423" spans="1:3" x14ac:dyDescent="0.3">
      <c r="A3423" t="s">
        <v>16246</v>
      </c>
      <c r="B3423" t="s">
        <v>3124</v>
      </c>
      <c r="C3423">
        <v>6.6</v>
      </c>
    </row>
    <row r="3424" spans="1:3" x14ac:dyDescent="0.3">
      <c r="A3424" t="s">
        <v>16252</v>
      </c>
      <c r="B3424" t="s">
        <v>3409</v>
      </c>
      <c r="C3424">
        <v>5.3</v>
      </c>
    </row>
    <row r="3425" spans="1:3" x14ac:dyDescent="0.3">
      <c r="A3425" t="s">
        <v>16258</v>
      </c>
      <c r="B3425" t="s">
        <v>16256</v>
      </c>
      <c r="C3425">
        <v>8.1</v>
      </c>
    </row>
    <row r="3426" spans="1:3" x14ac:dyDescent="0.3">
      <c r="A3426" t="s">
        <v>16262</v>
      </c>
      <c r="B3426" t="s">
        <v>334</v>
      </c>
      <c r="C3426">
        <v>5.9</v>
      </c>
    </row>
    <row r="3427" spans="1:3" x14ac:dyDescent="0.3">
      <c r="A3427" t="s">
        <v>16267</v>
      </c>
      <c r="B3427" t="s">
        <v>1634</v>
      </c>
      <c r="C3427">
        <v>7.7</v>
      </c>
    </row>
    <row r="3428" spans="1:3" x14ac:dyDescent="0.3">
      <c r="A3428" t="s">
        <v>16273</v>
      </c>
      <c r="B3428" t="s">
        <v>464</v>
      </c>
      <c r="C3428">
        <v>4.5999999999999996</v>
      </c>
    </row>
    <row r="3429" spans="1:3" x14ac:dyDescent="0.3">
      <c r="A3429" t="s">
        <v>16278</v>
      </c>
      <c r="B3429" t="s">
        <v>2699</v>
      </c>
      <c r="C3429">
        <v>5.0999999999999996</v>
      </c>
    </row>
    <row r="3430" spans="1:3" x14ac:dyDescent="0.3">
      <c r="A3430" t="s">
        <v>16282</v>
      </c>
      <c r="B3430" t="s">
        <v>1415</v>
      </c>
      <c r="C3430">
        <v>6.9</v>
      </c>
    </row>
    <row r="3431" spans="1:3" x14ac:dyDescent="0.3">
      <c r="A3431" t="s">
        <v>16288</v>
      </c>
      <c r="B3431" t="s">
        <v>3409</v>
      </c>
      <c r="C3431">
        <v>8</v>
      </c>
    </row>
    <row r="3432" spans="1:3" x14ac:dyDescent="0.3">
      <c r="A3432" t="s">
        <v>16291</v>
      </c>
      <c r="B3432" t="s">
        <v>2142</v>
      </c>
      <c r="C3432">
        <v>6.8</v>
      </c>
    </row>
    <row r="3433" spans="1:3" x14ac:dyDescent="0.3">
      <c r="A3433" t="s">
        <v>16297</v>
      </c>
      <c r="B3433" t="s">
        <v>777</v>
      </c>
      <c r="C3433">
        <v>5.4</v>
      </c>
    </row>
    <row r="3434" spans="1:3" x14ac:dyDescent="0.3">
      <c r="A3434" t="s">
        <v>16302</v>
      </c>
      <c r="B3434" t="s">
        <v>3479</v>
      </c>
      <c r="C3434">
        <v>6.5</v>
      </c>
    </row>
    <row r="3435" spans="1:3" x14ac:dyDescent="0.3">
      <c r="A3435" t="s">
        <v>16309</v>
      </c>
      <c r="B3435" t="s">
        <v>1325</v>
      </c>
      <c r="C3435">
        <v>4.2</v>
      </c>
    </row>
    <row r="3436" spans="1:3" x14ac:dyDescent="0.3">
      <c r="A3436" t="s">
        <v>16314</v>
      </c>
      <c r="B3436" t="s">
        <v>3932</v>
      </c>
      <c r="C3436">
        <v>7.4</v>
      </c>
    </row>
    <row r="3437" spans="1:3" x14ac:dyDescent="0.3">
      <c r="A3437" t="s">
        <v>16318</v>
      </c>
      <c r="B3437" t="s">
        <v>2527</v>
      </c>
      <c r="C3437">
        <v>6.9</v>
      </c>
    </row>
    <row r="3438" spans="1:3" x14ac:dyDescent="0.3">
      <c r="A3438" t="s">
        <v>16324</v>
      </c>
      <c r="B3438" t="s">
        <v>2136</v>
      </c>
      <c r="C3438">
        <v>6.7</v>
      </c>
    </row>
    <row r="3439" spans="1:3" x14ac:dyDescent="0.3">
      <c r="A3439" t="s">
        <v>16331</v>
      </c>
      <c r="B3439" t="s">
        <v>16330</v>
      </c>
      <c r="C3439">
        <v>7.3</v>
      </c>
    </row>
    <row r="3440" spans="1:3" x14ac:dyDescent="0.3">
      <c r="A3440" t="s">
        <v>16335</v>
      </c>
      <c r="B3440" t="s">
        <v>2527</v>
      </c>
      <c r="C3440">
        <v>7.6</v>
      </c>
    </row>
    <row r="3441" spans="1:3" x14ac:dyDescent="0.3">
      <c r="A3441" t="s">
        <v>16340</v>
      </c>
      <c r="B3441" t="s">
        <v>6403</v>
      </c>
      <c r="C3441">
        <v>5.4</v>
      </c>
    </row>
    <row r="3442" spans="1:3" x14ac:dyDescent="0.3">
      <c r="A3442" t="s">
        <v>16344</v>
      </c>
      <c r="B3442" t="s">
        <v>3409</v>
      </c>
      <c r="C3442">
        <v>7.3</v>
      </c>
    </row>
    <row r="3443" spans="1:3" x14ac:dyDescent="0.3">
      <c r="A3443" t="s">
        <v>16348</v>
      </c>
      <c r="B3443" t="s">
        <v>214</v>
      </c>
      <c r="C3443">
        <v>6.4</v>
      </c>
    </row>
    <row r="3444" spans="1:3" x14ac:dyDescent="0.3">
      <c r="A3444" t="s">
        <v>16352</v>
      </c>
      <c r="B3444" t="s">
        <v>1415</v>
      </c>
      <c r="C3444">
        <v>6</v>
      </c>
    </row>
    <row r="3445" spans="1:3" x14ac:dyDescent="0.3">
      <c r="A3445" t="s">
        <v>16356</v>
      </c>
      <c r="B3445" t="s">
        <v>2142</v>
      </c>
      <c r="C3445">
        <v>7.2</v>
      </c>
    </row>
    <row r="3446" spans="1:3" x14ac:dyDescent="0.3">
      <c r="A3446" t="s">
        <v>16360</v>
      </c>
      <c r="B3446" t="s">
        <v>4479</v>
      </c>
      <c r="C3446">
        <v>6</v>
      </c>
    </row>
    <row r="3447" spans="1:3" x14ac:dyDescent="0.3">
      <c r="A3447" t="s">
        <v>16364</v>
      </c>
      <c r="B3447" t="s">
        <v>1009</v>
      </c>
      <c r="C3447">
        <v>3.1</v>
      </c>
    </row>
    <row r="3448" spans="1:3" x14ac:dyDescent="0.3">
      <c r="A3448" t="s">
        <v>16370</v>
      </c>
      <c r="B3448" t="s">
        <v>214</v>
      </c>
      <c r="C3448">
        <v>6.9</v>
      </c>
    </row>
    <row r="3449" spans="1:3" x14ac:dyDescent="0.3">
      <c r="A3449" t="s">
        <v>16373</v>
      </c>
      <c r="B3449" t="s">
        <v>4262</v>
      </c>
      <c r="C3449">
        <v>6.2</v>
      </c>
    </row>
    <row r="3450" spans="1:3" x14ac:dyDescent="0.3">
      <c r="A3450" t="s">
        <v>16376</v>
      </c>
      <c r="B3450" t="s">
        <v>5510</v>
      </c>
      <c r="C3450">
        <v>5.5</v>
      </c>
    </row>
    <row r="3451" spans="1:3" x14ac:dyDescent="0.3">
      <c r="A3451" t="s">
        <v>16380</v>
      </c>
      <c r="B3451" t="s">
        <v>16012</v>
      </c>
      <c r="C3451">
        <v>6.9</v>
      </c>
    </row>
    <row r="3452" spans="1:3" x14ac:dyDescent="0.3">
      <c r="A3452" t="s">
        <v>16385</v>
      </c>
      <c r="B3452" t="s">
        <v>16384</v>
      </c>
      <c r="C3452">
        <v>6.3</v>
      </c>
    </row>
    <row r="3453" spans="1:3" x14ac:dyDescent="0.3">
      <c r="A3453" t="s">
        <v>16390</v>
      </c>
      <c r="B3453" t="s">
        <v>1671</v>
      </c>
      <c r="C3453">
        <v>4.8</v>
      </c>
    </row>
    <row r="3454" spans="1:3" x14ac:dyDescent="0.3">
      <c r="A3454" t="s">
        <v>15200</v>
      </c>
      <c r="B3454" t="s">
        <v>2125</v>
      </c>
      <c r="C3454">
        <v>7.9</v>
      </c>
    </row>
    <row r="3455" spans="1:3" x14ac:dyDescent="0.3">
      <c r="A3455" t="s">
        <v>16393</v>
      </c>
      <c r="B3455" t="s">
        <v>3409</v>
      </c>
      <c r="C3455">
        <v>6.7</v>
      </c>
    </row>
    <row r="3456" spans="1:3" x14ac:dyDescent="0.3">
      <c r="A3456" t="s">
        <v>16398</v>
      </c>
      <c r="B3456" t="s">
        <v>464</v>
      </c>
      <c r="C3456">
        <v>5.6</v>
      </c>
    </row>
    <row r="3457" spans="1:3" x14ac:dyDescent="0.3">
      <c r="A3457" t="s">
        <v>16406</v>
      </c>
      <c r="B3457" t="s">
        <v>2717</v>
      </c>
      <c r="C3457">
        <v>5.4</v>
      </c>
    </row>
    <row r="3458" spans="1:3" x14ac:dyDescent="0.3">
      <c r="A3458" t="s">
        <v>16412</v>
      </c>
      <c r="B3458" t="s">
        <v>16411</v>
      </c>
      <c r="C3458">
        <v>8</v>
      </c>
    </row>
    <row r="3459" spans="1:3" x14ac:dyDescent="0.3">
      <c r="A3459" t="s">
        <v>16417</v>
      </c>
      <c r="B3459" t="s">
        <v>16416</v>
      </c>
      <c r="C3459">
        <v>5.7</v>
      </c>
    </row>
    <row r="3460" spans="1:3" x14ac:dyDescent="0.3">
      <c r="A3460" t="s">
        <v>16423</v>
      </c>
      <c r="B3460" t="s">
        <v>4075</v>
      </c>
      <c r="C3460">
        <v>7.6</v>
      </c>
    </row>
    <row r="3461" spans="1:3" x14ac:dyDescent="0.3">
      <c r="A3461" t="s">
        <v>16427</v>
      </c>
      <c r="B3461" t="s">
        <v>5544</v>
      </c>
      <c r="C3461">
        <v>7</v>
      </c>
    </row>
    <row r="3462" spans="1:3" x14ac:dyDescent="0.3">
      <c r="A3462" t="s">
        <v>16432</v>
      </c>
      <c r="B3462" t="s">
        <v>464</v>
      </c>
      <c r="C3462">
        <v>7.2</v>
      </c>
    </row>
    <row r="3463" spans="1:3" x14ac:dyDescent="0.3">
      <c r="A3463" t="s">
        <v>83</v>
      </c>
      <c r="B3463" t="s">
        <v>81</v>
      </c>
      <c r="C3463">
        <v>6.2</v>
      </c>
    </row>
    <row r="3464" spans="1:3" x14ac:dyDescent="0.3">
      <c r="A3464" t="s">
        <v>16437</v>
      </c>
      <c r="B3464" t="s">
        <v>262</v>
      </c>
      <c r="C3464">
        <v>3.5</v>
      </c>
    </row>
    <row r="3465" spans="1:3" x14ac:dyDescent="0.3">
      <c r="A3465" t="s">
        <v>16441</v>
      </c>
      <c r="B3465" t="s">
        <v>1415</v>
      </c>
      <c r="C3465">
        <v>7.5</v>
      </c>
    </row>
    <row r="3466" spans="1:3" x14ac:dyDescent="0.3">
      <c r="A3466" t="s">
        <v>16446</v>
      </c>
      <c r="B3466" t="s">
        <v>59</v>
      </c>
      <c r="C3466">
        <v>5.0999999999999996</v>
      </c>
    </row>
    <row r="3467" spans="1:3" x14ac:dyDescent="0.3">
      <c r="A3467" t="s">
        <v>16451</v>
      </c>
      <c r="B3467" t="s">
        <v>50</v>
      </c>
      <c r="C3467">
        <v>6.7</v>
      </c>
    </row>
    <row r="3468" spans="1:3" x14ac:dyDescent="0.3">
      <c r="A3468" t="s">
        <v>16455</v>
      </c>
      <c r="B3468" t="s">
        <v>1935</v>
      </c>
      <c r="C3468">
        <v>9.1999999999999993</v>
      </c>
    </row>
    <row r="3469" spans="1:3" x14ac:dyDescent="0.3">
      <c r="A3469" t="s">
        <v>16459</v>
      </c>
      <c r="B3469" t="s">
        <v>7837</v>
      </c>
      <c r="C3469">
        <v>6.1</v>
      </c>
    </row>
    <row r="3470" spans="1:3" x14ac:dyDescent="0.3">
      <c r="A3470" t="s">
        <v>16463</v>
      </c>
      <c r="B3470" t="s">
        <v>1415</v>
      </c>
      <c r="C3470">
        <v>7.7</v>
      </c>
    </row>
    <row r="3471" spans="1:3" x14ac:dyDescent="0.3">
      <c r="A3471" t="s">
        <v>16467</v>
      </c>
      <c r="B3471" t="s">
        <v>7837</v>
      </c>
      <c r="C3471">
        <v>7.6</v>
      </c>
    </row>
    <row r="3472" spans="1:3" x14ac:dyDescent="0.3">
      <c r="A3472" t="s">
        <v>16471</v>
      </c>
      <c r="B3472" t="s">
        <v>2527</v>
      </c>
      <c r="C3472">
        <v>6.1</v>
      </c>
    </row>
    <row r="3473" spans="1:3" x14ac:dyDescent="0.3">
      <c r="A3473" t="s">
        <v>16475</v>
      </c>
      <c r="B3473" t="s">
        <v>3030</v>
      </c>
      <c r="C3473">
        <v>4.9000000000000004</v>
      </c>
    </row>
    <row r="3474" spans="1:3" x14ac:dyDescent="0.3">
      <c r="A3474" t="s">
        <v>16479</v>
      </c>
      <c r="B3474" t="s">
        <v>50</v>
      </c>
      <c r="C3474">
        <v>6.8</v>
      </c>
    </row>
    <row r="3475" spans="1:3" x14ac:dyDescent="0.3">
      <c r="A3475" t="s">
        <v>16483</v>
      </c>
      <c r="B3475" t="s">
        <v>7963</v>
      </c>
      <c r="C3475">
        <v>7</v>
      </c>
    </row>
    <row r="3476" spans="1:3" x14ac:dyDescent="0.3">
      <c r="A3476" t="s">
        <v>16489</v>
      </c>
      <c r="B3476" t="s">
        <v>1415</v>
      </c>
      <c r="C3476">
        <v>7.2</v>
      </c>
    </row>
    <row r="3477" spans="1:3" x14ac:dyDescent="0.3">
      <c r="A3477" t="s">
        <v>16493</v>
      </c>
      <c r="B3477" t="s">
        <v>2527</v>
      </c>
      <c r="C3477">
        <v>5.7</v>
      </c>
    </row>
    <row r="3478" spans="1:3" x14ac:dyDescent="0.3">
      <c r="A3478" t="s">
        <v>366</v>
      </c>
      <c r="B3478" t="s">
        <v>214</v>
      </c>
      <c r="C3478">
        <v>7.3</v>
      </c>
    </row>
    <row r="3479" spans="1:3" x14ac:dyDescent="0.3">
      <c r="A3479" t="s">
        <v>16496</v>
      </c>
      <c r="B3479" t="s">
        <v>5940</v>
      </c>
      <c r="C3479">
        <v>7.5</v>
      </c>
    </row>
    <row r="3480" spans="1:3" x14ac:dyDescent="0.3">
      <c r="A3480" t="s">
        <v>16500</v>
      </c>
      <c r="B3480" t="s">
        <v>1726</v>
      </c>
      <c r="C3480">
        <v>7.4</v>
      </c>
    </row>
    <row r="3481" spans="1:3" x14ac:dyDescent="0.3">
      <c r="A3481" t="s">
        <v>16504</v>
      </c>
      <c r="B3481" t="s">
        <v>334</v>
      </c>
      <c r="C3481">
        <v>7.2</v>
      </c>
    </row>
    <row r="3482" spans="1:3" x14ac:dyDescent="0.3">
      <c r="A3482" t="s">
        <v>13871</v>
      </c>
      <c r="B3482" t="s">
        <v>4042</v>
      </c>
      <c r="C3482">
        <v>6.5</v>
      </c>
    </row>
    <row r="3483" spans="1:3" x14ac:dyDescent="0.3">
      <c r="A3483" t="s">
        <v>16507</v>
      </c>
      <c r="B3483" t="s">
        <v>2125</v>
      </c>
      <c r="C3483">
        <v>9</v>
      </c>
    </row>
    <row r="3484" spans="1:3" x14ac:dyDescent="0.3">
      <c r="A3484" t="s">
        <v>16511</v>
      </c>
      <c r="B3484" t="s">
        <v>73</v>
      </c>
      <c r="C3484">
        <v>6.8</v>
      </c>
    </row>
    <row r="3485" spans="1:3" x14ac:dyDescent="0.3">
      <c r="A3485" t="s">
        <v>16515</v>
      </c>
      <c r="B3485" t="s">
        <v>50</v>
      </c>
      <c r="C3485">
        <v>6.8</v>
      </c>
    </row>
    <row r="3486" spans="1:3" x14ac:dyDescent="0.3">
      <c r="A3486" t="s">
        <v>16518</v>
      </c>
      <c r="B3486" t="s">
        <v>422</v>
      </c>
      <c r="C3486">
        <v>5.2</v>
      </c>
    </row>
    <row r="3487" spans="1:3" x14ac:dyDescent="0.3">
      <c r="A3487" t="s">
        <v>16523</v>
      </c>
      <c r="B3487" t="s">
        <v>8570</v>
      </c>
      <c r="C3487">
        <v>7.2</v>
      </c>
    </row>
    <row r="3488" spans="1:3" x14ac:dyDescent="0.3">
      <c r="A3488" t="s">
        <v>16529</v>
      </c>
      <c r="B3488" t="s">
        <v>16528</v>
      </c>
      <c r="C3488">
        <v>7.5</v>
      </c>
    </row>
    <row r="3489" spans="1:3" x14ac:dyDescent="0.3">
      <c r="A3489" t="s">
        <v>16535</v>
      </c>
      <c r="B3489" t="s">
        <v>5103</v>
      </c>
      <c r="C3489">
        <v>4</v>
      </c>
    </row>
    <row r="3490" spans="1:3" x14ac:dyDescent="0.3">
      <c r="A3490" t="s">
        <v>16540</v>
      </c>
      <c r="B3490" t="s">
        <v>1671</v>
      </c>
      <c r="C3490">
        <v>6.8</v>
      </c>
    </row>
    <row r="3491" spans="1:3" x14ac:dyDescent="0.3">
      <c r="A3491" t="s">
        <v>16545</v>
      </c>
      <c r="B3491" t="s">
        <v>16544</v>
      </c>
      <c r="C3491">
        <v>6.9</v>
      </c>
    </row>
    <row r="3492" spans="1:3" x14ac:dyDescent="0.3">
      <c r="A3492" t="s">
        <v>16548</v>
      </c>
      <c r="B3492" t="s">
        <v>3144</v>
      </c>
      <c r="C3492">
        <v>8.1999999999999993</v>
      </c>
    </row>
    <row r="3493" spans="1:3" x14ac:dyDescent="0.3">
      <c r="A3493" t="s">
        <v>16552</v>
      </c>
      <c r="B3493" t="s">
        <v>9193</v>
      </c>
      <c r="C3493">
        <v>7.3</v>
      </c>
    </row>
    <row r="3494" spans="1:3" x14ac:dyDescent="0.3">
      <c r="A3494" t="s">
        <v>16555</v>
      </c>
      <c r="B3494" t="s">
        <v>2125</v>
      </c>
      <c r="C3494">
        <v>6.1</v>
      </c>
    </row>
    <row r="3495" spans="1:3" x14ac:dyDescent="0.3">
      <c r="A3495" t="s">
        <v>242</v>
      </c>
      <c r="B3495" t="s">
        <v>50</v>
      </c>
      <c r="C3495">
        <v>7.8</v>
      </c>
    </row>
    <row r="3496" spans="1:3" x14ac:dyDescent="0.3">
      <c r="A3496" t="s">
        <v>16559</v>
      </c>
      <c r="B3496" t="s">
        <v>6403</v>
      </c>
      <c r="C3496">
        <v>6</v>
      </c>
    </row>
    <row r="3497" spans="1:3" x14ac:dyDescent="0.3">
      <c r="A3497" t="s">
        <v>16566</v>
      </c>
      <c r="B3497" t="s">
        <v>6403</v>
      </c>
      <c r="C3497">
        <v>4.0999999999999996</v>
      </c>
    </row>
    <row r="3498" spans="1:3" x14ac:dyDescent="0.3">
      <c r="A3498" t="s">
        <v>16571</v>
      </c>
      <c r="B3498" t="s">
        <v>2527</v>
      </c>
      <c r="C3498">
        <v>7</v>
      </c>
    </row>
    <row r="3499" spans="1:3" x14ac:dyDescent="0.3">
      <c r="A3499" t="s">
        <v>16576</v>
      </c>
      <c r="B3499" t="s">
        <v>8060</v>
      </c>
      <c r="C3499">
        <v>7.1</v>
      </c>
    </row>
    <row r="3500" spans="1:3" x14ac:dyDescent="0.3">
      <c r="A3500" t="s">
        <v>16579</v>
      </c>
      <c r="B3500" t="s">
        <v>8945</v>
      </c>
      <c r="C3500">
        <v>6.2</v>
      </c>
    </row>
    <row r="3501" spans="1:3" x14ac:dyDescent="0.3">
      <c r="A3501" t="s">
        <v>16582</v>
      </c>
      <c r="B3501" t="s">
        <v>6199</v>
      </c>
      <c r="C3501">
        <v>6.9</v>
      </c>
    </row>
    <row r="3502" spans="1:3" x14ac:dyDescent="0.3">
      <c r="A3502" t="s">
        <v>16588</v>
      </c>
      <c r="B3502" t="s">
        <v>214</v>
      </c>
      <c r="C3502">
        <v>7.6</v>
      </c>
    </row>
    <row r="3503" spans="1:3" x14ac:dyDescent="0.3">
      <c r="A3503" t="s">
        <v>16592</v>
      </c>
      <c r="B3503" t="s">
        <v>3409</v>
      </c>
      <c r="C3503">
        <v>7.6</v>
      </c>
    </row>
    <row r="3504" spans="1:3" x14ac:dyDescent="0.3">
      <c r="A3504" t="s">
        <v>16597</v>
      </c>
      <c r="B3504" t="s">
        <v>1415</v>
      </c>
      <c r="C3504">
        <v>6.4</v>
      </c>
    </row>
    <row r="3505" spans="1:3" x14ac:dyDescent="0.3">
      <c r="A3505" t="s">
        <v>16600</v>
      </c>
      <c r="B3505" t="s">
        <v>3464</v>
      </c>
      <c r="C3505">
        <v>6.2</v>
      </c>
    </row>
    <row r="3506" spans="1:3" x14ac:dyDescent="0.3">
      <c r="A3506" t="s">
        <v>16606</v>
      </c>
      <c r="B3506" t="s">
        <v>16604</v>
      </c>
      <c r="C3506">
        <v>7.5</v>
      </c>
    </row>
    <row r="3507" spans="1:3" x14ac:dyDescent="0.3">
      <c r="A3507" t="s">
        <v>16610</v>
      </c>
      <c r="B3507" t="s">
        <v>3913</v>
      </c>
      <c r="C3507">
        <v>2</v>
      </c>
    </row>
    <row r="3508" spans="1:3" x14ac:dyDescent="0.3">
      <c r="A3508" t="s">
        <v>16617</v>
      </c>
      <c r="B3508" t="s">
        <v>16615</v>
      </c>
      <c r="C3508">
        <v>6.2</v>
      </c>
    </row>
    <row r="3509" spans="1:3" x14ac:dyDescent="0.3">
      <c r="A3509" t="s">
        <v>16621</v>
      </c>
      <c r="B3509" t="s">
        <v>464</v>
      </c>
      <c r="C3509">
        <v>7.7</v>
      </c>
    </row>
    <row r="3510" spans="1:3" x14ac:dyDescent="0.3">
      <c r="A3510" t="s">
        <v>16626</v>
      </c>
      <c r="B3510" t="s">
        <v>11069</v>
      </c>
      <c r="C3510">
        <v>6.5</v>
      </c>
    </row>
    <row r="3511" spans="1:3" x14ac:dyDescent="0.3">
      <c r="A3511" t="s">
        <v>16630</v>
      </c>
      <c r="B3511" t="s">
        <v>1052</v>
      </c>
      <c r="C3511">
        <v>7.4</v>
      </c>
    </row>
    <row r="3512" spans="1:3" x14ac:dyDescent="0.3">
      <c r="A3512" t="s">
        <v>16633</v>
      </c>
      <c r="B3512" t="s">
        <v>2850</v>
      </c>
      <c r="C3512">
        <v>7.9</v>
      </c>
    </row>
    <row r="3513" spans="1:3" x14ac:dyDescent="0.3">
      <c r="A3513" t="s">
        <v>16637</v>
      </c>
      <c r="B3513" t="s">
        <v>3794</v>
      </c>
      <c r="C3513">
        <v>6.8</v>
      </c>
    </row>
    <row r="3514" spans="1:3" x14ac:dyDescent="0.3">
      <c r="A3514" t="s">
        <v>16640</v>
      </c>
      <c r="B3514" t="s">
        <v>1415</v>
      </c>
      <c r="C3514">
        <v>6.3</v>
      </c>
    </row>
    <row r="3515" spans="1:3" x14ac:dyDescent="0.3">
      <c r="A3515" t="s">
        <v>16646</v>
      </c>
      <c r="B3515" t="s">
        <v>7144</v>
      </c>
      <c r="C3515">
        <v>6.3</v>
      </c>
    </row>
    <row r="3516" spans="1:3" x14ac:dyDescent="0.3">
      <c r="A3516" t="s">
        <v>16649</v>
      </c>
      <c r="B3516" t="s">
        <v>1726</v>
      </c>
      <c r="C3516">
        <v>6.6</v>
      </c>
    </row>
    <row r="3517" spans="1:3" x14ac:dyDescent="0.3">
      <c r="A3517" t="s">
        <v>16652</v>
      </c>
      <c r="B3517" t="s">
        <v>1544</v>
      </c>
      <c r="C3517">
        <v>6.4</v>
      </c>
    </row>
    <row r="3518" spans="1:3" x14ac:dyDescent="0.3">
      <c r="A3518" t="s">
        <v>16656</v>
      </c>
      <c r="B3518" t="s">
        <v>4075</v>
      </c>
      <c r="C3518">
        <v>7.5</v>
      </c>
    </row>
    <row r="3519" spans="1:3" x14ac:dyDescent="0.3">
      <c r="A3519" t="s">
        <v>16662</v>
      </c>
      <c r="B3519" t="s">
        <v>7144</v>
      </c>
      <c r="C3519">
        <v>5.8</v>
      </c>
    </row>
    <row r="3520" spans="1:3" x14ac:dyDescent="0.3">
      <c r="A3520" t="s">
        <v>16666</v>
      </c>
      <c r="B3520" t="s">
        <v>3794</v>
      </c>
      <c r="C3520">
        <v>6.5</v>
      </c>
    </row>
    <row r="3521" spans="1:3" x14ac:dyDescent="0.3">
      <c r="A3521" t="s">
        <v>16670</v>
      </c>
      <c r="B3521" t="s">
        <v>3932</v>
      </c>
      <c r="C3521">
        <v>4.8</v>
      </c>
    </row>
    <row r="3522" spans="1:3" x14ac:dyDescent="0.3">
      <c r="A3522" t="s">
        <v>16674</v>
      </c>
      <c r="B3522" t="s">
        <v>214</v>
      </c>
      <c r="C3522">
        <v>7.2</v>
      </c>
    </row>
    <row r="3523" spans="1:3" x14ac:dyDescent="0.3">
      <c r="A3523" t="s">
        <v>16679</v>
      </c>
      <c r="B3523" t="s">
        <v>1221</v>
      </c>
      <c r="C3523">
        <v>6.3</v>
      </c>
    </row>
    <row r="3524" spans="1:3" x14ac:dyDescent="0.3">
      <c r="A3524" t="s">
        <v>16683</v>
      </c>
      <c r="B3524" t="s">
        <v>6829</v>
      </c>
      <c r="C3524">
        <v>7</v>
      </c>
    </row>
    <row r="3525" spans="1:3" x14ac:dyDescent="0.3">
      <c r="A3525" t="s">
        <v>16688</v>
      </c>
      <c r="B3525" t="s">
        <v>2527</v>
      </c>
      <c r="C3525">
        <v>6.3</v>
      </c>
    </row>
    <row r="3526" spans="1:3" x14ac:dyDescent="0.3">
      <c r="A3526" t="s">
        <v>16694</v>
      </c>
      <c r="B3526" t="s">
        <v>1671</v>
      </c>
      <c r="C3526">
        <v>5.3</v>
      </c>
    </row>
    <row r="3527" spans="1:3" x14ac:dyDescent="0.3">
      <c r="A3527" t="s">
        <v>16699</v>
      </c>
      <c r="B3527" t="s">
        <v>1671</v>
      </c>
      <c r="C3527">
        <v>2.2999999999999998</v>
      </c>
    </row>
    <row r="3528" spans="1:3" x14ac:dyDescent="0.3">
      <c r="A3528" t="s">
        <v>16703</v>
      </c>
      <c r="B3528" t="s">
        <v>3409</v>
      </c>
      <c r="C3528">
        <v>7.1</v>
      </c>
    </row>
    <row r="3529" spans="1:3" x14ac:dyDescent="0.3">
      <c r="A3529" t="s">
        <v>16706</v>
      </c>
      <c r="B3529" t="s">
        <v>9193</v>
      </c>
      <c r="C3529">
        <v>6.2</v>
      </c>
    </row>
    <row r="3530" spans="1:3" x14ac:dyDescent="0.3">
      <c r="A3530" t="s">
        <v>16711</v>
      </c>
      <c r="B3530" t="s">
        <v>6622</v>
      </c>
      <c r="C3530">
        <v>6.2</v>
      </c>
    </row>
    <row r="3531" spans="1:3" x14ac:dyDescent="0.3">
      <c r="A3531" t="s">
        <v>16715</v>
      </c>
      <c r="B3531" t="s">
        <v>214</v>
      </c>
      <c r="C3531">
        <v>6.7</v>
      </c>
    </row>
    <row r="3532" spans="1:3" x14ac:dyDescent="0.3">
      <c r="A3532" t="s">
        <v>16719</v>
      </c>
      <c r="B3532" t="s">
        <v>6326</v>
      </c>
      <c r="C3532">
        <v>6.5</v>
      </c>
    </row>
    <row r="3533" spans="1:3" x14ac:dyDescent="0.3">
      <c r="A3533" t="s">
        <v>16723</v>
      </c>
      <c r="B3533" t="s">
        <v>1671</v>
      </c>
      <c r="C3533">
        <v>5.9</v>
      </c>
    </row>
    <row r="3534" spans="1:3" x14ac:dyDescent="0.3">
      <c r="A3534" t="s">
        <v>16729</v>
      </c>
      <c r="B3534" t="s">
        <v>1849</v>
      </c>
      <c r="C3534">
        <v>6.7</v>
      </c>
    </row>
    <row r="3535" spans="1:3" x14ac:dyDescent="0.3">
      <c r="A3535" t="s">
        <v>16734</v>
      </c>
      <c r="B3535" t="s">
        <v>5967</v>
      </c>
      <c r="C3535">
        <v>6</v>
      </c>
    </row>
    <row r="3536" spans="1:3" x14ac:dyDescent="0.3">
      <c r="A3536" t="s">
        <v>16737</v>
      </c>
      <c r="B3536" t="s">
        <v>3409</v>
      </c>
      <c r="C3536">
        <v>6.9</v>
      </c>
    </row>
    <row r="3537" spans="1:3" x14ac:dyDescent="0.3">
      <c r="A3537" t="s">
        <v>16741</v>
      </c>
      <c r="B3537" t="s">
        <v>334</v>
      </c>
      <c r="C3537">
        <v>7.9</v>
      </c>
    </row>
    <row r="3538" spans="1:3" x14ac:dyDescent="0.3">
      <c r="A3538" t="s">
        <v>16746</v>
      </c>
      <c r="B3538" t="s">
        <v>4556</v>
      </c>
      <c r="C3538">
        <v>5.3</v>
      </c>
    </row>
    <row r="3539" spans="1:3" x14ac:dyDescent="0.3">
      <c r="A3539" t="s">
        <v>16750</v>
      </c>
      <c r="B3539" t="s">
        <v>16749</v>
      </c>
      <c r="C3539">
        <v>4.8</v>
      </c>
    </row>
    <row r="3540" spans="1:3" x14ac:dyDescent="0.3">
      <c r="A3540" t="s">
        <v>16756</v>
      </c>
      <c r="B3540" t="s">
        <v>2831</v>
      </c>
      <c r="C3540">
        <v>5.3</v>
      </c>
    </row>
    <row r="3541" spans="1:3" x14ac:dyDescent="0.3">
      <c r="A3541" t="s">
        <v>16764</v>
      </c>
      <c r="B3541" t="s">
        <v>16762</v>
      </c>
      <c r="C3541">
        <v>6</v>
      </c>
    </row>
    <row r="3542" spans="1:3" x14ac:dyDescent="0.3">
      <c r="A3542" t="s">
        <v>16768</v>
      </c>
      <c r="B3542" t="s">
        <v>15011</v>
      </c>
      <c r="C3542">
        <v>7.3</v>
      </c>
    </row>
    <row r="3543" spans="1:3" x14ac:dyDescent="0.3">
      <c r="A3543" t="s">
        <v>16775</v>
      </c>
      <c r="B3543" t="s">
        <v>16773</v>
      </c>
      <c r="C3543">
        <v>7.4</v>
      </c>
    </row>
    <row r="3544" spans="1:3" x14ac:dyDescent="0.3">
      <c r="A3544" t="s">
        <v>16778</v>
      </c>
      <c r="B3544" t="s">
        <v>1671</v>
      </c>
      <c r="C3544">
        <v>7.7</v>
      </c>
    </row>
    <row r="3545" spans="1:3" x14ac:dyDescent="0.3">
      <c r="A3545" t="s">
        <v>16781</v>
      </c>
      <c r="B3545" t="s">
        <v>3023</v>
      </c>
      <c r="C3545">
        <v>4.8</v>
      </c>
    </row>
    <row r="3546" spans="1:3" x14ac:dyDescent="0.3">
      <c r="A3546" t="s">
        <v>16788</v>
      </c>
      <c r="B3546" t="s">
        <v>214</v>
      </c>
      <c r="C3546">
        <v>7.2</v>
      </c>
    </row>
    <row r="3547" spans="1:3" x14ac:dyDescent="0.3">
      <c r="A3547" t="s">
        <v>16793</v>
      </c>
      <c r="B3547" t="s">
        <v>2125</v>
      </c>
      <c r="C3547">
        <v>5.8</v>
      </c>
    </row>
    <row r="3548" spans="1:3" x14ac:dyDescent="0.3">
      <c r="A3548" t="s">
        <v>16800</v>
      </c>
      <c r="B3548" t="s">
        <v>12009</v>
      </c>
      <c r="C3548">
        <v>7.3</v>
      </c>
    </row>
    <row r="3549" spans="1:3" x14ac:dyDescent="0.3">
      <c r="A3549" t="s">
        <v>16805</v>
      </c>
      <c r="B3549" t="s">
        <v>2527</v>
      </c>
      <c r="C3549">
        <v>7</v>
      </c>
    </row>
    <row r="3550" spans="1:3" x14ac:dyDescent="0.3">
      <c r="A3550" t="s">
        <v>16810</v>
      </c>
      <c r="B3550" t="s">
        <v>1528</v>
      </c>
      <c r="C3550">
        <v>6.4</v>
      </c>
    </row>
    <row r="3551" spans="1:3" x14ac:dyDescent="0.3">
      <c r="A3551" t="s">
        <v>16815</v>
      </c>
      <c r="B3551" t="s">
        <v>4384</v>
      </c>
      <c r="C3551">
        <v>5.6</v>
      </c>
    </row>
    <row r="3552" spans="1:3" x14ac:dyDescent="0.3">
      <c r="A3552" t="s">
        <v>16821</v>
      </c>
      <c r="B3552" t="s">
        <v>16820</v>
      </c>
      <c r="C3552">
        <v>8.1999999999999993</v>
      </c>
    </row>
    <row r="3553" spans="1:3" x14ac:dyDescent="0.3">
      <c r="A3553" t="s">
        <v>16827</v>
      </c>
      <c r="B3553" t="s">
        <v>1415</v>
      </c>
      <c r="C3553">
        <v>6.5</v>
      </c>
    </row>
    <row r="3554" spans="1:3" x14ac:dyDescent="0.3">
      <c r="A3554" t="s">
        <v>16833</v>
      </c>
      <c r="B3554" t="s">
        <v>16832</v>
      </c>
      <c r="C3554">
        <v>6.4</v>
      </c>
    </row>
    <row r="3555" spans="1:3" x14ac:dyDescent="0.3">
      <c r="A3555" t="s">
        <v>16837</v>
      </c>
      <c r="B3555" t="s">
        <v>464</v>
      </c>
      <c r="C3555">
        <v>8.1</v>
      </c>
    </row>
    <row r="3556" spans="1:3" x14ac:dyDescent="0.3">
      <c r="A3556" t="s">
        <v>16843</v>
      </c>
      <c r="B3556" t="s">
        <v>5103</v>
      </c>
      <c r="C3556">
        <v>5.4</v>
      </c>
    </row>
    <row r="3557" spans="1:3" x14ac:dyDescent="0.3">
      <c r="A3557" t="s">
        <v>16850</v>
      </c>
      <c r="B3557" t="s">
        <v>16849</v>
      </c>
      <c r="C3557">
        <v>6.3</v>
      </c>
    </row>
    <row r="3558" spans="1:3" x14ac:dyDescent="0.3">
      <c r="A3558" t="s">
        <v>16856</v>
      </c>
      <c r="B3558" t="s">
        <v>1935</v>
      </c>
      <c r="C3558">
        <v>7.8</v>
      </c>
    </row>
    <row r="3559" spans="1:3" x14ac:dyDescent="0.3">
      <c r="A3559" t="s">
        <v>16862</v>
      </c>
      <c r="B3559" t="s">
        <v>4296</v>
      </c>
      <c r="C3559">
        <v>6.8</v>
      </c>
    </row>
    <row r="3560" spans="1:3" x14ac:dyDescent="0.3">
      <c r="A3560" t="s">
        <v>16869</v>
      </c>
      <c r="B3560" t="s">
        <v>2527</v>
      </c>
      <c r="C3560">
        <v>7.2</v>
      </c>
    </row>
    <row r="3561" spans="1:3" x14ac:dyDescent="0.3">
      <c r="A3561" t="s">
        <v>16874</v>
      </c>
      <c r="B3561" t="s">
        <v>16873</v>
      </c>
      <c r="C3561">
        <v>7.1</v>
      </c>
    </row>
    <row r="3562" spans="1:3" x14ac:dyDescent="0.3">
      <c r="A3562" t="s">
        <v>16878</v>
      </c>
      <c r="B3562" t="s">
        <v>16877</v>
      </c>
      <c r="C3562">
        <v>6.2</v>
      </c>
    </row>
    <row r="3563" spans="1:3" x14ac:dyDescent="0.3">
      <c r="A3563" t="s">
        <v>16881</v>
      </c>
      <c r="B3563" t="s">
        <v>1009</v>
      </c>
      <c r="C3563">
        <v>7.3</v>
      </c>
    </row>
    <row r="3564" spans="1:3" x14ac:dyDescent="0.3">
      <c r="A3564" t="s">
        <v>16885</v>
      </c>
      <c r="B3564" t="s">
        <v>1415</v>
      </c>
      <c r="C3564">
        <v>5.9</v>
      </c>
    </row>
    <row r="3565" spans="1:3" x14ac:dyDescent="0.3">
      <c r="A3565" t="s">
        <v>16891</v>
      </c>
      <c r="B3565" t="s">
        <v>2954</v>
      </c>
      <c r="C3565">
        <v>7.2</v>
      </c>
    </row>
    <row r="3566" spans="1:3" x14ac:dyDescent="0.3">
      <c r="A3566" t="s">
        <v>16896</v>
      </c>
      <c r="B3566" t="s">
        <v>4332</v>
      </c>
      <c r="C3566">
        <v>3.6</v>
      </c>
    </row>
    <row r="3567" spans="1:3" x14ac:dyDescent="0.3">
      <c r="A3567" t="s">
        <v>16902</v>
      </c>
      <c r="B3567" t="s">
        <v>1544</v>
      </c>
      <c r="C3567">
        <v>7.7</v>
      </c>
    </row>
    <row r="3568" spans="1:3" x14ac:dyDescent="0.3">
      <c r="A3568" t="s">
        <v>16906</v>
      </c>
      <c r="B3568" t="s">
        <v>3409</v>
      </c>
      <c r="C3568">
        <v>7.3</v>
      </c>
    </row>
    <row r="3569" spans="1:3" x14ac:dyDescent="0.3">
      <c r="A3569" t="s">
        <v>16909</v>
      </c>
      <c r="B3569" t="s">
        <v>2125</v>
      </c>
      <c r="C3569">
        <v>7.4</v>
      </c>
    </row>
    <row r="3570" spans="1:3" x14ac:dyDescent="0.3">
      <c r="A3570" t="s">
        <v>16914</v>
      </c>
      <c r="B3570" t="s">
        <v>1765</v>
      </c>
      <c r="C3570">
        <v>6.6</v>
      </c>
    </row>
    <row r="3571" spans="1:3" x14ac:dyDescent="0.3">
      <c r="A3571" t="s">
        <v>16918</v>
      </c>
      <c r="B3571" t="s">
        <v>4075</v>
      </c>
      <c r="C3571">
        <v>6.9</v>
      </c>
    </row>
    <row r="3572" spans="1:3" x14ac:dyDescent="0.3">
      <c r="A3572" t="s">
        <v>16921</v>
      </c>
      <c r="B3572" t="s">
        <v>214</v>
      </c>
      <c r="C3572">
        <v>6.8</v>
      </c>
    </row>
    <row r="3573" spans="1:3" x14ac:dyDescent="0.3">
      <c r="A3573" t="s">
        <v>16926</v>
      </c>
      <c r="B3573" t="s">
        <v>3409</v>
      </c>
      <c r="C3573">
        <v>7.3</v>
      </c>
    </row>
    <row r="3574" spans="1:3" x14ac:dyDescent="0.3">
      <c r="A3574" t="s">
        <v>16931</v>
      </c>
      <c r="B3574" t="s">
        <v>5605</v>
      </c>
      <c r="C3574">
        <v>7.2</v>
      </c>
    </row>
    <row r="3575" spans="1:3" x14ac:dyDescent="0.3">
      <c r="A3575" t="s">
        <v>16936</v>
      </c>
      <c r="B3575" t="s">
        <v>16935</v>
      </c>
      <c r="C3575">
        <v>6.5</v>
      </c>
    </row>
    <row r="3576" spans="1:3" x14ac:dyDescent="0.3">
      <c r="A3576" t="s">
        <v>16939</v>
      </c>
      <c r="B3576" t="s">
        <v>4296</v>
      </c>
      <c r="C3576">
        <v>7.7</v>
      </c>
    </row>
    <row r="3577" spans="1:3" x14ac:dyDescent="0.3">
      <c r="A3577" t="s">
        <v>16942</v>
      </c>
      <c r="B3577" t="s">
        <v>647</v>
      </c>
      <c r="C3577">
        <v>8.1</v>
      </c>
    </row>
    <row r="3578" spans="1:3" x14ac:dyDescent="0.3">
      <c r="A3578" t="s">
        <v>16948</v>
      </c>
      <c r="B3578" t="s">
        <v>214</v>
      </c>
      <c r="C3578">
        <v>7.7</v>
      </c>
    </row>
    <row r="3579" spans="1:3" x14ac:dyDescent="0.3">
      <c r="A3579" t="s">
        <v>16952</v>
      </c>
      <c r="B3579" t="s">
        <v>1634</v>
      </c>
      <c r="C3579">
        <v>7.6</v>
      </c>
    </row>
    <row r="3580" spans="1:3" x14ac:dyDescent="0.3">
      <c r="A3580" t="s">
        <v>16959</v>
      </c>
      <c r="B3580" t="s">
        <v>12639</v>
      </c>
      <c r="C3580">
        <v>7.3</v>
      </c>
    </row>
    <row r="3581" spans="1:3" x14ac:dyDescent="0.3">
      <c r="A3581" t="s">
        <v>16965</v>
      </c>
      <c r="B3581" t="s">
        <v>2125</v>
      </c>
      <c r="C3581">
        <v>8.6999999999999993</v>
      </c>
    </row>
    <row r="3582" spans="1:3" x14ac:dyDescent="0.3">
      <c r="A3582" t="s">
        <v>16968</v>
      </c>
      <c r="B3582" t="s">
        <v>1681</v>
      </c>
      <c r="C3582">
        <v>7.2</v>
      </c>
    </row>
    <row r="3583" spans="1:3" x14ac:dyDescent="0.3">
      <c r="A3583" t="s">
        <v>16973</v>
      </c>
      <c r="B3583" t="s">
        <v>16971</v>
      </c>
      <c r="C3583">
        <v>7.2</v>
      </c>
    </row>
    <row r="3584" spans="1:3" x14ac:dyDescent="0.3">
      <c r="A3584" t="s">
        <v>16976</v>
      </c>
      <c r="B3584" t="s">
        <v>3396</v>
      </c>
      <c r="C3584">
        <v>8.1</v>
      </c>
    </row>
    <row r="3585" spans="1:3" x14ac:dyDescent="0.3">
      <c r="A3585" t="s">
        <v>16982</v>
      </c>
      <c r="B3585" t="s">
        <v>16980</v>
      </c>
      <c r="C3585">
        <v>7.5</v>
      </c>
    </row>
    <row r="3586" spans="1:3" x14ac:dyDescent="0.3">
      <c r="A3586" t="s">
        <v>16990</v>
      </c>
      <c r="B3586" t="s">
        <v>16988</v>
      </c>
      <c r="C3586">
        <v>8.1</v>
      </c>
    </row>
    <row r="3587" spans="1:3" x14ac:dyDescent="0.3">
      <c r="A3587" t="s">
        <v>16998</v>
      </c>
      <c r="B3587" t="s">
        <v>16996</v>
      </c>
      <c r="C3587">
        <v>7.8</v>
      </c>
    </row>
    <row r="3588" spans="1:3" x14ac:dyDescent="0.3">
      <c r="A3588" t="s">
        <v>17002</v>
      </c>
      <c r="B3588" t="s">
        <v>3409</v>
      </c>
      <c r="C3588">
        <v>7.8</v>
      </c>
    </row>
    <row r="3589" spans="1:3" x14ac:dyDescent="0.3">
      <c r="A3589" t="s">
        <v>1629</v>
      </c>
      <c r="B3589" t="s">
        <v>1628</v>
      </c>
      <c r="C3589">
        <v>5.8</v>
      </c>
    </row>
    <row r="3590" spans="1:3" x14ac:dyDescent="0.3">
      <c r="A3590" t="s">
        <v>17008</v>
      </c>
      <c r="B3590" t="s">
        <v>17007</v>
      </c>
      <c r="C3590">
        <v>7.6</v>
      </c>
    </row>
    <row r="3591" spans="1:3" x14ac:dyDescent="0.3">
      <c r="A3591" t="s">
        <v>17012</v>
      </c>
      <c r="B3591" t="s">
        <v>3913</v>
      </c>
      <c r="C3591">
        <v>7.4</v>
      </c>
    </row>
    <row r="3592" spans="1:3" x14ac:dyDescent="0.3">
      <c r="A3592" t="s">
        <v>17016</v>
      </c>
      <c r="B3592" t="s">
        <v>2527</v>
      </c>
      <c r="C3592">
        <v>6.3</v>
      </c>
    </row>
    <row r="3593" spans="1:3" x14ac:dyDescent="0.3">
      <c r="A3593" t="s">
        <v>17019</v>
      </c>
      <c r="B3593" t="s">
        <v>1415</v>
      </c>
      <c r="C3593">
        <v>6.9</v>
      </c>
    </row>
    <row r="3594" spans="1:3" x14ac:dyDescent="0.3">
      <c r="A3594" t="s">
        <v>17022</v>
      </c>
      <c r="B3594" t="s">
        <v>2142</v>
      </c>
      <c r="C3594">
        <v>8.6</v>
      </c>
    </row>
    <row r="3595" spans="1:3" x14ac:dyDescent="0.3">
      <c r="A3595" t="s">
        <v>17028</v>
      </c>
      <c r="B3595" t="s">
        <v>17026</v>
      </c>
      <c r="C3595">
        <v>5.0999999999999996</v>
      </c>
    </row>
    <row r="3596" spans="1:3" x14ac:dyDescent="0.3">
      <c r="A3596" t="s">
        <v>17032</v>
      </c>
      <c r="B3596" t="s">
        <v>1681</v>
      </c>
      <c r="C3596">
        <v>6.4</v>
      </c>
    </row>
    <row r="3597" spans="1:3" x14ac:dyDescent="0.3">
      <c r="A3597" t="s">
        <v>17037</v>
      </c>
      <c r="B3597" t="s">
        <v>3794</v>
      </c>
      <c r="C3597">
        <v>7.9</v>
      </c>
    </row>
    <row r="3598" spans="1:3" x14ac:dyDescent="0.3">
      <c r="A3598" t="s">
        <v>17043</v>
      </c>
      <c r="B3598" t="s">
        <v>4042</v>
      </c>
      <c r="C3598">
        <v>6.9</v>
      </c>
    </row>
    <row r="3599" spans="1:3" x14ac:dyDescent="0.3">
      <c r="A3599" t="s">
        <v>17047</v>
      </c>
      <c r="B3599" t="s">
        <v>1671</v>
      </c>
      <c r="C3599">
        <v>7.5</v>
      </c>
    </row>
    <row r="3600" spans="1:3" x14ac:dyDescent="0.3">
      <c r="A3600" t="s">
        <v>17050</v>
      </c>
      <c r="B3600" t="s">
        <v>647</v>
      </c>
      <c r="C3600">
        <v>7.2</v>
      </c>
    </row>
    <row r="3601" spans="1:3" x14ac:dyDescent="0.3">
      <c r="A3601" t="s">
        <v>17055</v>
      </c>
      <c r="B3601" t="s">
        <v>16849</v>
      </c>
      <c r="C3601">
        <v>5.8</v>
      </c>
    </row>
    <row r="3602" spans="1:3" x14ac:dyDescent="0.3">
      <c r="A3602" t="s">
        <v>17059</v>
      </c>
      <c r="B3602" t="s">
        <v>3057</v>
      </c>
      <c r="C3602">
        <v>2.9</v>
      </c>
    </row>
    <row r="3603" spans="1:3" x14ac:dyDescent="0.3">
      <c r="A3603" t="s">
        <v>17063</v>
      </c>
      <c r="B3603" t="s">
        <v>1752</v>
      </c>
      <c r="C3603">
        <v>6.2</v>
      </c>
    </row>
    <row r="3604" spans="1:3" x14ac:dyDescent="0.3">
      <c r="A3604" t="s">
        <v>17067</v>
      </c>
      <c r="B3604" t="s">
        <v>6419</v>
      </c>
      <c r="C3604">
        <v>7.3</v>
      </c>
    </row>
    <row r="3605" spans="1:3" x14ac:dyDescent="0.3">
      <c r="A3605" t="s">
        <v>17070</v>
      </c>
      <c r="B3605" t="s">
        <v>1415</v>
      </c>
      <c r="C3605">
        <v>6.2</v>
      </c>
    </row>
    <row r="3606" spans="1:3" x14ac:dyDescent="0.3">
      <c r="A3606" t="s">
        <v>17073</v>
      </c>
      <c r="B3606" t="s">
        <v>1941</v>
      </c>
      <c r="C3606">
        <v>8.1999999999999993</v>
      </c>
    </row>
    <row r="3607" spans="1:3" x14ac:dyDescent="0.3">
      <c r="A3607" t="s">
        <v>17076</v>
      </c>
      <c r="B3607" t="s">
        <v>2490</v>
      </c>
      <c r="C3607">
        <v>6.8</v>
      </c>
    </row>
    <row r="3608" spans="1:3" x14ac:dyDescent="0.3">
      <c r="A3608" t="s">
        <v>17081</v>
      </c>
      <c r="B3608" t="s">
        <v>12838</v>
      </c>
      <c r="C3608">
        <v>6.1</v>
      </c>
    </row>
    <row r="3609" spans="1:3" x14ac:dyDescent="0.3">
      <c r="A3609" t="s">
        <v>17085</v>
      </c>
      <c r="B3609" t="s">
        <v>6003</v>
      </c>
      <c r="C3609">
        <v>7.7</v>
      </c>
    </row>
    <row r="3610" spans="1:3" x14ac:dyDescent="0.3">
      <c r="A3610" t="s">
        <v>17091</v>
      </c>
      <c r="B3610" t="s">
        <v>5544</v>
      </c>
      <c r="C3610">
        <v>5.2</v>
      </c>
    </row>
    <row r="3611" spans="1:3" x14ac:dyDescent="0.3">
      <c r="A3611" t="s">
        <v>17095</v>
      </c>
      <c r="B3611" t="s">
        <v>9193</v>
      </c>
      <c r="C3611">
        <v>6.8</v>
      </c>
    </row>
    <row r="3612" spans="1:3" x14ac:dyDescent="0.3">
      <c r="A3612" t="s">
        <v>17102</v>
      </c>
      <c r="B3612" t="s">
        <v>17101</v>
      </c>
      <c r="C3612">
        <v>6.5</v>
      </c>
    </row>
    <row r="3613" spans="1:3" x14ac:dyDescent="0.3">
      <c r="A3613" t="s">
        <v>17105</v>
      </c>
      <c r="B3613" t="s">
        <v>1544</v>
      </c>
      <c r="C3613">
        <v>7</v>
      </c>
    </row>
    <row r="3614" spans="1:3" x14ac:dyDescent="0.3">
      <c r="A3614" t="s">
        <v>17110</v>
      </c>
      <c r="B3614" t="s">
        <v>1415</v>
      </c>
      <c r="C3614">
        <v>5.9</v>
      </c>
    </row>
    <row r="3615" spans="1:3" x14ac:dyDescent="0.3">
      <c r="A3615" t="s">
        <v>17114</v>
      </c>
      <c r="B3615" t="s">
        <v>3277</v>
      </c>
      <c r="C3615">
        <v>7.1</v>
      </c>
    </row>
    <row r="3616" spans="1:3" x14ac:dyDescent="0.3">
      <c r="A3616" t="s">
        <v>17118</v>
      </c>
      <c r="B3616" t="s">
        <v>4485</v>
      </c>
      <c r="C3616">
        <v>5.5</v>
      </c>
    </row>
    <row r="3617" spans="1:3" x14ac:dyDescent="0.3">
      <c r="A3617" t="s">
        <v>17123</v>
      </c>
      <c r="B3617" t="s">
        <v>2527</v>
      </c>
      <c r="C3617">
        <v>7.4</v>
      </c>
    </row>
    <row r="3618" spans="1:3" x14ac:dyDescent="0.3">
      <c r="A3618" t="s">
        <v>17128</v>
      </c>
      <c r="B3618" t="s">
        <v>5967</v>
      </c>
      <c r="C3618">
        <v>7.3</v>
      </c>
    </row>
    <row r="3619" spans="1:3" x14ac:dyDescent="0.3">
      <c r="A3619" t="s">
        <v>17133</v>
      </c>
      <c r="B3619" t="s">
        <v>1671</v>
      </c>
      <c r="C3619">
        <v>4.5999999999999996</v>
      </c>
    </row>
    <row r="3620" spans="1:3" x14ac:dyDescent="0.3">
      <c r="A3620" t="s">
        <v>17136</v>
      </c>
      <c r="B3620" t="s">
        <v>214</v>
      </c>
      <c r="C3620">
        <v>7.2</v>
      </c>
    </row>
    <row r="3621" spans="1:3" x14ac:dyDescent="0.3">
      <c r="A3621" t="s">
        <v>17140</v>
      </c>
      <c r="B3621" t="s">
        <v>5788</v>
      </c>
      <c r="C3621">
        <v>7</v>
      </c>
    </row>
    <row r="3622" spans="1:3" x14ac:dyDescent="0.3">
      <c r="A3622" t="s">
        <v>17146</v>
      </c>
      <c r="B3622" t="s">
        <v>1681</v>
      </c>
      <c r="C3622">
        <v>5.0999999999999996</v>
      </c>
    </row>
    <row r="3623" spans="1:3" x14ac:dyDescent="0.3">
      <c r="A3623" t="s">
        <v>17151</v>
      </c>
      <c r="B3623" t="s">
        <v>2527</v>
      </c>
      <c r="C3623">
        <v>6.7</v>
      </c>
    </row>
    <row r="3624" spans="1:3" x14ac:dyDescent="0.3">
      <c r="A3624" t="s">
        <v>17155</v>
      </c>
      <c r="B3624" t="s">
        <v>2490</v>
      </c>
      <c r="C3624">
        <v>5.3</v>
      </c>
    </row>
    <row r="3625" spans="1:3" x14ac:dyDescent="0.3">
      <c r="A3625" t="s">
        <v>17160</v>
      </c>
      <c r="B3625" t="s">
        <v>3082</v>
      </c>
      <c r="C3625">
        <v>8.4</v>
      </c>
    </row>
    <row r="3626" spans="1:3" x14ac:dyDescent="0.3">
      <c r="A3626" t="s">
        <v>17165</v>
      </c>
      <c r="B3626" t="s">
        <v>2442</v>
      </c>
      <c r="C3626">
        <v>7.8</v>
      </c>
    </row>
    <row r="3627" spans="1:3" x14ac:dyDescent="0.3">
      <c r="A3627" t="s">
        <v>17169</v>
      </c>
      <c r="B3627" t="s">
        <v>777</v>
      </c>
      <c r="C3627">
        <v>6.7</v>
      </c>
    </row>
    <row r="3628" spans="1:3" x14ac:dyDescent="0.3">
      <c r="A3628" t="s">
        <v>17176</v>
      </c>
      <c r="B3628" t="s">
        <v>6132</v>
      </c>
      <c r="C3628">
        <v>5.4</v>
      </c>
    </row>
    <row r="3629" spans="1:3" x14ac:dyDescent="0.3">
      <c r="A3629" t="s">
        <v>17180</v>
      </c>
      <c r="B3629" t="s">
        <v>6519</v>
      </c>
      <c r="C3629">
        <v>7.2</v>
      </c>
    </row>
    <row r="3630" spans="1:3" x14ac:dyDescent="0.3">
      <c r="A3630" t="s">
        <v>17185</v>
      </c>
      <c r="B3630" t="s">
        <v>5316</v>
      </c>
      <c r="C3630">
        <v>5.8</v>
      </c>
    </row>
    <row r="3631" spans="1:3" x14ac:dyDescent="0.3">
      <c r="A3631" t="s">
        <v>17190</v>
      </c>
      <c r="B3631" t="s">
        <v>4075</v>
      </c>
      <c r="C3631">
        <v>6.4</v>
      </c>
    </row>
    <row r="3632" spans="1:3" x14ac:dyDescent="0.3">
      <c r="A3632" t="s">
        <v>17197</v>
      </c>
      <c r="B3632" t="s">
        <v>136</v>
      </c>
      <c r="C3632">
        <v>8</v>
      </c>
    </row>
    <row r="3633" spans="1:3" x14ac:dyDescent="0.3">
      <c r="A3633" t="s">
        <v>17201</v>
      </c>
      <c r="B3633" t="s">
        <v>1415</v>
      </c>
      <c r="C3633">
        <v>7</v>
      </c>
    </row>
    <row r="3634" spans="1:3" x14ac:dyDescent="0.3">
      <c r="A3634" t="s">
        <v>17208</v>
      </c>
      <c r="B3634" t="s">
        <v>17206</v>
      </c>
      <c r="C3634">
        <v>7</v>
      </c>
    </row>
    <row r="3635" spans="1:3" x14ac:dyDescent="0.3">
      <c r="A3635" t="s">
        <v>17213</v>
      </c>
      <c r="B3635" t="s">
        <v>3409</v>
      </c>
      <c r="C3635">
        <v>6.7</v>
      </c>
    </row>
    <row r="3636" spans="1:3" x14ac:dyDescent="0.3">
      <c r="A3636" t="s">
        <v>17219</v>
      </c>
      <c r="B3636" t="s">
        <v>31</v>
      </c>
      <c r="C3636">
        <v>3.8</v>
      </c>
    </row>
    <row r="3637" spans="1:3" x14ac:dyDescent="0.3">
      <c r="A3637" t="s">
        <v>17225</v>
      </c>
      <c r="B3637" t="s">
        <v>1634</v>
      </c>
      <c r="C3637">
        <v>5.7</v>
      </c>
    </row>
    <row r="3638" spans="1:3" x14ac:dyDescent="0.3">
      <c r="A3638" t="s">
        <v>17230</v>
      </c>
      <c r="B3638" t="s">
        <v>3409</v>
      </c>
      <c r="C3638">
        <v>6.6</v>
      </c>
    </row>
    <row r="3639" spans="1:3" x14ac:dyDescent="0.3">
      <c r="A3639" t="s">
        <v>17234</v>
      </c>
      <c r="B3639" t="s">
        <v>214</v>
      </c>
      <c r="C3639">
        <v>6.7</v>
      </c>
    </row>
    <row r="3640" spans="1:3" x14ac:dyDescent="0.3">
      <c r="A3640" t="s">
        <v>17238</v>
      </c>
      <c r="B3640" t="s">
        <v>6519</v>
      </c>
      <c r="C3640">
        <v>6.1</v>
      </c>
    </row>
    <row r="3641" spans="1:3" x14ac:dyDescent="0.3">
      <c r="A3641" t="s">
        <v>17243</v>
      </c>
      <c r="B3641" t="s">
        <v>214</v>
      </c>
      <c r="C3641">
        <v>6.2</v>
      </c>
    </row>
    <row r="3642" spans="1:3" x14ac:dyDescent="0.3">
      <c r="A3642" t="s">
        <v>17247</v>
      </c>
      <c r="B3642" t="s">
        <v>4262</v>
      </c>
      <c r="C3642">
        <v>6.2</v>
      </c>
    </row>
    <row r="3643" spans="1:3" x14ac:dyDescent="0.3">
      <c r="A3643" t="s">
        <v>17252</v>
      </c>
      <c r="B3643" t="s">
        <v>3409</v>
      </c>
      <c r="C3643">
        <v>7.4</v>
      </c>
    </row>
    <row r="3644" spans="1:3" x14ac:dyDescent="0.3">
      <c r="A3644" t="s">
        <v>17256</v>
      </c>
      <c r="B3644" t="s">
        <v>1671</v>
      </c>
      <c r="C3644">
        <v>4.7</v>
      </c>
    </row>
    <row r="3645" spans="1:3" x14ac:dyDescent="0.3">
      <c r="A3645" t="s">
        <v>17261</v>
      </c>
      <c r="B3645" t="s">
        <v>67</v>
      </c>
      <c r="C3645">
        <v>8.3000000000000007</v>
      </c>
    </row>
    <row r="3646" spans="1:3" x14ac:dyDescent="0.3">
      <c r="A3646" t="s">
        <v>17266</v>
      </c>
      <c r="B3646" t="s">
        <v>9193</v>
      </c>
      <c r="C3646">
        <v>7.2</v>
      </c>
    </row>
    <row r="3647" spans="1:3" x14ac:dyDescent="0.3">
      <c r="A3647" t="s">
        <v>17271</v>
      </c>
      <c r="B3647" t="s">
        <v>923</v>
      </c>
      <c r="C3647">
        <v>5.8</v>
      </c>
    </row>
    <row r="3648" spans="1:3" x14ac:dyDescent="0.3">
      <c r="A3648" t="s">
        <v>17275</v>
      </c>
      <c r="B3648" t="s">
        <v>1924</v>
      </c>
      <c r="C3648">
        <v>5.9</v>
      </c>
    </row>
    <row r="3649" spans="1:3" x14ac:dyDescent="0.3">
      <c r="A3649" t="s">
        <v>17279</v>
      </c>
      <c r="B3649" t="s">
        <v>2125</v>
      </c>
      <c r="C3649">
        <v>6.3</v>
      </c>
    </row>
    <row r="3650" spans="1:3" x14ac:dyDescent="0.3">
      <c r="A3650" t="s">
        <v>17282</v>
      </c>
      <c r="B3650" t="s">
        <v>7144</v>
      </c>
      <c r="C3650">
        <v>7.2</v>
      </c>
    </row>
    <row r="3651" spans="1:3" x14ac:dyDescent="0.3">
      <c r="A3651" t="s">
        <v>17288</v>
      </c>
      <c r="B3651" t="s">
        <v>59</v>
      </c>
      <c r="C3651">
        <v>5.4</v>
      </c>
    </row>
    <row r="3652" spans="1:3" x14ac:dyDescent="0.3">
      <c r="A3652" t="s">
        <v>17292</v>
      </c>
      <c r="B3652" t="s">
        <v>1415</v>
      </c>
      <c r="C3652">
        <v>8.1999999999999993</v>
      </c>
    </row>
    <row r="3653" spans="1:3" x14ac:dyDescent="0.3">
      <c r="A3653" t="s">
        <v>17297</v>
      </c>
      <c r="B3653" t="s">
        <v>4277</v>
      </c>
      <c r="C3653">
        <v>7.3</v>
      </c>
    </row>
    <row r="3654" spans="1:3" x14ac:dyDescent="0.3">
      <c r="A3654" t="s">
        <v>17302</v>
      </c>
      <c r="B3654" t="s">
        <v>2527</v>
      </c>
      <c r="C3654">
        <v>7.3</v>
      </c>
    </row>
    <row r="3655" spans="1:3" x14ac:dyDescent="0.3">
      <c r="A3655" t="s">
        <v>17307</v>
      </c>
      <c r="B3655" t="s">
        <v>6199</v>
      </c>
      <c r="C3655">
        <v>5.8</v>
      </c>
    </row>
    <row r="3656" spans="1:3" x14ac:dyDescent="0.3">
      <c r="A3656" t="s">
        <v>5329</v>
      </c>
      <c r="B3656" t="s">
        <v>2215</v>
      </c>
      <c r="C3656">
        <v>6.1</v>
      </c>
    </row>
    <row r="3657" spans="1:3" x14ac:dyDescent="0.3">
      <c r="A3657" t="s">
        <v>17314</v>
      </c>
      <c r="B3657" t="s">
        <v>1961</v>
      </c>
      <c r="C3657">
        <v>7.1</v>
      </c>
    </row>
    <row r="3658" spans="1:3" x14ac:dyDescent="0.3">
      <c r="A3658" t="s">
        <v>17319</v>
      </c>
      <c r="B3658" t="s">
        <v>5967</v>
      </c>
      <c r="C3658">
        <v>6.5</v>
      </c>
    </row>
    <row r="3659" spans="1:3" x14ac:dyDescent="0.3">
      <c r="A3659" t="s">
        <v>17324</v>
      </c>
      <c r="B3659" t="s">
        <v>17323</v>
      </c>
      <c r="C3659">
        <v>7.9</v>
      </c>
    </row>
    <row r="3660" spans="1:3" x14ac:dyDescent="0.3">
      <c r="A3660" t="s">
        <v>17329</v>
      </c>
      <c r="B3660" t="s">
        <v>4075</v>
      </c>
      <c r="C3660">
        <v>5.4</v>
      </c>
    </row>
    <row r="3661" spans="1:3" x14ac:dyDescent="0.3">
      <c r="A3661" t="s">
        <v>17335</v>
      </c>
      <c r="B3661" t="s">
        <v>464</v>
      </c>
      <c r="C3661">
        <v>7.1</v>
      </c>
    </row>
    <row r="3662" spans="1:3" x14ac:dyDescent="0.3">
      <c r="A3662" t="s">
        <v>17340</v>
      </c>
      <c r="B3662" t="s">
        <v>1671</v>
      </c>
      <c r="C3662">
        <v>6.4</v>
      </c>
    </row>
    <row r="3663" spans="1:3" x14ac:dyDescent="0.3">
      <c r="A3663" t="s">
        <v>17345</v>
      </c>
      <c r="B3663" t="s">
        <v>1681</v>
      </c>
      <c r="C3663">
        <v>8.4</v>
      </c>
    </row>
    <row r="3664" spans="1:3" x14ac:dyDescent="0.3">
      <c r="A3664" t="s">
        <v>17350</v>
      </c>
      <c r="B3664" t="s">
        <v>4479</v>
      </c>
      <c r="C3664">
        <v>6.7</v>
      </c>
    </row>
    <row r="3665" spans="1:3" x14ac:dyDescent="0.3">
      <c r="A3665" t="s">
        <v>17354</v>
      </c>
      <c r="B3665" t="s">
        <v>214</v>
      </c>
      <c r="C3665">
        <v>6.9</v>
      </c>
    </row>
    <row r="3666" spans="1:3" x14ac:dyDescent="0.3">
      <c r="A3666" t="s">
        <v>17360</v>
      </c>
      <c r="B3666" t="s">
        <v>17358</v>
      </c>
      <c r="C3666">
        <v>2.1</v>
      </c>
    </row>
    <row r="3667" spans="1:3" x14ac:dyDescent="0.3">
      <c r="A3667" t="s">
        <v>17367</v>
      </c>
      <c r="B3667" t="s">
        <v>2136</v>
      </c>
      <c r="C3667">
        <v>4.3</v>
      </c>
    </row>
    <row r="3668" spans="1:3" x14ac:dyDescent="0.3">
      <c r="A3668" t="s">
        <v>17373</v>
      </c>
      <c r="B3668" t="s">
        <v>6403</v>
      </c>
      <c r="C3668">
        <v>6.6</v>
      </c>
    </row>
    <row r="3669" spans="1:3" x14ac:dyDescent="0.3">
      <c r="A3669" t="s">
        <v>17380</v>
      </c>
      <c r="B3669" t="s">
        <v>17378</v>
      </c>
      <c r="C3669">
        <v>3.4</v>
      </c>
    </row>
    <row r="3670" spans="1:3" x14ac:dyDescent="0.3">
      <c r="A3670" t="s">
        <v>17384</v>
      </c>
      <c r="B3670" t="s">
        <v>9193</v>
      </c>
      <c r="C3670">
        <v>8.3000000000000007</v>
      </c>
    </row>
    <row r="3671" spans="1:3" x14ac:dyDescent="0.3">
      <c r="A3671" t="s">
        <v>17387</v>
      </c>
      <c r="B3671" t="s">
        <v>1634</v>
      </c>
      <c r="C3671">
        <v>7.2</v>
      </c>
    </row>
    <row r="3672" spans="1:3" x14ac:dyDescent="0.3">
      <c r="A3672" t="s">
        <v>17391</v>
      </c>
      <c r="B3672" t="s">
        <v>1415</v>
      </c>
      <c r="C3672">
        <v>5.6</v>
      </c>
    </row>
    <row r="3673" spans="1:3" x14ac:dyDescent="0.3">
      <c r="A3673" t="s">
        <v>17394</v>
      </c>
      <c r="B3673" t="s">
        <v>8771</v>
      </c>
      <c r="C3673">
        <v>7.7</v>
      </c>
    </row>
    <row r="3674" spans="1:3" x14ac:dyDescent="0.3">
      <c r="A3674" t="s">
        <v>17398</v>
      </c>
      <c r="B3674" t="s">
        <v>1415</v>
      </c>
      <c r="C3674">
        <v>6.6</v>
      </c>
    </row>
    <row r="3675" spans="1:3" x14ac:dyDescent="0.3">
      <c r="A3675" t="s">
        <v>17403</v>
      </c>
      <c r="B3675" t="s">
        <v>17402</v>
      </c>
      <c r="C3675">
        <v>7.6</v>
      </c>
    </row>
    <row r="3676" spans="1:3" x14ac:dyDescent="0.3">
      <c r="A3676" t="s">
        <v>17407</v>
      </c>
      <c r="B3676" t="s">
        <v>2527</v>
      </c>
      <c r="C3676">
        <v>7.4</v>
      </c>
    </row>
    <row r="3677" spans="1:3" x14ac:dyDescent="0.3">
      <c r="A3677" t="s">
        <v>17410</v>
      </c>
      <c r="B3677" t="s">
        <v>6326</v>
      </c>
      <c r="C3677">
        <v>7.1</v>
      </c>
    </row>
    <row r="3678" spans="1:3" x14ac:dyDescent="0.3">
      <c r="A3678" t="s">
        <v>17416</v>
      </c>
      <c r="B3678" t="s">
        <v>5482</v>
      </c>
      <c r="C3678">
        <v>3.4</v>
      </c>
    </row>
    <row r="3679" spans="1:3" x14ac:dyDescent="0.3">
      <c r="A3679" t="s">
        <v>17422</v>
      </c>
      <c r="B3679" t="s">
        <v>6199</v>
      </c>
      <c r="C3679">
        <v>7.9</v>
      </c>
    </row>
    <row r="3680" spans="1:3" x14ac:dyDescent="0.3">
      <c r="A3680" t="s">
        <v>17428</v>
      </c>
      <c r="B3680" t="s">
        <v>2527</v>
      </c>
      <c r="C3680">
        <v>6.7</v>
      </c>
    </row>
    <row r="3681" spans="1:3" x14ac:dyDescent="0.3">
      <c r="A3681" t="s">
        <v>17433</v>
      </c>
      <c r="B3681" t="s">
        <v>2142</v>
      </c>
      <c r="C3681">
        <v>6.6</v>
      </c>
    </row>
    <row r="3682" spans="1:3" x14ac:dyDescent="0.3">
      <c r="A3682" t="s">
        <v>17437</v>
      </c>
      <c r="B3682" t="s">
        <v>3409</v>
      </c>
      <c r="C3682">
        <v>7.9</v>
      </c>
    </row>
    <row r="3683" spans="1:3" x14ac:dyDescent="0.3">
      <c r="A3683" t="s">
        <v>17442</v>
      </c>
      <c r="B3683" t="s">
        <v>16012</v>
      </c>
      <c r="C3683">
        <v>4.9000000000000004</v>
      </c>
    </row>
    <row r="3684" spans="1:3" x14ac:dyDescent="0.3">
      <c r="A3684" t="s">
        <v>17448</v>
      </c>
      <c r="B3684" t="s">
        <v>2527</v>
      </c>
      <c r="C3684">
        <v>7.2</v>
      </c>
    </row>
    <row r="3685" spans="1:3" x14ac:dyDescent="0.3">
      <c r="A3685" t="s">
        <v>17453</v>
      </c>
      <c r="B3685" t="s">
        <v>2142</v>
      </c>
      <c r="C3685">
        <v>7.4</v>
      </c>
    </row>
    <row r="3686" spans="1:3" x14ac:dyDescent="0.3">
      <c r="A3686" t="s">
        <v>17459</v>
      </c>
      <c r="B3686" t="s">
        <v>2527</v>
      </c>
      <c r="C3686">
        <v>6.1</v>
      </c>
    </row>
    <row r="3687" spans="1:3" x14ac:dyDescent="0.3">
      <c r="A3687" t="s">
        <v>17465</v>
      </c>
      <c r="B3687" t="s">
        <v>17464</v>
      </c>
      <c r="C3687">
        <v>8.4</v>
      </c>
    </row>
    <row r="3688" spans="1:3" x14ac:dyDescent="0.3">
      <c r="A3688" t="s">
        <v>17470</v>
      </c>
      <c r="B3688" t="s">
        <v>3409</v>
      </c>
      <c r="C3688">
        <v>6.2</v>
      </c>
    </row>
    <row r="3689" spans="1:3" x14ac:dyDescent="0.3">
      <c r="A3689" t="s">
        <v>17476</v>
      </c>
      <c r="B3689" t="s">
        <v>12694</v>
      </c>
      <c r="C3689">
        <v>5.3</v>
      </c>
    </row>
    <row r="3690" spans="1:3" x14ac:dyDescent="0.3">
      <c r="A3690" t="s">
        <v>17480</v>
      </c>
      <c r="B3690" t="s">
        <v>1681</v>
      </c>
      <c r="C3690">
        <v>5</v>
      </c>
    </row>
    <row r="3691" spans="1:3" x14ac:dyDescent="0.3">
      <c r="A3691" t="s">
        <v>17485</v>
      </c>
      <c r="B3691" t="s">
        <v>2527</v>
      </c>
      <c r="C3691">
        <v>7.7</v>
      </c>
    </row>
    <row r="3692" spans="1:3" x14ac:dyDescent="0.3">
      <c r="A3692" t="s">
        <v>17490</v>
      </c>
      <c r="B3692" t="s">
        <v>2125</v>
      </c>
      <c r="C3692">
        <v>7.6</v>
      </c>
    </row>
    <row r="3693" spans="1:3" x14ac:dyDescent="0.3">
      <c r="A3693" t="s">
        <v>17497</v>
      </c>
      <c r="B3693" t="s">
        <v>17496</v>
      </c>
      <c r="C3693">
        <v>6.3</v>
      </c>
    </row>
    <row r="3694" spans="1:3" x14ac:dyDescent="0.3">
      <c r="A3694" t="s">
        <v>17502</v>
      </c>
      <c r="B3694" t="s">
        <v>6283</v>
      </c>
      <c r="C3694">
        <v>7.6</v>
      </c>
    </row>
    <row r="3695" spans="1:3" x14ac:dyDescent="0.3">
      <c r="A3695" t="s">
        <v>17507</v>
      </c>
      <c r="B3695" t="s">
        <v>214</v>
      </c>
      <c r="C3695">
        <v>5.6</v>
      </c>
    </row>
    <row r="3696" spans="1:3" x14ac:dyDescent="0.3">
      <c r="A3696" t="s">
        <v>17512</v>
      </c>
      <c r="B3696" t="s">
        <v>687</v>
      </c>
      <c r="C3696">
        <v>7.3</v>
      </c>
    </row>
    <row r="3697" spans="1:3" x14ac:dyDescent="0.3">
      <c r="A3697" t="s">
        <v>17518</v>
      </c>
      <c r="B3697" t="s">
        <v>464</v>
      </c>
      <c r="C3697">
        <v>6.2</v>
      </c>
    </row>
    <row r="3698" spans="1:3" x14ac:dyDescent="0.3">
      <c r="A3698" t="s">
        <v>17522</v>
      </c>
      <c r="B3698" t="s">
        <v>9754</v>
      </c>
      <c r="C3698">
        <v>6.6</v>
      </c>
    </row>
    <row r="3699" spans="1:3" x14ac:dyDescent="0.3">
      <c r="A3699" t="s">
        <v>17525</v>
      </c>
      <c r="B3699" t="s">
        <v>5103</v>
      </c>
      <c r="C3699">
        <v>6.6</v>
      </c>
    </row>
    <row r="3700" spans="1:3" x14ac:dyDescent="0.3">
      <c r="A3700" t="s">
        <v>17530</v>
      </c>
      <c r="B3700" t="s">
        <v>17529</v>
      </c>
      <c r="C3700">
        <v>7.3</v>
      </c>
    </row>
    <row r="3701" spans="1:3" x14ac:dyDescent="0.3">
      <c r="A3701" t="s">
        <v>17535</v>
      </c>
      <c r="B3701" t="s">
        <v>17534</v>
      </c>
      <c r="C3701">
        <v>6.6</v>
      </c>
    </row>
    <row r="3702" spans="1:3" x14ac:dyDescent="0.3">
      <c r="A3702" t="s">
        <v>17540</v>
      </c>
      <c r="B3702" t="s">
        <v>6403</v>
      </c>
      <c r="C3702">
        <v>6.9</v>
      </c>
    </row>
    <row r="3703" spans="1:3" x14ac:dyDescent="0.3">
      <c r="A3703" t="s">
        <v>17544</v>
      </c>
      <c r="B3703" t="s">
        <v>6403</v>
      </c>
      <c r="C3703">
        <v>5.8</v>
      </c>
    </row>
    <row r="3704" spans="1:3" x14ac:dyDescent="0.3">
      <c r="A3704" t="s">
        <v>17549</v>
      </c>
      <c r="B3704" t="s">
        <v>7406</v>
      </c>
      <c r="C3704">
        <v>4.4000000000000004</v>
      </c>
    </row>
    <row r="3705" spans="1:3" x14ac:dyDescent="0.3">
      <c r="A3705" t="s">
        <v>17554</v>
      </c>
      <c r="B3705" t="s">
        <v>8945</v>
      </c>
      <c r="C3705">
        <v>6.6</v>
      </c>
    </row>
    <row r="3706" spans="1:3" x14ac:dyDescent="0.3">
      <c r="A3706" t="s">
        <v>15053</v>
      </c>
      <c r="B3706" t="s">
        <v>852</v>
      </c>
      <c r="C3706">
        <v>7.1</v>
      </c>
    </row>
    <row r="3707" spans="1:3" x14ac:dyDescent="0.3">
      <c r="A3707" t="s">
        <v>17560</v>
      </c>
      <c r="B3707" t="s">
        <v>2527</v>
      </c>
      <c r="C3707">
        <v>7.6</v>
      </c>
    </row>
    <row r="3708" spans="1:3" x14ac:dyDescent="0.3">
      <c r="A3708" t="s">
        <v>17566</v>
      </c>
      <c r="B3708" t="s">
        <v>6403</v>
      </c>
      <c r="C3708">
        <v>4.5999999999999996</v>
      </c>
    </row>
    <row r="3709" spans="1:3" x14ac:dyDescent="0.3">
      <c r="A3709" t="s">
        <v>17571</v>
      </c>
      <c r="B3709" t="s">
        <v>6519</v>
      </c>
      <c r="C3709">
        <v>6.8</v>
      </c>
    </row>
    <row r="3710" spans="1:3" x14ac:dyDescent="0.3">
      <c r="A3710" t="s">
        <v>17575</v>
      </c>
      <c r="B3710" t="s">
        <v>12488</v>
      </c>
      <c r="C3710">
        <v>7.1</v>
      </c>
    </row>
    <row r="3711" spans="1:3" x14ac:dyDescent="0.3">
      <c r="A3711" t="s">
        <v>17579</v>
      </c>
      <c r="B3711" t="s">
        <v>8066</v>
      </c>
      <c r="C3711">
        <v>4.9000000000000004</v>
      </c>
    </row>
    <row r="3712" spans="1:3" x14ac:dyDescent="0.3">
      <c r="A3712" t="s">
        <v>17583</v>
      </c>
      <c r="B3712" t="s">
        <v>5685</v>
      </c>
      <c r="C3712">
        <v>7.3</v>
      </c>
    </row>
    <row r="3713" spans="1:3" x14ac:dyDescent="0.3">
      <c r="A3713" t="s">
        <v>17588</v>
      </c>
      <c r="B3713" t="s">
        <v>17587</v>
      </c>
      <c r="C3713">
        <v>7.2</v>
      </c>
    </row>
    <row r="3714" spans="1:3" x14ac:dyDescent="0.3">
      <c r="A3714" t="s">
        <v>17595</v>
      </c>
      <c r="B3714" t="s">
        <v>9754</v>
      </c>
      <c r="C3714">
        <v>5</v>
      </c>
    </row>
    <row r="3715" spans="1:3" x14ac:dyDescent="0.3">
      <c r="A3715" t="s">
        <v>17599</v>
      </c>
      <c r="B3715" t="s">
        <v>1544</v>
      </c>
      <c r="C3715">
        <v>8.1999999999999993</v>
      </c>
    </row>
    <row r="3716" spans="1:3" x14ac:dyDescent="0.3">
      <c r="A3716" t="s">
        <v>17602</v>
      </c>
      <c r="B3716" t="s">
        <v>1544</v>
      </c>
      <c r="C3716">
        <v>8</v>
      </c>
    </row>
    <row r="3717" spans="1:3" x14ac:dyDescent="0.3">
      <c r="A3717" t="s">
        <v>17606</v>
      </c>
      <c r="B3717" t="s">
        <v>4332</v>
      </c>
      <c r="C3717">
        <v>5.2</v>
      </c>
    </row>
    <row r="3718" spans="1:3" x14ac:dyDescent="0.3">
      <c r="A3718" t="s">
        <v>17609</v>
      </c>
      <c r="B3718" t="s">
        <v>852</v>
      </c>
      <c r="C3718">
        <v>8.5</v>
      </c>
    </row>
    <row r="3719" spans="1:3" x14ac:dyDescent="0.3">
      <c r="A3719" t="s">
        <v>17615</v>
      </c>
      <c r="B3719" t="s">
        <v>5103</v>
      </c>
      <c r="C3719">
        <v>6.5</v>
      </c>
    </row>
    <row r="3720" spans="1:3" x14ac:dyDescent="0.3">
      <c r="A3720" t="s">
        <v>17619</v>
      </c>
      <c r="B3720" t="s">
        <v>1671</v>
      </c>
      <c r="C3720">
        <v>7.4</v>
      </c>
    </row>
    <row r="3721" spans="1:3" x14ac:dyDescent="0.3">
      <c r="A3721" t="s">
        <v>17623</v>
      </c>
      <c r="B3721" t="s">
        <v>6199</v>
      </c>
      <c r="C3721">
        <v>7.7</v>
      </c>
    </row>
    <row r="3722" spans="1:3" x14ac:dyDescent="0.3">
      <c r="A3722" t="s">
        <v>17627</v>
      </c>
      <c r="B3722" t="s">
        <v>2527</v>
      </c>
      <c r="C3722">
        <v>7.4</v>
      </c>
    </row>
    <row r="3723" spans="1:3" x14ac:dyDescent="0.3">
      <c r="A3723" t="s">
        <v>17632</v>
      </c>
      <c r="B3723" t="s">
        <v>5788</v>
      </c>
      <c r="C3723">
        <v>5.0999999999999996</v>
      </c>
    </row>
    <row r="3724" spans="1:3" x14ac:dyDescent="0.3">
      <c r="A3724" t="s">
        <v>17638</v>
      </c>
      <c r="B3724" t="s">
        <v>17636</v>
      </c>
      <c r="C3724">
        <v>7.3</v>
      </c>
    </row>
    <row r="3725" spans="1:3" x14ac:dyDescent="0.3">
      <c r="A3725" t="s">
        <v>17644</v>
      </c>
      <c r="B3725" t="s">
        <v>2966</v>
      </c>
      <c r="C3725">
        <v>5</v>
      </c>
    </row>
    <row r="3726" spans="1:3" x14ac:dyDescent="0.3">
      <c r="A3726" t="s">
        <v>17649</v>
      </c>
      <c r="B3726" t="s">
        <v>3409</v>
      </c>
      <c r="C3726">
        <v>7.2</v>
      </c>
    </row>
    <row r="3727" spans="1:3" x14ac:dyDescent="0.3">
      <c r="A3727" t="s">
        <v>17654</v>
      </c>
      <c r="B3727" t="s">
        <v>1544</v>
      </c>
      <c r="C3727">
        <v>6.7</v>
      </c>
    </row>
    <row r="3728" spans="1:3" x14ac:dyDescent="0.3">
      <c r="A3728" t="s">
        <v>17659</v>
      </c>
      <c r="B3728" t="s">
        <v>2527</v>
      </c>
      <c r="C3728">
        <v>6.4</v>
      </c>
    </row>
    <row r="3729" spans="1:3" x14ac:dyDescent="0.3">
      <c r="A3729" t="s">
        <v>17662</v>
      </c>
      <c r="B3729" t="s">
        <v>1634</v>
      </c>
      <c r="C3729">
        <v>7.1</v>
      </c>
    </row>
    <row r="3730" spans="1:3" x14ac:dyDescent="0.3">
      <c r="A3730" t="s">
        <v>17667</v>
      </c>
      <c r="B3730" t="s">
        <v>2527</v>
      </c>
      <c r="C3730">
        <v>5.6</v>
      </c>
    </row>
    <row r="3731" spans="1:3" x14ac:dyDescent="0.3">
      <c r="A3731" t="s">
        <v>14651</v>
      </c>
      <c r="B3731" t="s">
        <v>8921</v>
      </c>
      <c r="C3731">
        <v>6.2</v>
      </c>
    </row>
    <row r="3732" spans="1:3" x14ac:dyDescent="0.3">
      <c r="A3732" t="s">
        <v>17672</v>
      </c>
      <c r="B3732" t="s">
        <v>3030</v>
      </c>
      <c r="C3732">
        <v>6.1</v>
      </c>
    </row>
    <row r="3733" spans="1:3" x14ac:dyDescent="0.3">
      <c r="A3733" t="s">
        <v>17677</v>
      </c>
      <c r="B3733" t="s">
        <v>4075</v>
      </c>
      <c r="C3733">
        <v>5.2</v>
      </c>
    </row>
    <row r="3734" spans="1:3" x14ac:dyDescent="0.3">
      <c r="A3734" t="s">
        <v>17680</v>
      </c>
      <c r="B3734" t="s">
        <v>3409</v>
      </c>
      <c r="C3734">
        <v>7.3</v>
      </c>
    </row>
    <row r="3735" spans="1:3" x14ac:dyDescent="0.3">
      <c r="A3735" t="s">
        <v>17684</v>
      </c>
      <c r="B3735" t="s">
        <v>3409</v>
      </c>
      <c r="C3735">
        <v>7.5</v>
      </c>
    </row>
    <row r="3736" spans="1:3" x14ac:dyDescent="0.3">
      <c r="A3736" t="s">
        <v>17689</v>
      </c>
      <c r="B3736" t="s">
        <v>6519</v>
      </c>
      <c r="C3736">
        <v>6.6</v>
      </c>
    </row>
    <row r="3737" spans="1:3" x14ac:dyDescent="0.3">
      <c r="A3737" t="s">
        <v>17694</v>
      </c>
      <c r="B3737" t="s">
        <v>334</v>
      </c>
      <c r="C3737">
        <v>6.4</v>
      </c>
    </row>
    <row r="3738" spans="1:3" x14ac:dyDescent="0.3">
      <c r="A3738" t="s">
        <v>17701</v>
      </c>
      <c r="B3738" t="s">
        <v>17700</v>
      </c>
      <c r="C3738">
        <v>4.5</v>
      </c>
    </row>
    <row r="3739" spans="1:3" x14ac:dyDescent="0.3">
      <c r="A3739" t="s">
        <v>17705</v>
      </c>
      <c r="B3739" t="s">
        <v>2717</v>
      </c>
      <c r="C3739">
        <v>6.6</v>
      </c>
    </row>
    <row r="3740" spans="1:3" x14ac:dyDescent="0.3">
      <c r="A3740" t="s">
        <v>17708</v>
      </c>
      <c r="B3740" t="s">
        <v>1935</v>
      </c>
      <c r="C3740">
        <v>5.3</v>
      </c>
    </row>
    <row r="3741" spans="1:3" x14ac:dyDescent="0.3">
      <c r="A3741" t="s">
        <v>17714</v>
      </c>
      <c r="B3741" t="s">
        <v>5544</v>
      </c>
      <c r="C3741">
        <v>4.9000000000000004</v>
      </c>
    </row>
    <row r="3742" spans="1:3" x14ac:dyDescent="0.3">
      <c r="A3742" t="s">
        <v>17718</v>
      </c>
      <c r="B3742" t="s">
        <v>11384</v>
      </c>
      <c r="C3742">
        <v>7.7</v>
      </c>
    </row>
    <row r="3743" spans="1:3" x14ac:dyDescent="0.3">
      <c r="A3743" t="s">
        <v>17723</v>
      </c>
      <c r="B3743" t="s">
        <v>7579</v>
      </c>
      <c r="C3743">
        <v>8</v>
      </c>
    </row>
    <row r="3744" spans="1:3" x14ac:dyDescent="0.3">
      <c r="A3744" t="s">
        <v>17728</v>
      </c>
      <c r="B3744" t="s">
        <v>4384</v>
      </c>
      <c r="C3744">
        <v>3.8</v>
      </c>
    </row>
    <row r="3745" spans="1:3" x14ac:dyDescent="0.3">
      <c r="A3745" t="s">
        <v>17731</v>
      </c>
      <c r="B3745" t="s">
        <v>8060</v>
      </c>
      <c r="C3745">
        <v>7.6</v>
      </c>
    </row>
    <row r="3746" spans="1:3" x14ac:dyDescent="0.3">
      <c r="A3746" t="s">
        <v>17736</v>
      </c>
      <c r="B3746" t="s">
        <v>5544</v>
      </c>
      <c r="C3746">
        <v>5.9</v>
      </c>
    </row>
    <row r="3747" spans="1:3" x14ac:dyDescent="0.3">
      <c r="A3747" t="s">
        <v>17742</v>
      </c>
      <c r="B3747" t="s">
        <v>5103</v>
      </c>
      <c r="C3747">
        <v>6.2</v>
      </c>
    </row>
    <row r="3748" spans="1:3" x14ac:dyDescent="0.3">
      <c r="A3748" t="s">
        <v>17746</v>
      </c>
      <c r="B3748" t="s">
        <v>2527</v>
      </c>
      <c r="C3748">
        <v>7.2</v>
      </c>
    </row>
    <row r="3749" spans="1:3" x14ac:dyDescent="0.3">
      <c r="A3749" t="s">
        <v>17751</v>
      </c>
      <c r="B3749" t="s">
        <v>10280</v>
      </c>
      <c r="C3749">
        <v>6.3</v>
      </c>
    </row>
    <row r="3750" spans="1:3" x14ac:dyDescent="0.3">
      <c r="A3750" t="s">
        <v>17757</v>
      </c>
      <c r="B3750" t="s">
        <v>4277</v>
      </c>
      <c r="C3750">
        <v>5.2</v>
      </c>
    </row>
    <row r="3751" spans="1:3" x14ac:dyDescent="0.3">
      <c r="A3751" t="s">
        <v>17762</v>
      </c>
      <c r="B3751" t="s">
        <v>2527</v>
      </c>
      <c r="C3751">
        <v>6.9</v>
      </c>
    </row>
    <row r="3752" spans="1:3" x14ac:dyDescent="0.3">
      <c r="A3752" t="s">
        <v>17767</v>
      </c>
      <c r="B3752" t="s">
        <v>59</v>
      </c>
      <c r="C3752">
        <v>6.8</v>
      </c>
    </row>
    <row r="3753" spans="1:3" x14ac:dyDescent="0.3">
      <c r="A3753" t="s">
        <v>17773</v>
      </c>
      <c r="B3753" t="s">
        <v>42</v>
      </c>
      <c r="C3753">
        <v>6.2</v>
      </c>
    </row>
    <row r="3754" spans="1:3" x14ac:dyDescent="0.3">
      <c r="A3754" t="s">
        <v>17778</v>
      </c>
      <c r="B3754" t="s">
        <v>1941</v>
      </c>
      <c r="C3754">
        <v>6.2</v>
      </c>
    </row>
    <row r="3755" spans="1:3" x14ac:dyDescent="0.3">
      <c r="A3755" t="s">
        <v>17783</v>
      </c>
      <c r="B3755" t="s">
        <v>1671</v>
      </c>
      <c r="C3755">
        <v>3.5</v>
      </c>
    </row>
    <row r="3756" spans="1:3" x14ac:dyDescent="0.3">
      <c r="A3756" t="s">
        <v>17786</v>
      </c>
      <c r="B3756" t="s">
        <v>214</v>
      </c>
      <c r="C3756">
        <v>6.1</v>
      </c>
    </row>
    <row r="3757" spans="1:3" x14ac:dyDescent="0.3">
      <c r="A3757" t="s">
        <v>17792</v>
      </c>
      <c r="B3757" t="s">
        <v>5605</v>
      </c>
      <c r="C3757">
        <v>6.6</v>
      </c>
    </row>
    <row r="3758" spans="1:3" x14ac:dyDescent="0.3">
      <c r="A3758" t="s">
        <v>17796</v>
      </c>
      <c r="B3758" t="s">
        <v>1681</v>
      </c>
      <c r="C3758">
        <v>4.5</v>
      </c>
    </row>
    <row r="3759" spans="1:3" x14ac:dyDescent="0.3">
      <c r="A3759" t="s">
        <v>17802</v>
      </c>
      <c r="B3759" t="s">
        <v>3155</v>
      </c>
      <c r="C3759">
        <v>5.9</v>
      </c>
    </row>
    <row r="3760" spans="1:3" x14ac:dyDescent="0.3">
      <c r="A3760" t="s">
        <v>17807</v>
      </c>
      <c r="B3760" t="s">
        <v>2527</v>
      </c>
      <c r="C3760">
        <v>6.9</v>
      </c>
    </row>
    <row r="3761" spans="1:3" x14ac:dyDescent="0.3">
      <c r="A3761" t="s">
        <v>17812</v>
      </c>
      <c r="B3761" t="s">
        <v>11289</v>
      </c>
      <c r="C3761">
        <v>7.7</v>
      </c>
    </row>
    <row r="3762" spans="1:3" x14ac:dyDescent="0.3">
      <c r="A3762" t="s">
        <v>17816</v>
      </c>
      <c r="B3762" t="s">
        <v>2308</v>
      </c>
      <c r="C3762">
        <v>6.6</v>
      </c>
    </row>
    <row r="3763" spans="1:3" x14ac:dyDescent="0.3">
      <c r="A3763" t="s">
        <v>17821</v>
      </c>
      <c r="B3763" t="s">
        <v>5544</v>
      </c>
      <c r="C3763">
        <v>5.3</v>
      </c>
    </row>
    <row r="3764" spans="1:3" x14ac:dyDescent="0.3">
      <c r="A3764" t="s">
        <v>17824</v>
      </c>
      <c r="B3764" t="s">
        <v>1467</v>
      </c>
      <c r="C3764">
        <v>6.3</v>
      </c>
    </row>
    <row r="3765" spans="1:3" x14ac:dyDescent="0.3">
      <c r="A3765" t="s">
        <v>17828</v>
      </c>
      <c r="B3765" t="s">
        <v>2527</v>
      </c>
      <c r="C3765">
        <v>7</v>
      </c>
    </row>
    <row r="3766" spans="1:3" x14ac:dyDescent="0.3">
      <c r="A3766" t="s">
        <v>17833</v>
      </c>
      <c r="B3766" t="s">
        <v>1671</v>
      </c>
      <c r="C3766">
        <v>7</v>
      </c>
    </row>
    <row r="3767" spans="1:3" x14ac:dyDescent="0.3">
      <c r="A3767" t="s">
        <v>17837</v>
      </c>
      <c r="B3767" t="s">
        <v>2527</v>
      </c>
      <c r="C3767">
        <v>6.6</v>
      </c>
    </row>
    <row r="3768" spans="1:3" x14ac:dyDescent="0.3">
      <c r="A3768" t="s">
        <v>17843</v>
      </c>
      <c r="B3768" t="s">
        <v>15011</v>
      </c>
      <c r="C3768">
        <v>8.6</v>
      </c>
    </row>
    <row r="3769" spans="1:3" x14ac:dyDescent="0.3">
      <c r="A3769" t="s">
        <v>17847</v>
      </c>
      <c r="B3769" t="s">
        <v>5316</v>
      </c>
      <c r="C3769">
        <v>6.4</v>
      </c>
    </row>
    <row r="3770" spans="1:3" x14ac:dyDescent="0.3">
      <c r="A3770" t="s">
        <v>17852</v>
      </c>
      <c r="B3770" t="s">
        <v>5567</v>
      </c>
      <c r="C3770">
        <v>7.9</v>
      </c>
    </row>
    <row r="3771" spans="1:3" x14ac:dyDescent="0.3">
      <c r="A3771" t="s">
        <v>17855</v>
      </c>
      <c r="B3771" t="s">
        <v>1671</v>
      </c>
      <c r="C3771">
        <v>5.4</v>
      </c>
    </row>
    <row r="3772" spans="1:3" x14ac:dyDescent="0.3">
      <c r="A3772" t="s">
        <v>17861</v>
      </c>
      <c r="B3772" t="s">
        <v>67</v>
      </c>
      <c r="C3772">
        <v>6.9</v>
      </c>
    </row>
    <row r="3773" spans="1:3" x14ac:dyDescent="0.3">
      <c r="A3773" t="s">
        <v>17865</v>
      </c>
      <c r="B3773" t="s">
        <v>3409</v>
      </c>
      <c r="C3773">
        <v>7.7</v>
      </c>
    </row>
    <row r="3774" spans="1:3" x14ac:dyDescent="0.3">
      <c r="A3774" t="s">
        <v>17870</v>
      </c>
      <c r="B3774" t="s">
        <v>3409</v>
      </c>
      <c r="C3774">
        <v>7.2</v>
      </c>
    </row>
    <row r="3775" spans="1:3" x14ac:dyDescent="0.3">
      <c r="A3775" t="s">
        <v>17875</v>
      </c>
      <c r="B3775" t="s">
        <v>2527</v>
      </c>
      <c r="C3775">
        <v>6.8</v>
      </c>
    </row>
    <row r="3776" spans="1:3" x14ac:dyDescent="0.3">
      <c r="A3776" t="s">
        <v>17882</v>
      </c>
      <c r="B3776" t="s">
        <v>17880</v>
      </c>
      <c r="C3776">
        <v>6.2</v>
      </c>
    </row>
    <row r="3777" spans="1:3" x14ac:dyDescent="0.3">
      <c r="A3777" t="s">
        <v>17887</v>
      </c>
      <c r="B3777" t="s">
        <v>17886</v>
      </c>
      <c r="C3777">
        <v>7.4</v>
      </c>
    </row>
    <row r="3778" spans="1:3" x14ac:dyDescent="0.3">
      <c r="A3778" t="s">
        <v>17892</v>
      </c>
      <c r="B3778" t="s">
        <v>3409</v>
      </c>
      <c r="C3778">
        <v>4.5999999999999996</v>
      </c>
    </row>
    <row r="3779" spans="1:3" x14ac:dyDescent="0.3">
      <c r="A3779" t="s">
        <v>17897</v>
      </c>
      <c r="B3779" t="s">
        <v>2527</v>
      </c>
      <c r="C3779">
        <v>6.4</v>
      </c>
    </row>
    <row r="3780" spans="1:3" x14ac:dyDescent="0.3">
      <c r="A3780" t="s">
        <v>17901</v>
      </c>
      <c r="B3780" t="s">
        <v>17900</v>
      </c>
      <c r="C3780">
        <v>7</v>
      </c>
    </row>
    <row r="3781" spans="1:3" x14ac:dyDescent="0.3">
      <c r="A3781" t="s">
        <v>17904</v>
      </c>
      <c r="B3781" t="s">
        <v>4075</v>
      </c>
      <c r="C3781">
        <v>7.7</v>
      </c>
    </row>
    <row r="3782" spans="1:3" x14ac:dyDescent="0.3">
      <c r="A3782" t="s">
        <v>17907</v>
      </c>
      <c r="B3782" t="s">
        <v>1935</v>
      </c>
      <c r="C3782">
        <v>6.8</v>
      </c>
    </row>
    <row r="3783" spans="1:3" x14ac:dyDescent="0.3">
      <c r="A3783" t="s">
        <v>17912</v>
      </c>
      <c r="B3783" t="s">
        <v>17911</v>
      </c>
      <c r="C3783">
        <v>7</v>
      </c>
    </row>
    <row r="3784" spans="1:3" x14ac:dyDescent="0.3">
      <c r="A3784" t="s">
        <v>17915</v>
      </c>
      <c r="B3784" t="s">
        <v>3409</v>
      </c>
      <c r="C3784">
        <v>7</v>
      </c>
    </row>
    <row r="3785" spans="1:3" x14ac:dyDescent="0.3">
      <c r="A3785" t="s">
        <v>17919</v>
      </c>
      <c r="B3785" t="s">
        <v>5685</v>
      </c>
      <c r="C3785">
        <v>6.3</v>
      </c>
    </row>
    <row r="3786" spans="1:3" x14ac:dyDescent="0.3">
      <c r="A3786" t="s">
        <v>17925</v>
      </c>
      <c r="B3786" t="s">
        <v>17924</v>
      </c>
      <c r="C3786">
        <v>7.1</v>
      </c>
    </row>
    <row r="3787" spans="1:3" x14ac:dyDescent="0.3">
      <c r="A3787" t="s">
        <v>17930</v>
      </c>
      <c r="B3787" t="s">
        <v>1415</v>
      </c>
      <c r="C3787">
        <v>5.6</v>
      </c>
    </row>
    <row r="3788" spans="1:3" x14ac:dyDescent="0.3">
      <c r="A3788" t="s">
        <v>17935</v>
      </c>
      <c r="B3788" t="s">
        <v>5567</v>
      </c>
      <c r="C3788">
        <v>4.4000000000000004</v>
      </c>
    </row>
    <row r="3789" spans="1:3" x14ac:dyDescent="0.3">
      <c r="A3789" t="s">
        <v>17940</v>
      </c>
      <c r="B3789" t="s">
        <v>9193</v>
      </c>
      <c r="C3789">
        <v>7.1</v>
      </c>
    </row>
    <row r="3790" spans="1:3" x14ac:dyDescent="0.3">
      <c r="A3790" t="s">
        <v>17944</v>
      </c>
      <c r="B3790" t="s">
        <v>2125</v>
      </c>
      <c r="C3790">
        <v>6.1</v>
      </c>
    </row>
    <row r="3791" spans="1:3" x14ac:dyDescent="0.3">
      <c r="A3791" t="s">
        <v>17950</v>
      </c>
      <c r="B3791" t="s">
        <v>5940</v>
      </c>
      <c r="C3791">
        <v>7.4</v>
      </c>
    </row>
    <row r="3792" spans="1:3" x14ac:dyDescent="0.3">
      <c r="A3792" t="s">
        <v>17958</v>
      </c>
      <c r="B3792" t="s">
        <v>17956</v>
      </c>
      <c r="C3792">
        <v>7.5</v>
      </c>
    </row>
    <row r="3793" spans="1:3" x14ac:dyDescent="0.3">
      <c r="A3793" t="s">
        <v>17965</v>
      </c>
      <c r="B3793" t="s">
        <v>3409</v>
      </c>
      <c r="C3793">
        <v>7.2</v>
      </c>
    </row>
    <row r="3794" spans="1:3" x14ac:dyDescent="0.3">
      <c r="A3794" t="s">
        <v>17970</v>
      </c>
      <c r="B3794" t="s">
        <v>7579</v>
      </c>
      <c r="C3794">
        <v>7.6</v>
      </c>
    </row>
    <row r="3795" spans="1:3" x14ac:dyDescent="0.3">
      <c r="A3795" t="s">
        <v>17974</v>
      </c>
      <c r="B3795" t="s">
        <v>214</v>
      </c>
      <c r="C3795">
        <v>7.3</v>
      </c>
    </row>
    <row r="3796" spans="1:3" x14ac:dyDescent="0.3">
      <c r="A3796" t="s">
        <v>17980</v>
      </c>
      <c r="B3796" t="s">
        <v>2308</v>
      </c>
      <c r="C3796">
        <v>6.2</v>
      </c>
    </row>
    <row r="3797" spans="1:3" x14ac:dyDescent="0.3">
      <c r="A3797" t="s">
        <v>17985</v>
      </c>
      <c r="B3797" t="s">
        <v>3409</v>
      </c>
      <c r="C3797">
        <v>6.2</v>
      </c>
    </row>
    <row r="3798" spans="1:3" x14ac:dyDescent="0.3">
      <c r="A3798" t="s">
        <v>17992</v>
      </c>
      <c r="B3798" t="s">
        <v>12639</v>
      </c>
      <c r="C3798">
        <v>4.5999999999999996</v>
      </c>
    </row>
    <row r="3799" spans="1:3" x14ac:dyDescent="0.3">
      <c r="A3799" t="s">
        <v>17998</v>
      </c>
      <c r="B3799" t="s">
        <v>5544</v>
      </c>
      <c r="C3799">
        <v>6.2</v>
      </c>
    </row>
    <row r="3800" spans="1:3" x14ac:dyDescent="0.3">
      <c r="A3800" t="s">
        <v>18005</v>
      </c>
      <c r="B3800" t="s">
        <v>18003</v>
      </c>
      <c r="C3800">
        <v>6.2</v>
      </c>
    </row>
    <row r="3801" spans="1:3" x14ac:dyDescent="0.3">
      <c r="A3801" t="s">
        <v>18010</v>
      </c>
      <c r="B3801" t="s">
        <v>16873</v>
      </c>
      <c r="C3801">
        <v>3.3</v>
      </c>
    </row>
    <row r="3802" spans="1:3" x14ac:dyDescent="0.3">
      <c r="A3802" t="s">
        <v>18014</v>
      </c>
      <c r="B3802" t="s">
        <v>5324</v>
      </c>
      <c r="C3802">
        <v>7.5</v>
      </c>
    </row>
    <row r="3803" spans="1:3" x14ac:dyDescent="0.3">
      <c r="A3803" t="s">
        <v>18020</v>
      </c>
      <c r="B3803" t="s">
        <v>4332</v>
      </c>
      <c r="C3803">
        <v>4.2</v>
      </c>
    </row>
    <row r="3804" spans="1:3" x14ac:dyDescent="0.3">
      <c r="A3804" t="s">
        <v>18026</v>
      </c>
      <c r="B3804" t="s">
        <v>4384</v>
      </c>
      <c r="C3804">
        <v>7.2</v>
      </c>
    </row>
    <row r="3805" spans="1:3" x14ac:dyDescent="0.3">
      <c r="A3805" t="s">
        <v>18033</v>
      </c>
      <c r="B3805" t="s">
        <v>18032</v>
      </c>
      <c r="C3805">
        <v>6.2</v>
      </c>
    </row>
    <row r="3806" spans="1:3" x14ac:dyDescent="0.3">
      <c r="A3806" t="s">
        <v>18037</v>
      </c>
      <c r="B3806" t="s">
        <v>7901</v>
      </c>
      <c r="C3806">
        <v>6.1</v>
      </c>
    </row>
    <row r="3807" spans="1:3" x14ac:dyDescent="0.3">
      <c r="A3807" t="s">
        <v>18042</v>
      </c>
      <c r="B3807" t="s">
        <v>18041</v>
      </c>
      <c r="C3807">
        <v>4.2</v>
      </c>
    </row>
    <row r="3808" spans="1:3" x14ac:dyDescent="0.3">
      <c r="A3808" t="s">
        <v>18047</v>
      </c>
      <c r="B3808" t="s">
        <v>13338</v>
      </c>
      <c r="C3808">
        <v>4.5</v>
      </c>
    </row>
    <row r="3809" spans="1:3" x14ac:dyDescent="0.3">
      <c r="A3809" t="s">
        <v>18050</v>
      </c>
      <c r="B3809" t="s">
        <v>12488</v>
      </c>
      <c r="C3809">
        <v>8.4</v>
      </c>
    </row>
    <row r="3810" spans="1:3" x14ac:dyDescent="0.3">
      <c r="A3810" t="s">
        <v>18055</v>
      </c>
      <c r="B3810" t="s">
        <v>5510</v>
      </c>
      <c r="C3810">
        <v>7.5</v>
      </c>
    </row>
    <row r="3811" spans="1:3" x14ac:dyDescent="0.3">
      <c r="A3811" t="s">
        <v>18061</v>
      </c>
      <c r="B3811" t="s">
        <v>2908</v>
      </c>
      <c r="C3811">
        <v>6.7</v>
      </c>
    </row>
    <row r="3812" spans="1:3" x14ac:dyDescent="0.3">
      <c r="A3812" t="s">
        <v>18064</v>
      </c>
      <c r="B3812" t="s">
        <v>1671</v>
      </c>
      <c r="C3812">
        <v>5.0999999999999996</v>
      </c>
    </row>
    <row r="3813" spans="1:3" x14ac:dyDescent="0.3">
      <c r="A3813" t="s">
        <v>18066</v>
      </c>
      <c r="B3813" t="s">
        <v>2125</v>
      </c>
      <c r="C3813">
        <v>5.5</v>
      </c>
    </row>
    <row r="3814" spans="1:3" x14ac:dyDescent="0.3">
      <c r="A3814" t="s">
        <v>18070</v>
      </c>
      <c r="B3814" t="s">
        <v>4075</v>
      </c>
      <c r="C3814">
        <v>4.4000000000000004</v>
      </c>
    </row>
    <row r="3815" spans="1:3" x14ac:dyDescent="0.3">
      <c r="A3815" t="s">
        <v>18076</v>
      </c>
      <c r="B3815" t="s">
        <v>1910</v>
      </c>
      <c r="C3815">
        <v>4.4000000000000004</v>
      </c>
    </row>
    <row r="3816" spans="1:3" x14ac:dyDescent="0.3">
      <c r="A3816" t="s">
        <v>18081</v>
      </c>
      <c r="B3816" t="s">
        <v>2813</v>
      </c>
      <c r="C3816">
        <v>6.8</v>
      </c>
    </row>
    <row r="3817" spans="1:3" x14ac:dyDescent="0.3">
      <c r="A3817" t="s">
        <v>18085</v>
      </c>
      <c r="B3817" t="s">
        <v>2527</v>
      </c>
      <c r="C3817">
        <v>6.7</v>
      </c>
    </row>
    <row r="3818" spans="1:3" x14ac:dyDescent="0.3">
      <c r="A3818" t="s">
        <v>18091</v>
      </c>
      <c r="B3818" t="s">
        <v>18089</v>
      </c>
      <c r="C3818">
        <v>8.6</v>
      </c>
    </row>
    <row r="3819" spans="1:3" x14ac:dyDescent="0.3">
      <c r="A3819" t="s">
        <v>18093</v>
      </c>
      <c r="B3819" t="s">
        <v>8066</v>
      </c>
      <c r="C3819">
        <v>4.8</v>
      </c>
    </row>
    <row r="3820" spans="1:3" x14ac:dyDescent="0.3">
      <c r="A3820" t="s">
        <v>18099</v>
      </c>
      <c r="B3820" t="s">
        <v>5765</v>
      </c>
      <c r="C3820">
        <v>3.4</v>
      </c>
    </row>
    <row r="3821" spans="1:3" x14ac:dyDescent="0.3">
      <c r="A3821" t="s">
        <v>18107</v>
      </c>
      <c r="B3821" t="s">
        <v>18105</v>
      </c>
      <c r="C3821">
        <v>7.4</v>
      </c>
    </row>
    <row r="3822" spans="1:3" x14ac:dyDescent="0.3">
      <c r="A3822" t="s">
        <v>18113</v>
      </c>
      <c r="B3822" t="s">
        <v>2527</v>
      </c>
      <c r="C3822">
        <v>7.3</v>
      </c>
    </row>
    <row r="3823" spans="1:3" x14ac:dyDescent="0.3">
      <c r="A3823" t="s">
        <v>18117</v>
      </c>
      <c r="B3823" t="s">
        <v>3409</v>
      </c>
      <c r="C3823">
        <v>8</v>
      </c>
    </row>
    <row r="3824" spans="1:3" x14ac:dyDescent="0.3">
      <c r="A3824" t="s">
        <v>18121</v>
      </c>
      <c r="B3824" t="s">
        <v>5544</v>
      </c>
      <c r="C3824">
        <v>6.5</v>
      </c>
    </row>
    <row r="3825" spans="1:3" x14ac:dyDescent="0.3">
      <c r="A3825" t="s">
        <v>18126</v>
      </c>
      <c r="B3825" t="s">
        <v>6403</v>
      </c>
      <c r="C3825">
        <v>5.9</v>
      </c>
    </row>
    <row r="3826" spans="1:3" x14ac:dyDescent="0.3">
      <c r="A3826" t="s">
        <v>18129</v>
      </c>
      <c r="B3826" t="s">
        <v>2527</v>
      </c>
      <c r="C3826">
        <v>6.8</v>
      </c>
    </row>
    <row r="3827" spans="1:3" x14ac:dyDescent="0.3">
      <c r="A3827" t="s">
        <v>18132</v>
      </c>
      <c r="B3827" t="s">
        <v>4075</v>
      </c>
      <c r="C3827">
        <v>7.4</v>
      </c>
    </row>
    <row r="3828" spans="1:3" x14ac:dyDescent="0.3">
      <c r="A3828" t="s">
        <v>18137</v>
      </c>
      <c r="B3828" t="s">
        <v>2664</v>
      </c>
      <c r="C3828">
        <v>6.7</v>
      </c>
    </row>
    <row r="3829" spans="1:3" x14ac:dyDescent="0.3">
      <c r="A3829" t="s">
        <v>18142</v>
      </c>
      <c r="B3829" t="s">
        <v>2527</v>
      </c>
      <c r="C3829">
        <v>6.8</v>
      </c>
    </row>
    <row r="3830" spans="1:3" x14ac:dyDescent="0.3">
      <c r="A3830" t="s">
        <v>18146</v>
      </c>
      <c r="B3830" t="s">
        <v>1009</v>
      </c>
      <c r="C3830">
        <v>5.4</v>
      </c>
    </row>
    <row r="3831" spans="1:3" x14ac:dyDescent="0.3">
      <c r="A3831" t="s">
        <v>18151</v>
      </c>
      <c r="B3831" t="s">
        <v>7579</v>
      </c>
      <c r="C3831">
        <v>5.5</v>
      </c>
    </row>
    <row r="3832" spans="1:3" x14ac:dyDescent="0.3">
      <c r="A3832" t="s">
        <v>18157</v>
      </c>
      <c r="B3832" t="s">
        <v>18156</v>
      </c>
      <c r="C3832">
        <v>7.4</v>
      </c>
    </row>
    <row r="3833" spans="1:3" x14ac:dyDescent="0.3">
      <c r="A3833" t="s">
        <v>18160</v>
      </c>
      <c r="B3833" t="s">
        <v>1935</v>
      </c>
      <c r="C3833">
        <v>5.7</v>
      </c>
    </row>
    <row r="3834" spans="1:3" x14ac:dyDescent="0.3">
      <c r="A3834" t="s">
        <v>18166</v>
      </c>
      <c r="B3834" t="s">
        <v>3409</v>
      </c>
      <c r="C3834">
        <v>5.4</v>
      </c>
    </row>
    <row r="3835" spans="1:3" x14ac:dyDescent="0.3">
      <c r="A3835" t="s">
        <v>18171</v>
      </c>
      <c r="B3835" t="s">
        <v>1671</v>
      </c>
      <c r="C3835">
        <v>3.2</v>
      </c>
    </row>
    <row r="3836" spans="1:3" x14ac:dyDescent="0.3">
      <c r="A3836" t="s">
        <v>18177</v>
      </c>
      <c r="B3836" t="s">
        <v>1681</v>
      </c>
      <c r="C3836">
        <v>7.1</v>
      </c>
    </row>
    <row r="3837" spans="1:3" x14ac:dyDescent="0.3">
      <c r="A3837" t="s">
        <v>18182</v>
      </c>
      <c r="B3837" t="s">
        <v>214</v>
      </c>
      <c r="C3837">
        <v>7.8</v>
      </c>
    </row>
    <row r="3838" spans="1:3" x14ac:dyDescent="0.3">
      <c r="A3838" t="s">
        <v>18188</v>
      </c>
      <c r="B3838" t="s">
        <v>15011</v>
      </c>
      <c r="C3838">
        <v>5.3</v>
      </c>
    </row>
    <row r="3839" spans="1:3" x14ac:dyDescent="0.3">
      <c r="A3839" t="s">
        <v>18193</v>
      </c>
      <c r="B3839" t="s">
        <v>1415</v>
      </c>
      <c r="C3839">
        <v>7.2</v>
      </c>
    </row>
    <row r="3840" spans="1:3" x14ac:dyDescent="0.3">
      <c r="A3840" t="s">
        <v>18198</v>
      </c>
      <c r="B3840" t="s">
        <v>2527</v>
      </c>
      <c r="C3840">
        <v>6.2</v>
      </c>
    </row>
    <row r="3841" spans="1:3" x14ac:dyDescent="0.3">
      <c r="A3841" t="s">
        <v>18202</v>
      </c>
      <c r="B3841" t="s">
        <v>3409</v>
      </c>
      <c r="C3841">
        <v>5.9</v>
      </c>
    </row>
    <row r="3842" spans="1:3" x14ac:dyDescent="0.3">
      <c r="A3842" t="s">
        <v>17965</v>
      </c>
      <c r="B3842" t="s">
        <v>1935</v>
      </c>
      <c r="C3842">
        <v>7.3</v>
      </c>
    </row>
    <row r="3843" spans="1:3" x14ac:dyDescent="0.3">
      <c r="A3843" t="s">
        <v>18212</v>
      </c>
      <c r="B3843" t="s">
        <v>1671</v>
      </c>
      <c r="C3843">
        <v>6.7</v>
      </c>
    </row>
    <row r="3844" spans="1:3" x14ac:dyDescent="0.3">
      <c r="A3844" t="s">
        <v>18216</v>
      </c>
      <c r="B3844" t="s">
        <v>2308</v>
      </c>
      <c r="C3844">
        <v>5.7</v>
      </c>
    </row>
    <row r="3845" spans="1:3" x14ac:dyDescent="0.3">
      <c r="A3845" t="s">
        <v>18220</v>
      </c>
      <c r="B3845" t="s">
        <v>1415</v>
      </c>
      <c r="C3845">
        <v>7.1</v>
      </c>
    </row>
    <row r="3846" spans="1:3" x14ac:dyDescent="0.3">
      <c r="A3846" t="s">
        <v>18223</v>
      </c>
      <c r="B3846" t="s">
        <v>2527</v>
      </c>
      <c r="C3846">
        <v>7.2</v>
      </c>
    </row>
    <row r="3847" spans="1:3" x14ac:dyDescent="0.3">
      <c r="A3847" t="s">
        <v>18229</v>
      </c>
      <c r="B3847" t="s">
        <v>7043</v>
      </c>
      <c r="C3847">
        <v>7.4</v>
      </c>
    </row>
    <row r="3848" spans="1:3" x14ac:dyDescent="0.3">
      <c r="A3848" t="s">
        <v>18233</v>
      </c>
      <c r="B3848" t="s">
        <v>3409</v>
      </c>
      <c r="C3848">
        <v>7.7</v>
      </c>
    </row>
    <row r="3849" spans="1:3" x14ac:dyDescent="0.3">
      <c r="A3849" t="s">
        <v>18237</v>
      </c>
      <c r="B3849" t="s">
        <v>1935</v>
      </c>
      <c r="C3849">
        <v>7.7</v>
      </c>
    </row>
    <row r="3850" spans="1:3" x14ac:dyDescent="0.3">
      <c r="A3850" t="s">
        <v>18240</v>
      </c>
      <c r="B3850" t="s">
        <v>5274</v>
      </c>
      <c r="C3850">
        <v>7.4</v>
      </c>
    </row>
    <row r="3851" spans="1:3" x14ac:dyDescent="0.3">
      <c r="A3851" t="s">
        <v>18244</v>
      </c>
      <c r="B3851" t="s">
        <v>3409</v>
      </c>
      <c r="C3851">
        <v>8.4</v>
      </c>
    </row>
    <row r="3852" spans="1:3" x14ac:dyDescent="0.3">
      <c r="A3852" t="s">
        <v>18251</v>
      </c>
      <c r="B3852" t="s">
        <v>16971</v>
      </c>
      <c r="C3852">
        <v>7.1</v>
      </c>
    </row>
    <row r="3853" spans="1:3" x14ac:dyDescent="0.3">
      <c r="A3853" t="s">
        <v>18259</v>
      </c>
      <c r="B3853" t="s">
        <v>18257</v>
      </c>
      <c r="C3853">
        <v>7.2</v>
      </c>
    </row>
    <row r="3854" spans="1:3" x14ac:dyDescent="0.3">
      <c r="A3854" t="s">
        <v>18263</v>
      </c>
      <c r="B3854" t="s">
        <v>2174</v>
      </c>
      <c r="C3854">
        <v>7.5</v>
      </c>
    </row>
    <row r="3855" spans="1:3" x14ac:dyDescent="0.3">
      <c r="A3855" t="s">
        <v>18270</v>
      </c>
      <c r="B3855" t="s">
        <v>1671</v>
      </c>
      <c r="C3855">
        <v>5.4</v>
      </c>
    </row>
    <row r="3856" spans="1:3" x14ac:dyDescent="0.3">
      <c r="A3856" t="s">
        <v>18273</v>
      </c>
      <c r="B3856" t="s">
        <v>2683</v>
      </c>
      <c r="C3856">
        <v>8.1</v>
      </c>
    </row>
    <row r="3857" spans="1:3" x14ac:dyDescent="0.3">
      <c r="A3857" t="s">
        <v>18281</v>
      </c>
      <c r="B3857" t="s">
        <v>18279</v>
      </c>
      <c r="C3857">
        <v>6</v>
      </c>
    </row>
    <row r="3858" spans="1:3" x14ac:dyDescent="0.3">
      <c r="A3858" t="s">
        <v>18288</v>
      </c>
      <c r="B3858" t="s">
        <v>3082</v>
      </c>
      <c r="C3858">
        <v>7.8</v>
      </c>
    </row>
    <row r="3859" spans="1:3" x14ac:dyDescent="0.3">
      <c r="A3859" t="s">
        <v>18293</v>
      </c>
      <c r="B3859" t="s">
        <v>9193</v>
      </c>
      <c r="C3859">
        <v>6.8</v>
      </c>
    </row>
    <row r="3860" spans="1:3" x14ac:dyDescent="0.3">
      <c r="A3860" t="s">
        <v>18298</v>
      </c>
      <c r="B3860" t="s">
        <v>2527</v>
      </c>
      <c r="C3860">
        <v>6.5</v>
      </c>
    </row>
    <row r="3861" spans="1:3" x14ac:dyDescent="0.3">
      <c r="A3861" t="s">
        <v>18302</v>
      </c>
      <c r="B3861" t="s">
        <v>1935</v>
      </c>
      <c r="C3861">
        <v>7.7</v>
      </c>
    </row>
    <row r="3862" spans="1:3" x14ac:dyDescent="0.3">
      <c r="A3862" t="s">
        <v>18309</v>
      </c>
      <c r="B3862" t="s">
        <v>8771</v>
      </c>
      <c r="C3862">
        <v>6.4</v>
      </c>
    </row>
    <row r="3863" spans="1:3" x14ac:dyDescent="0.3">
      <c r="A3863" t="s">
        <v>18314</v>
      </c>
      <c r="B3863" t="s">
        <v>6283</v>
      </c>
      <c r="C3863">
        <v>6.5</v>
      </c>
    </row>
    <row r="3864" spans="1:3" x14ac:dyDescent="0.3">
      <c r="A3864" t="s">
        <v>18318</v>
      </c>
      <c r="B3864" t="s">
        <v>334</v>
      </c>
      <c r="C3864">
        <v>7.3</v>
      </c>
    </row>
    <row r="3865" spans="1:3" x14ac:dyDescent="0.3">
      <c r="A3865" t="s">
        <v>18322</v>
      </c>
      <c r="B3865" t="s">
        <v>136</v>
      </c>
      <c r="C3865">
        <v>6.6</v>
      </c>
    </row>
    <row r="3866" spans="1:3" x14ac:dyDescent="0.3">
      <c r="A3866" t="s">
        <v>18327</v>
      </c>
      <c r="B3866" t="s">
        <v>1935</v>
      </c>
      <c r="C3866">
        <v>7.9</v>
      </c>
    </row>
    <row r="3867" spans="1:3" x14ac:dyDescent="0.3">
      <c r="A3867" t="s">
        <v>18332</v>
      </c>
      <c r="B3867" t="s">
        <v>6132</v>
      </c>
      <c r="C3867">
        <v>5.9</v>
      </c>
    </row>
    <row r="3868" spans="1:3" x14ac:dyDescent="0.3">
      <c r="A3868" t="s">
        <v>18337</v>
      </c>
      <c r="B3868" t="s">
        <v>4075</v>
      </c>
      <c r="C3868">
        <v>4.7</v>
      </c>
    </row>
    <row r="3869" spans="1:3" x14ac:dyDescent="0.3">
      <c r="A3869" t="s">
        <v>18340</v>
      </c>
      <c r="B3869" t="s">
        <v>3409</v>
      </c>
      <c r="C3869">
        <v>8.6999999999999993</v>
      </c>
    </row>
    <row r="3870" spans="1:3" x14ac:dyDescent="0.3">
      <c r="A3870" t="s">
        <v>18346</v>
      </c>
      <c r="B3870" t="s">
        <v>1671</v>
      </c>
      <c r="C3870">
        <v>5.9</v>
      </c>
    </row>
    <row r="3871" spans="1:3" x14ac:dyDescent="0.3">
      <c r="A3871" t="s">
        <v>18350</v>
      </c>
      <c r="B3871" t="s">
        <v>1681</v>
      </c>
      <c r="C3871">
        <v>6.7</v>
      </c>
    </row>
    <row r="3872" spans="1:3" x14ac:dyDescent="0.3">
      <c r="A3872" t="s">
        <v>18356</v>
      </c>
      <c r="B3872" t="s">
        <v>18355</v>
      </c>
      <c r="C3872">
        <v>8.5</v>
      </c>
    </row>
    <row r="3873" spans="1:3" x14ac:dyDescent="0.3">
      <c r="A3873" t="s">
        <v>18361</v>
      </c>
      <c r="B3873" t="s">
        <v>7144</v>
      </c>
      <c r="C3873">
        <v>8.4</v>
      </c>
    </row>
    <row r="3874" spans="1:3" x14ac:dyDescent="0.3">
      <c r="A3874" t="s">
        <v>18366</v>
      </c>
      <c r="B3874" t="s">
        <v>127</v>
      </c>
      <c r="C3874">
        <v>5.8</v>
      </c>
    </row>
    <row r="3875" spans="1:3" x14ac:dyDescent="0.3">
      <c r="A3875" t="s">
        <v>18370</v>
      </c>
      <c r="B3875" t="s">
        <v>15140</v>
      </c>
      <c r="C3875">
        <v>6.1</v>
      </c>
    </row>
    <row r="3876" spans="1:3" x14ac:dyDescent="0.3">
      <c r="A3876" t="s">
        <v>18374</v>
      </c>
      <c r="B3876" t="s">
        <v>1528</v>
      </c>
      <c r="C3876">
        <v>7.3</v>
      </c>
    </row>
    <row r="3877" spans="1:3" x14ac:dyDescent="0.3">
      <c r="A3877" t="s">
        <v>18379</v>
      </c>
      <c r="B3877" t="s">
        <v>464</v>
      </c>
      <c r="C3877">
        <v>6.7</v>
      </c>
    </row>
    <row r="3878" spans="1:3" x14ac:dyDescent="0.3">
      <c r="A3878" t="s">
        <v>18384</v>
      </c>
      <c r="B3878" t="s">
        <v>7144</v>
      </c>
      <c r="C3878">
        <v>7.6</v>
      </c>
    </row>
    <row r="3879" spans="1:3" x14ac:dyDescent="0.3">
      <c r="A3879" t="s">
        <v>18390</v>
      </c>
      <c r="B3879" t="s">
        <v>2527</v>
      </c>
      <c r="C3879">
        <v>7.2</v>
      </c>
    </row>
    <row r="3880" spans="1:3" x14ac:dyDescent="0.3">
      <c r="A3880" t="s">
        <v>18397</v>
      </c>
      <c r="B3880" t="s">
        <v>5032</v>
      </c>
      <c r="C3880">
        <v>6.2</v>
      </c>
    </row>
    <row r="3881" spans="1:3" x14ac:dyDescent="0.3">
      <c r="A3881" t="s">
        <v>942</v>
      </c>
      <c r="B3881" t="s">
        <v>200</v>
      </c>
      <c r="C3881">
        <v>5.8</v>
      </c>
    </row>
    <row r="3882" spans="1:3" x14ac:dyDescent="0.3">
      <c r="A3882" t="s">
        <v>18401</v>
      </c>
      <c r="B3882" t="s">
        <v>3023</v>
      </c>
      <c r="C3882">
        <v>5.2</v>
      </c>
    </row>
    <row r="3883" spans="1:3" x14ac:dyDescent="0.3">
      <c r="A3883" t="s">
        <v>18404</v>
      </c>
      <c r="B3883" t="s">
        <v>1935</v>
      </c>
      <c r="C3883">
        <v>8.1</v>
      </c>
    </row>
    <row r="3884" spans="1:3" x14ac:dyDescent="0.3">
      <c r="A3884" t="s">
        <v>18407</v>
      </c>
      <c r="B3884" t="s">
        <v>2527</v>
      </c>
      <c r="C3884">
        <v>7.1</v>
      </c>
    </row>
    <row r="3885" spans="1:3" x14ac:dyDescent="0.3">
      <c r="A3885" t="s">
        <v>18412</v>
      </c>
      <c r="B3885" t="s">
        <v>18411</v>
      </c>
      <c r="C3885">
        <v>6.5</v>
      </c>
    </row>
    <row r="3886" spans="1:3" x14ac:dyDescent="0.3">
      <c r="A3886" t="s">
        <v>18416</v>
      </c>
      <c r="B3886" t="s">
        <v>5274</v>
      </c>
      <c r="C3886">
        <v>7.3</v>
      </c>
    </row>
    <row r="3887" spans="1:3" x14ac:dyDescent="0.3">
      <c r="A3887" t="s">
        <v>18421</v>
      </c>
      <c r="B3887" t="s">
        <v>1671</v>
      </c>
      <c r="C3887">
        <v>6.2</v>
      </c>
    </row>
    <row r="3888" spans="1:3" x14ac:dyDescent="0.3">
      <c r="A3888" t="s">
        <v>18425</v>
      </c>
      <c r="B3888" t="s">
        <v>6403</v>
      </c>
      <c r="C3888">
        <v>5</v>
      </c>
    </row>
    <row r="3889" spans="1:3" x14ac:dyDescent="0.3">
      <c r="A3889" t="s">
        <v>18432</v>
      </c>
      <c r="B3889" t="s">
        <v>18430</v>
      </c>
      <c r="C3889">
        <v>8</v>
      </c>
    </row>
    <row r="3890" spans="1:3" x14ac:dyDescent="0.3">
      <c r="A3890" t="s">
        <v>18436</v>
      </c>
      <c r="B3890" t="s">
        <v>3409</v>
      </c>
      <c r="C3890">
        <v>7.8</v>
      </c>
    </row>
    <row r="3891" spans="1:3" x14ac:dyDescent="0.3">
      <c r="A3891" t="s">
        <v>18440</v>
      </c>
      <c r="B3891" t="s">
        <v>1681</v>
      </c>
      <c r="C3891">
        <v>8.1</v>
      </c>
    </row>
    <row r="3892" spans="1:3" x14ac:dyDescent="0.3">
      <c r="A3892" t="s">
        <v>18446</v>
      </c>
      <c r="B3892" t="s">
        <v>12744</v>
      </c>
      <c r="C3892">
        <v>6.7</v>
      </c>
    </row>
    <row r="3893" spans="1:3" x14ac:dyDescent="0.3">
      <c r="A3893" t="s">
        <v>1024</v>
      </c>
      <c r="B3893" t="s">
        <v>1023</v>
      </c>
      <c r="C3893">
        <v>6.1</v>
      </c>
    </row>
    <row r="3894" spans="1:3" x14ac:dyDescent="0.3">
      <c r="A3894" t="s">
        <v>18450</v>
      </c>
      <c r="B3894" t="s">
        <v>214</v>
      </c>
      <c r="C3894">
        <v>7.1</v>
      </c>
    </row>
    <row r="3895" spans="1:3" x14ac:dyDescent="0.3">
      <c r="A3895" t="s">
        <v>18455</v>
      </c>
      <c r="B3895" t="s">
        <v>11575</v>
      </c>
      <c r="C3895">
        <v>5.6</v>
      </c>
    </row>
    <row r="3896" spans="1:3" x14ac:dyDescent="0.3">
      <c r="A3896" t="s">
        <v>18460</v>
      </c>
      <c r="B3896" t="s">
        <v>214</v>
      </c>
      <c r="C3896">
        <v>7.6</v>
      </c>
    </row>
    <row r="3897" spans="1:3" x14ac:dyDescent="0.3">
      <c r="A3897" t="s">
        <v>18464</v>
      </c>
      <c r="B3897" t="s">
        <v>7579</v>
      </c>
      <c r="C3897">
        <v>4.3</v>
      </c>
    </row>
    <row r="3898" spans="1:3" x14ac:dyDescent="0.3">
      <c r="A3898" t="s">
        <v>16959</v>
      </c>
      <c r="B3898" t="s">
        <v>12639</v>
      </c>
      <c r="C3898">
        <v>7.3</v>
      </c>
    </row>
    <row r="3899" spans="1:3" x14ac:dyDescent="0.3">
      <c r="A3899" t="s">
        <v>18469</v>
      </c>
      <c r="B3899" t="s">
        <v>1415</v>
      </c>
      <c r="C3899">
        <v>7.3</v>
      </c>
    </row>
    <row r="3900" spans="1:3" x14ac:dyDescent="0.3">
      <c r="A3900" t="s">
        <v>18472</v>
      </c>
      <c r="B3900" t="s">
        <v>852</v>
      </c>
      <c r="C3900">
        <v>4.5999999999999996</v>
      </c>
    </row>
    <row r="3901" spans="1:3" x14ac:dyDescent="0.3">
      <c r="A3901" t="s">
        <v>18477</v>
      </c>
      <c r="B3901" t="s">
        <v>214</v>
      </c>
      <c r="C3901">
        <v>6.8</v>
      </c>
    </row>
    <row r="3902" spans="1:3" x14ac:dyDescent="0.3">
      <c r="A3902" t="s">
        <v>18014</v>
      </c>
      <c r="B3902" t="s">
        <v>5324</v>
      </c>
      <c r="C3902">
        <v>7.5</v>
      </c>
    </row>
    <row r="3903" spans="1:3" x14ac:dyDescent="0.3">
      <c r="A3903" t="s">
        <v>18482</v>
      </c>
      <c r="B3903" t="s">
        <v>2527</v>
      </c>
      <c r="C3903">
        <v>7.1</v>
      </c>
    </row>
    <row r="3904" spans="1:3" x14ac:dyDescent="0.3">
      <c r="A3904" t="s">
        <v>18486</v>
      </c>
      <c r="B3904" t="s">
        <v>4332</v>
      </c>
      <c r="C3904">
        <v>7.3</v>
      </c>
    </row>
    <row r="3905" spans="1:3" x14ac:dyDescent="0.3">
      <c r="A3905" t="s">
        <v>18492</v>
      </c>
      <c r="B3905" t="s">
        <v>18491</v>
      </c>
      <c r="C3905">
        <v>8.3000000000000007</v>
      </c>
    </row>
    <row r="3906" spans="1:3" x14ac:dyDescent="0.3">
      <c r="A3906" t="s">
        <v>18499</v>
      </c>
      <c r="B3906" t="s">
        <v>18497</v>
      </c>
      <c r="C3906">
        <v>5.4</v>
      </c>
    </row>
    <row r="3907" spans="1:3" x14ac:dyDescent="0.3">
      <c r="A3907" t="s">
        <v>18504</v>
      </c>
      <c r="B3907" t="s">
        <v>4384</v>
      </c>
      <c r="C3907">
        <v>4</v>
      </c>
    </row>
    <row r="3908" spans="1:3" x14ac:dyDescent="0.3">
      <c r="A3908" t="s">
        <v>18510</v>
      </c>
      <c r="B3908" t="s">
        <v>3409</v>
      </c>
      <c r="C3908">
        <v>8</v>
      </c>
    </row>
    <row r="3909" spans="1:3" x14ac:dyDescent="0.3">
      <c r="A3909" t="s">
        <v>18514</v>
      </c>
      <c r="B3909" t="s">
        <v>12488</v>
      </c>
      <c r="C3909">
        <v>6.7</v>
      </c>
    </row>
    <row r="3910" spans="1:3" x14ac:dyDescent="0.3">
      <c r="A3910" t="s">
        <v>1712</v>
      </c>
      <c r="B3910" t="s">
        <v>227</v>
      </c>
      <c r="C3910">
        <v>5.7</v>
      </c>
    </row>
    <row r="3911" spans="1:3" x14ac:dyDescent="0.3">
      <c r="A3911" t="s">
        <v>18519</v>
      </c>
      <c r="B3911" t="s">
        <v>1671</v>
      </c>
      <c r="C3911">
        <v>4.5999999999999996</v>
      </c>
    </row>
    <row r="3912" spans="1:3" x14ac:dyDescent="0.3">
      <c r="A3912" t="s">
        <v>18522</v>
      </c>
      <c r="B3912" t="s">
        <v>1671</v>
      </c>
      <c r="C3912">
        <v>4</v>
      </c>
    </row>
    <row r="3913" spans="1:3" x14ac:dyDescent="0.3">
      <c r="A3913" t="s">
        <v>18526</v>
      </c>
      <c r="B3913" t="s">
        <v>18525</v>
      </c>
      <c r="C3913">
        <v>7</v>
      </c>
    </row>
    <row r="3914" spans="1:3" x14ac:dyDescent="0.3">
      <c r="A3914" t="s">
        <v>18531</v>
      </c>
      <c r="B3914" t="s">
        <v>4042</v>
      </c>
      <c r="C3914">
        <v>7.4</v>
      </c>
    </row>
    <row r="3915" spans="1:3" x14ac:dyDescent="0.3">
      <c r="A3915" t="s">
        <v>18535</v>
      </c>
      <c r="B3915" t="s">
        <v>2215</v>
      </c>
      <c r="C3915">
        <v>5.9</v>
      </c>
    </row>
    <row r="3916" spans="1:3" x14ac:dyDescent="0.3">
      <c r="A3916" t="s">
        <v>18540</v>
      </c>
      <c r="B3916" t="s">
        <v>1009</v>
      </c>
      <c r="C3916">
        <v>4.5999999999999996</v>
      </c>
    </row>
    <row r="3917" spans="1:3" x14ac:dyDescent="0.3">
      <c r="A3917" t="s">
        <v>9818</v>
      </c>
      <c r="B3917" t="s">
        <v>3030</v>
      </c>
      <c r="C3917">
        <v>4.8</v>
      </c>
    </row>
    <row r="3918" spans="1:3" x14ac:dyDescent="0.3">
      <c r="A3918" t="s">
        <v>18544</v>
      </c>
      <c r="B3918" t="s">
        <v>1924</v>
      </c>
      <c r="C3918">
        <v>7.5</v>
      </c>
    </row>
    <row r="3919" spans="1:3" x14ac:dyDescent="0.3">
      <c r="A3919" t="s">
        <v>18549</v>
      </c>
      <c r="B3919" t="s">
        <v>2786</v>
      </c>
      <c r="C3919">
        <v>4.7</v>
      </c>
    </row>
    <row r="3920" spans="1:3" x14ac:dyDescent="0.3">
      <c r="A3920" t="s">
        <v>18554</v>
      </c>
      <c r="B3920" t="s">
        <v>1415</v>
      </c>
      <c r="C3920">
        <v>6.7</v>
      </c>
    </row>
    <row r="3921" spans="1:3" x14ac:dyDescent="0.3">
      <c r="A3921" t="s">
        <v>18557</v>
      </c>
      <c r="B3921" t="s">
        <v>4075</v>
      </c>
      <c r="C3921">
        <v>6.3</v>
      </c>
    </row>
    <row r="3922" spans="1:3" x14ac:dyDescent="0.3">
      <c r="A3922" t="s">
        <v>18561</v>
      </c>
      <c r="B3922" t="s">
        <v>1009</v>
      </c>
      <c r="C3922">
        <v>6</v>
      </c>
    </row>
    <row r="3923" spans="1:3" x14ac:dyDescent="0.3">
      <c r="A3923" t="s">
        <v>18566</v>
      </c>
      <c r="B3923" t="s">
        <v>2786</v>
      </c>
      <c r="C3923">
        <v>6.7</v>
      </c>
    </row>
    <row r="3924" spans="1:3" x14ac:dyDescent="0.3">
      <c r="A3924" t="s">
        <v>18569</v>
      </c>
      <c r="B3924" t="s">
        <v>1415</v>
      </c>
      <c r="C3924">
        <v>7.1</v>
      </c>
    </row>
    <row r="3925" spans="1:3" x14ac:dyDescent="0.3">
      <c r="A3925" t="s">
        <v>18573</v>
      </c>
      <c r="B3925" t="s">
        <v>67</v>
      </c>
      <c r="C3925">
        <v>2.7</v>
      </c>
    </row>
    <row r="3926" spans="1:3" x14ac:dyDescent="0.3">
      <c r="A3926" t="s">
        <v>18577</v>
      </c>
      <c r="B3926" t="s">
        <v>3409</v>
      </c>
      <c r="C3926">
        <v>7.3</v>
      </c>
    </row>
    <row r="3927" spans="1:3" x14ac:dyDescent="0.3">
      <c r="A3927" t="s">
        <v>18580</v>
      </c>
      <c r="B3927" t="s">
        <v>1671</v>
      </c>
      <c r="C3927">
        <v>7.6</v>
      </c>
    </row>
    <row r="3928" spans="1:3" x14ac:dyDescent="0.3">
      <c r="A3928" t="s">
        <v>18584</v>
      </c>
      <c r="B3928" t="s">
        <v>1671</v>
      </c>
      <c r="C3928">
        <v>5.8</v>
      </c>
    </row>
    <row r="3929" spans="1:3" x14ac:dyDescent="0.3">
      <c r="A3929" t="s">
        <v>18588</v>
      </c>
      <c r="B3929" t="s">
        <v>4234</v>
      </c>
      <c r="C3929">
        <v>6.5</v>
      </c>
    </row>
    <row r="3930" spans="1:3" x14ac:dyDescent="0.3">
      <c r="A3930" t="s">
        <v>18592</v>
      </c>
      <c r="B3930" t="s">
        <v>2527</v>
      </c>
      <c r="C3930">
        <v>6.6</v>
      </c>
    </row>
    <row r="3931" spans="1:3" x14ac:dyDescent="0.3">
      <c r="A3931" t="s">
        <v>18597</v>
      </c>
      <c r="B3931" t="s">
        <v>18595</v>
      </c>
      <c r="C3931">
        <v>6.2</v>
      </c>
    </row>
    <row r="3932" spans="1:3" x14ac:dyDescent="0.3">
      <c r="A3932" t="s">
        <v>18602</v>
      </c>
      <c r="B3932" t="s">
        <v>173</v>
      </c>
      <c r="C3932">
        <v>6.9</v>
      </c>
    </row>
    <row r="3933" spans="1:3" x14ac:dyDescent="0.3">
      <c r="A3933" t="s">
        <v>18609</v>
      </c>
      <c r="B3933" t="s">
        <v>4068</v>
      </c>
      <c r="C3933">
        <v>8.5</v>
      </c>
    </row>
    <row r="3934" spans="1:3" x14ac:dyDescent="0.3">
      <c r="A3934" t="s">
        <v>18615</v>
      </c>
      <c r="B3934" t="s">
        <v>173</v>
      </c>
      <c r="C3934">
        <v>4.8</v>
      </c>
    </row>
    <row r="3935" spans="1:3" x14ac:dyDescent="0.3">
      <c r="A3935" t="s">
        <v>18619</v>
      </c>
      <c r="B3935" t="s">
        <v>214</v>
      </c>
      <c r="C3935">
        <v>6.6</v>
      </c>
    </row>
    <row r="3936" spans="1:3" x14ac:dyDescent="0.3">
      <c r="A3936" t="s">
        <v>18623</v>
      </c>
      <c r="B3936" t="s">
        <v>4075</v>
      </c>
      <c r="C3936">
        <v>5.7</v>
      </c>
    </row>
    <row r="3937" spans="1:3" x14ac:dyDescent="0.3">
      <c r="A3937" t="s">
        <v>18628</v>
      </c>
      <c r="B3937" t="s">
        <v>4075</v>
      </c>
      <c r="C3937">
        <v>7</v>
      </c>
    </row>
    <row r="3938" spans="1:3" x14ac:dyDescent="0.3">
      <c r="A3938" t="s">
        <v>18631</v>
      </c>
      <c r="B3938" t="s">
        <v>3409</v>
      </c>
      <c r="C3938">
        <v>5.4</v>
      </c>
    </row>
    <row r="3939" spans="1:3" x14ac:dyDescent="0.3">
      <c r="A3939" t="s">
        <v>18635</v>
      </c>
      <c r="B3939" t="s">
        <v>5324</v>
      </c>
      <c r="C3939">
        <v>7.1</v>
      </c>
    </row>
    <row r="3940" spans="1:3" x14ac:dyDescent="0.3">
      <c r="A3940" t="s">
        <v>18638</v>
      </c>
      <c r="B3940" t="s">
        <v>3409</v>
      </c>
      <c r="C3940">
        <v>6.9</v>
      </c>
    </row>
    <row r="3941" spans="1:3" x14ac:dyDescent="0.3">
      <c r="A3941" t="s">
        <v>18643</v>
      </c>
      <c r="B3941" t="s">
        <v>4262</v>
      </c>
      <c r="C3941">
        <v>6.6</v>
      </c>
    </row>
    <row r="3942" spans="1:3" x14ac:dyDescent="0.3">
      <c r="A3942" t="s">
        <v>18646</v>
      </c>
      <c r="B3942" t="s">
        <v>6648</v>
      </c>
      <c r="C3942">
        <v>5.9</v>
      </c>
    </row>
    <row r="3943" spans="1:3" x14ac:dyDescent="0.3">
      <c r="A3943" t="s">
        <v>18653</v>
      </c>
      <c r="B3943" t="s">
        <v>18652</v>
      </c>
      <c r="C3943">
        <v>6.3</v>
      </c>
    </row>
    <row r="3944" spans="1:3" x14ac:dyDescent="0.3">
      <c r="A3944" t="s">
        <v>18657</v>
      </c>
      <c r="B3944" t="s">
        <v>1671</v>
      </c>
      <c r="C3944">
        <v>6.3</v>
      </c>
    </row>
    <row r="3945" spans="1:3" x14ac:dyDescent="0.3">
      <c r="A3945" t="s">
        <v>18663</v>
      </c>
      <c r="B3945" t="s">
        <v>3409</v>
      </c>
      <c r="C3945">
        <v>7.7</v>
      </c>
    </row>
    <row r="3946" spans="1:3" x14ac:dyDescent="0.3">
      <c r="A3946" t="s">
        <v>18667</v>
      </c>
      <c r="B3946" t="s">
        <v>2125</v>
      </c>
      <c r="C3946">
        <v>7</v>
      </c>
    </row>
    <row r="3947" spans="1:3" x14ac:dyDescent="0.3">
      <c r="A3947" t="s">
        <v>18671</v>
      </c>
      <c r="B3947" t="s">
        <v>1671</v>
      </c>
      <c r="C3947">
        <v>6.3</v>
      </c>
    </row>
    <row r="3948" spans="1:3" x14ac:dyDescent="0.3">
      <c r="A3948" t="s">
        <v>18676</v>
      </c>
      <c r="B3948" t="s">
        <v>1681</v>
      </c>
      <c r="C3948">
        <v>5.9</v>
      </c>
    </row>
    <row r="3949" spans="1:3" x14ac:dyDescent="0.3">
      <c r="A3949" t="s">
        <v>18680</v>
      </c>
      <c r="B3949" t="s">
        <v>214</v>
      </c>
      <c r="C3949">
        <v>6.2</v>
      </c>
    </row>
    <row r="3950" spans="1:3" x14ac:dyDescent="0.3">
      <c r="A3950" t="s">
        <v>18685</v>
      </c>
      <c r="B3950" t="s">
        <v>1415</v>
      </c>
      <c r="C3950">
        <v>5</v>
      </c>
    </row>
    <row r="3951" spans="1:3" x14ac:dyDescent="0.3">
      <c r="A3951" t="s">
        <v>18690</v>
      </c>
      <c r="B3951" t="s">
        <v>2527</v>
      </c>
      <c r="C3951">
        <v>7.7</v>
      </c>
    </row>
    <row r="3952" spans="1:3" x14ac:dyDescent="0.3">
      <c r="A3952" t="s">
        <v>18697</v>
      </c>
      <c r="B3952" t="s">
        <v>782</v>
      </c>
      <c r="C3952">
        <v>6.5</v>
      </c>
    </row>
    <row r="3953" spans="1:3" x14ac:dyDescent="0.3">
      <c r="A3953" t="s">
        <v>18702</v>
      </c>
      <c r="B3953" t="s">
        <v>2717</v>
      </c>
      <c r="C3953">
        <v>6.1</v>
      </c>
    </row>
    <row r="3954" spans="1:3" x14ac:dyDescent="0.3">
      <c r="A3954" t="s">
        <v>18706</v>
      </c>
      <c r="B3954" t="s">
        <v>1544</v>
      </c>
      <c r="C3954">
        <v>5.8</v>
      </c>
    </row>
    <row r="3955" spans="1:3" x14ac:dyDescent="0.3">
      <c r="A3955" t="s">
        <v>18710</v>
      </c>
      <c r="B3955" t="s">
        <v>3409</v>
      </c>
      <c r="C3955">
        <v>6.1</v>
      </c>
    </row>
    <row r="3956" spans="1:3" x14ac:dyDescent="0.3">
      <c r="A3956" t="s">
        <v>18715</v>
      </c>
      <c r="B3956" t="s">
        <v>2527</v>
      </c>
      <c r="C3956">
        <v>6</v>
      </c>
    </row>
    <row r="3957" spans="1:3" x14ac:dyDescent="0.3">
      <c r="A3957" t="s">
        <v>18718</v>
      </c>
      <c r="B3957" t="s">
        <v>3336</v>
      </c>
      <c r="C3957">
        <v>6.3</v>
      </c>
    </row>
    <row r="3958" spans="1:3" x14ac:dyDescent="0.3">
      <c r="A3958" t="s">
        <v>18722</v>
      </c>
      <c r="B3958" t="s">
        <v>2786</v>
      </c>
      <c r="C3958">
        <v>6.3</v>
      </c>
    </row>
    <row r="3959" spans="1:3" x14ac:dyDescent="0.3">
      <c r="A3959" t="s">
        <v>18727</v>
      </c>
      <c r="B3959" t="s">
        <v>7043</v>
      </c>
      <c r="C3959">
        <v>7.5</v>
      </c>
    </row>
    <row r="3960" spans="1:3" x14ac:dyDescent="0.3">
      <c r="A3960" t="s">
        <v>18733</v>
      </c>
      <c r="B3960" t="s">
        <v>18732</v>
      </c>
      <c r="C3960">
        <v>7.6</v>
      </c>
    </row>
    <row r="3961" spans="1:3" x14ac:dyDescent="0.3">
      <c r="A3961" t="s">
        <v>18740</v>
      </c>
      <c r="B3961" t="s">
        <v>3277</v>
      </c>
      <c r="C3961">
        <v>5.2</v>
      </c>
    </row>
    <row r="3962" spans="1:3" x14ac:dyDescent="0.3">
      <c r="A3962" t="s">
        <v>18746</v>
      </c>
      <c r="B3962" t="s">
        <v>3396</v>
      </c>
      <c r="C3962">
        <v>7.8</v>
      </c>
    </row>
    <row r="3963" spans="1:3" x14ac:dyDescent="0.3">
      <c r="A3963" t="s">
        <v>18751</v>
      </c>
      <c r="B3963" t="s">
        <v>1415</v>
      </c>
      <c r="C3963">
        <v>6.6</v>
      </c>
    </row>
    <row r="3964" spans="1:3" x14ac:dyDescent="0.3">
      <c r="A3964" t="s">
        <v>18756</v>
      </c>
      <c r="B3964" t="s">
        <v>6403</v>
      </c>
      <c r="C3964">
        <v>4.7</v>
      </c>
    </row>
    <row r="3965" spans="1:3" x14ac:dyDescent="0.3">
      <c r="A3965" t="s">
        <v>18763</v>
      </c>
      <c r="B3965" t="s">
        <v>5544</v>
      </c>
      <c r="C3965">
        <v>6.7</v>
      </c>
    </row>
    <row r="3966" spans="1:3" x14ac:dyDescent="0.3">
      <c r="A3966" t="s">
        <v>18769</v>
      </c>
      <c r="B3966" t="s">
        <v>6403</v>
      </c>
      <c r="C3966">
        <v>4.2</v>
      </c>
    </row>
    <row r="3967" spans="1:3" x14ac:dyDescent="0.3">
      <c r="A3967" t="s">
        <v>18774</v>
      </c>
      <c r="B3967" t="s">
        <v>1681</v>
      </c>
      <c r="C3967">
        <v>6.3</v>
      </c>
    </row>
    <row r="3968" spans="1:3" x14ac:dyDescent="0.3">
      <c r="A3968" t="s">
        <v>18780</v>
      </c>
      <c r="B3968" t="s">
        <v>18778</v>
      </c>
      <c r="C3968">
        <v>4.7</v>
      </c>
    </row>
    <row r="3969" spans="1:3" x14ac:dyDescent="0.3">
      <c r="A3969" t="s">
        <v>2158</v>
      </c>
      <c r="B3969" t="s">
        <v>2157</v>
      </c>
      <c r="C3969">
        <v>6</v>
      </c>
    </row>
    <row r="3970" spans="1:3" x14ac:dyDescent="0.3">
      <c r="A3970" t="s">
        <v>18785</v>
      </c>
      <c r="B3970" t="s">
        <v>5940</v>
      </c>
      <c r="C3970">
        <v>7.9</v>
      </c>
    </row>
    <row r="3971" spans="1:3" x14ac:dyDescent="0.3">
      <c r="A3971" t="s">
        <v>18788</v>
      </c>
      <c r="B3971" t="s">
        <v>214</v>
      </c>
      <c r="C3971">
        <v>8.1</v>
      </c>
    </row>
    <row r="3972" spans="1:3" x14ac:dyDescent="0.3">
      <c r="A3972" t="s">
        <v>18794</v>
      </c>
      <c r="B3972" t="s">
        <v>1941</v>
      </c>
      <c r="C3972">
        <v>8.1999999999999993</v>
      </c>
    </row>
    <row r="3973" spans="1:3" x14ac:dyDescent="0.3">
      <c r="A3973" t="s">
        <v>18799</v>
      </c>
      <c r="B3973" t="s">
        <v>1544</v>
      </c>
      <c r="C3973">
        <v>6</v>
      </c>
    </row>
    <row r="3974" spans="1:3" x14ac:dyDescent="0.3">
      <c r="A3974" t="s">
        <v>18805</v>
      </c>
      <c r="B3974" t="s">
        <v>18804</v>
      </c>
      <c r="C3974">
        <v>6.8</v>
      </c>
    </row>
    <row r="3975" spans="1:3" x14ac:dyDescent="0.3">
      <c r="A3975" t="s">
        <v>18809</v>
      </c>
      <c r="B3975" t="s">
        <v>3409</v>
      </c>
      <c r="C3975">
        <v>7.3</v>
      </c>
    </row>
    <row r="3976" spans="1:3" x14ac:dyDescent="0.3">
      <c r="A3976" t="s">
        <v>18816</v>
      </c>
      <c r="B3976" t="s">
        <v>18814</v>
      </c>
      <c r="C3976">
        <v>7</v>
      </c>
    </row>
    <row r="3977" spans="1:3" x14ac:dyDescent="0.3">
      <c r="A3977" t="s">
        <v>18821</v>
      </c>
      <c r="B3977" t="s">
        <v>9193</v>
      </c>
      <c r="C3977">
        <v>7.3</v>
      </c>
    </row>
    <row r="3978" spans="1:3" x14ac:dyDescent="0.3">
      <c r="A3978" t="s">
        <v>18828</v>
      </c>
      <c r="B3978" t="s">
        <v>3409</v>
      </c>
      <c r="C3978">
        <v>7.5</v>
      </c>
    </row>
    <row r="3979" spans="1:3" x14ac:dyDescent="0.3">
      <c r="A3979" t="s">
        <v>18833</v>
      </c>
      <c r="B3979" t="s">
        <v>9193</v>
      </c>
      <c r="C3979">
        <v>6.8</v>
      </c>
    </row>
    <row r="3980" spans="1:3" x14ac:dyDescent="0.3">
      <c r="A3980" t="s">
        <v>18840</v>
      </c>
      <c r="B3980" t="s">
        <v>18838</v>
      </c>
      <c r="C3980">
        <v>7.1</v>
      </c>
    </row>
    <row r="3981" spans="1:3" x14ac:dyDescent="0.3">
      <c r="A3981" t="s">
        <v>18846</v>
      </c>
      <c r="B3981" t="s">
        <v>3409</v>
      </c>
      <c r="C3981">
        <v>6.9</v>
      </c>
    </row>
    <row r="3982" spans="1:3" x14ac:dyDescent="0.3">
      <c r="A3982" t="s">
        <v>18849</v>
      </c>
      <c r="B3982" t="s">
        <v>2527</v>
      </c>
      <c r="C3982">
        <v>6.9</v>
      </c>
    </row>
    <row r="3983" spans="1:3" x14ac:dyDescent="0.3">
      <c r="A3983" t="s">
        <v>6445</v>
      </c>
      <c r="B3983" t="s">
        <v>1156</v>
      </c>
      <c r="C3983">
        <v>6.9</v>
      </c>
    </row>
    <row r="3984" spans="1:3" x14ac:dyDescent="0.3">
      <c r="A3984" t="s">
        <v>18853</v>
      </c>
      <c r="B3984" t="s">
        <v>11841</v>
      </c>
      <c r="C3984">
        <v>8.4</v>
      </c>
    </row>
    <row r="3985" spans="1:3" x14ac:dyDescent="0.3">
      <c r="A3985" t="s">
        <v>18859</v>
      </c>
      <c r="B3985" t="s">
        <v>3409</v>
      </c>
      <c r="C3985">
        <v>7.9</v>
      </c>
    </row>
    <row r="3986" spans="1:3" x14ac:dyDescent="0.3">
      <c r="A3986" t="s">
        <v>18863</v>
      </c>
      <c r="B3986" t="s">
        <v>5510</v>
      </c>
      <c r="C3986">
        <v>7.2</v>
      </c>
    </row>
    <row r="3987" spans="1:3" x14ac:dyDescent="0.3">
      <c r="A3987" t="s">
        <v>18870</v>
      </c>
      <c r="B3987" t="s">
        <v>1671</v>
      </c>
      <c r="C3987">
        <v>7.8</v>
      </c>
    </row>
    <row r="3988" spans="1:3" x14ac:dyDescent="0.3">
      <c r="A3988" t="s">
        <v>18875</v>
      </c>
      <c r="B3988" t="s">
        <v>59</v>
      </c>
      <c r="C3988">
        <v>3.5</v>
      </c>
    </row>
    <row r="3989" spans="1:3" x14ac:dyDescent="0.3">
      <c r="A3989" t="s">
        <v>18879</v>
      </c>
      <c r="B3989" t="s">
        <v>2527</v>
      </c>
      <c r="C3989">
        <v>7.3</v>
      </c>
    </row>
    <row r="3990" spans="1:3" x14ac:dyDescent="0.3">
      <c r="A3990" t="s">
        <v>18882</v>
      </c>
      <c r="B3990" t="s">
        <v>2125</v>
      </c>
      <c r="C3990">
        <v>7.5</v>
      </c>
    </row>
    <row r="3991" spans="1:3" x14ac:dyDescent="0.3">
      <c r="A3991" t="s">
        <v>18886</v>
      </c>
      <c r="B3991" t="s">
        <v>6199</v>
      </c>
      <c r="C3991">
        <v>7.8</v>
      </c>
    </row>
    <row r="3992" spans="1:3" x14ac:dyDescent="0.3">
      <c r="A3992" t="s">
        <v>18890</v>
      </c>
      <c r="B3992" t="s">
        <v>8066</v>
      </c>
      <c r="C3992">
        <v>6</v>
      </c>
    </row>
    <row r="3993" spans="1:3" x14ac:dyDescent="0.3">
      <c r="A3993" t="s">
        <v>18894</v>
      </c>
      <c r="B3993" t="s">
        <v>18893</v>
      </c>
      <c r="C3993">
        <v>7.3</v>
      </c>
    </row>
    <row r="3994" spans="1:3" x14ac:dyDescent="0.3">
      <c r="A3994" t="s">
        <v>18899</v>
      </c>
      <c r="B3994" t="s">
        <v>10811</v>
      </c>
      <c r="C3994">
        <v>8</v>
      </c>
    </row>
    <row r="3995" spans="1:3" x14ac:dyDescent="0.3">
      <c r="A3995" t="s">
        <v>18905</v>
      </c>
      <c r="B3995" t="s">
        <v>3409</v>
      </c>
      <c r="C3995">
        <v>7.6</v>
      </c>
    </row>
    <row r="3996" spans="1:3" x14ac:dyDescent="0.3">
      <c r="A3996" t="s">
        <v>18909</v>
      </c>
      <c r="B3996" t="s">
        <v>1120</v>
      </c>
      <c r="C3996">
        <v>7</v>
      </c>
    </row>
    <row r="3997" spans="1:3" x14ac:dyDescent="0.3">
      <c r="A3997" t="s">
        <v>18913</v>
      </c>
      <c r="B3997" t="s">
        <v>10413</v>
      </c>
      <c r="C3997">
        <v>7.5</v>
      </c>
    </row>
    <row r="3998" spans="1:3" x14ac:dyDescent="0.3">
      <c r="A3998" t="s">
        <v>18919</v>
      </c>
      <c r="B3998" t="s">
        <v>5103</v>
      </c>
      <c r="C3998">
        <v>6.8</v>
      </c>
    </row>
    <row r="3999" spans="1:3" x14ac:dyDescent="0.3">
      <c r="A3999" t="s">
        <v>18925</v>
      </c>
      <c r="B3999" t="s">
        <v>1671</v>
      </c>
      <c r="C3999">
        <v>3.9</v>
      </c>
    </row>
    <row r="4000" spans="1:3" x14ac:dyDescent="0.3">
      <c r="A4000" t="s">
        <v>18929</v>
      </c>
      <c r="B4000" t="s">
        <v>1415</v>
      </c>
      <c r="C4000">
        <v>6.1</v>
      </c>
    </row>
    <row r="4001" spans="1:3" x14ac:dyDescent="0.3">
      <c r="A4001" t="s">
        <v>18933</v>
      </c>
      <c r="B4001" t="s">
        <v>1544</v>
      </c>
      <c r="C4001">
        <v>7.5</v>
      </c>
    </row>
    <row r="4002" spans="1:3" x14ac:dyDescent="0.3">
      <c r="A4002" t="s">
        <v>18938</v>
      </c>
      <c r="B4002" t="s">
        <v>1924</v>
      </c>
      <c r="C4002">
        <v>8.1999999999999993</v>
      </c>
    </row>
    <row r="4003" spans="1:3" x14ac:dyDescent="0.3">
      <c r="A4003" t="s">
        <v>12068</v>
      </c>
      <c r="B4003" t="s">
        <v>6403</v>
      </c>
      <c r="C4003">
        <v>7.2</v>
      </c>
    </row>
    <row r="4004" spans="1:3" x14ac:dyDescent="0.3">
      <c r="A4004" t="s">
        <v>18946</v>
      </c>
      <c r="B4004" t="s">
        <v>5544</v>
      </c>
      <c r="C4004">
        <v>4.8</v>
      </c>
    </row>
    <row r="4005" spans="1:3" x14ac:dyDescent="0.3">
      <c r="A4005" t="s">
        <v>18951</v>
      </c>
      <c r="B4005" t="s">
        <v>8066</v>
      </c>
      <c r="C4005">
        <v>7.8</v>
      </c>
    </row>
    <row r="4006" spans="1:3" x14ac:dyDescent="0.3">
      <c r="A4006" t="s">
        <v>18957</v>
      </c>
      <c r="B4006" t="s">
        <v>18956</v>
      </c>
      <c r="C4006">
        <v>5.2</v>
      </c>
    </row>
    <row r="4007" spans="1:3" x14ac:dyDescent="0.3">
      <c r="A4007" t="s">
        <v>18961</v>
      </c>
      <c r="B4007" t="s">
        <v>6403</v>
      </c>
      <c r="C4007">
        <v>3.3</v>
      </c>
    </row>
    <row r="4008" spans="1:3" x14ac:dyDescent="0.3">
      <c r="A4008" t="s">
        <v>18968</v>
      </c>
      <c r="B4008" t="s">
        <v>6519</v>
      </c>
      <c r="C4008">
        <v>6.8</v>
      </c>
    </row>
    <row r="4009" spans="1:3" x14ac:dyDescent="0.3">
      <c r="A4009" t="s">
        <v>18976</v>
      </c>
      <c r="B4009" t="s">
        <v>18974</v>
      </c>
      <c r="C4009">
        <v>7</v>
      </c>
    </row>
    <row r="4010" spans="1:3" x14ac:dyDescent="0.3">
      <c r="A4010" t="s">
        <v>18981</v>
      </c>
      <c r="B4010" t="s">
        <v>1681</v>
      </c>
      <c r="C4010">
        <v>6.5</v>
      </c>
    </row>
    <row r="4011" spans="1:3" x14ac:dyDescent="0.3">
      <c r="A4011" t="s">
        <v>4730</v>
      </c>
      <c r="B4011" t="s">
        <v>1904</v>
      </c>
      <c r="C4011">
        <v>5.7</v>
      </c>
    </row>
    <row r="4012" spans="1:3" x14ac:dyDescent="0.3">
      <c r="A4012" t="s">
        <v>18985</v>
      </c>
      <c r="B4012" t="s">
        <v>2527</v>
      </c>
      <c r="C4012">
        <v>6.4</v>
      </c>
    </row>
    <row r="4013" spans="1:3" x14ac:dyDescent="0.3">
      <c r="A4013" t="s">
        <v>18988</v>
      </c>
      <c r="B4013" t="s">
        <v>1423</v>
      </c>
      <c r="C4013">
        <v>5.3</v>
      </c>
    </row>
    <row r="4014" spans="1:3" x14ac:dyDescent="0.3">
      <c r="A4014" t="s">
        <v>18994</v>
      </c>
      <c r="B4014" t="s">
        <v>18993</v>
      </c>
      <c r="C4014">
        <v>4.7</v>
      </c>
    </row>
    <row r="4015" spans="1:3" x14ac:dyDescent="0.3">
      <c r="A4015" t="s">
        <v>18998</v>
      </c>
      <c r="B4015" t="s">
        <v>2142</v>
      </c>
      <c r="C4015">
        <v>6.1</v>
      </c>
    </row>
    <row r="4016" spans="1:3" x14ac:dyDescent="0.3">
      <c r="A4016" t="s">
        <v>19003</v>
      </c>
      <c r="B4016" t="s">
        <v>422</v>
      </c>
      <c r="C4016">
        <v>5.5</v>
      </c>
    </row>
    <row r="4017" spans="1:3" x14ac:dyDescent="0.3">
      <c r="A4017" t="s">
        <v>19008</v>
      </c>
      <c r="B4017" t="s">
        <v>4075</v>
      </c>
      <c r="C4017">
        <v>7.3</v>
      </c>
    </row>
    <row r="4018" spans="1:3" x14ac:dyDescent="0.3">
      <c r="A4018" t="s">
        <v>19013</v>
      </c>
      <c r="B4018" t="s">
        <v>5544</v>
      </c>
      <c r="C4018">
        <v>4.8</v>
      </c>
    </row>
    <row r="4019" spans="1:3" x14ac:dyDescent="0.3">
      <c r="A4019" t="s">
        <v>19018</v>
      </c>
      <c r="B4019" t="s">
        <v>19017</v>
      </c>
      <c r="C4019">
        <v>8.4</v>
      </c>
    </row>
    <row r="4020" spans="1:3" x14ac:dyDescent="0.3">
      <c r="A4020" t="s">
        <v>19025</v>
      </c>
      <c r="B4020" t="s">
        <v>67</v>
      </c>
      <c r="C4020">
        <v>7</v>
      </c>
    </row>
    <row r="4021" spans="1:3" x14ac:dyDescent="0.3">
      <c r="A4021" t="s">
        <v>19029</v>
      </c>
      <c r="B4021" t="s">
        <v>1930</v>
      </c>
      <c r="C4021">
        <v>3.3</v>
      </c>
    </row>
    <row r="4022" spans="1:3" x14ac:dyDescent="0.3">
      <c r="A4022" t="s">
        <v>19034</v>
      </c>
      <c r="B4022" t="s">
        <v>464</v>
      </c>
      <c r="C4022">
        <v>5.4</v>
      </c>
    </row>
    <row r="4023" spans="1:3" x14ac:dyDescent="0.3">
      <c r="A4023" t="s">
        <v>19038</v>
      </c>
      <c r="B4023" t="s">
        <v>4075</v>
      </c>
      <c r="C4023">
        <v>4.8</v>
      </c>
    </row>
    <row r="4024" spans="1:3" x14ac:dyDescent="0.3">
      <c r="A4024" t="s">
        <v>19043</v>
      </c>
      <c r="B4024" t="s">
        <v>2215</v>
      </c>
      <c r="C4024">
        <v>3.1</v>
      </c>
    </row>
    <row r="4025" spans="1:3" x14ac:dyDescent="0.3">
      <c r="A4025" t="s">
        <v>19047</v>
      </c>
      <c r="B4025" t="s">
        <v>1671</v>
      </c>
      <c r="C4025">
        <v>6.7</v>
      </c>
    </row>
    <row r="4026" spans="1:3" x14ac:dyDescent="0.3">
      <c r="A4026" t="s">
        <v>19052</v>
      </c>
      <c r="B4026" t="s">
        <v>67</v>
      </c>
      <c r="C4026">
        <v>7.6</v>
      </c>
    </row>
    <row r="4027" spans="1:3" x14ac:dyDescent="0.3">
      <c r="A4027" t="s">
        <v>19055</v>
      </c>
      <c r="B4027" t="s">
        <v>3581</v>
      </c>
      <c r="C4027">
        <v>7.1</v>
      </c>
    </row>
    <row r="4028" spans="1:3" x14ac:dyDescent="0.3">
      <c r="A4028" t="s">
        <v>19061</v>
      </c>
      <c r="B4028" t="s">
        <v>214</v>
      </c>
      <c r="C4028">
        <v>6.1</v>
      </c>
    </row>
    <row r="4029" spans="1:3" x14ac:dyDescent="0.3">
      <c r="A4029" t="s">
        <v>19066</v>
      </c>
      <c r="B4029" t="s">
        <v>2527</v>
      </c>
      <c r="C4029">
        <v>6.5</v>
      </c>
    </row>
    <row r="4030" spans="1:3" x14ac:dyDescent="0.3">
      <c r="A4030" t="s">
        <v>19070</v>
      </c>
      <c r="B4030" t="s">
        <v>6199</v>
      </c>
      <c r="C4030">
        <v>8.5</v>
      </c>
    </row>
    <row r="4031" spans="1:3" x14ac:dyDescent="0.3">
      <c r="A4031" t="s">
        <v>19073</v>
      </c>
      <c r="B4031" t="s">
        <v>1935</v>
      </c>
      <c r="C4031">
        <v>8.6999999999999993</v>
      </c>
    </row>
    <row r="4032" spans="1:3" x14ac:dyDescent="0.3">
      <c r="A4032" t="s">
        <v>19079</v>
      </c>
      <c r="B4032" t="s">
        <v>6419</v>
      </c>
      <c r="C4032">
        <v>7.1</v>
      </c>
    </row>
    <row r="4033" spans="1:3" x14ac:dyDescent="0.3">
      <c r="A4033" t="s">
        <v>19084</v>
      </c>
      <c r="B4033" t="s">
        <v>4296</v>
      </c>
      <c r="C4033">
        <v>6.6</v>
      </c>
    </row>
    <row r="4034" spans="1:3" x14ac:dyDescent="0.3">
      <c r="A4034" t="s">
        <v>19089</v>
      </c>
      <c r="B4034" t="s">
        <v>3082</v>
      </c>
      <c r="C4034">
        <v>6.7</v>
      </c>
    </row>
    <row r="4035" spans="1:3" x14ac:dyDescent="0.3">
      <c r="A4035" t="s">
        <v>19094</v>
      </c>
      <c r="B4035" t="s">
        <v>3409</v>
      </c>
      <c r="C4035">
        <v>8.3000000000000007</v>
      </c>
    </row>
    <row r="4036" spans="1:3" x14ac:dyDescent="0.3">
      <c r="A4036" t="s">
        <v>19099</v>
      </c>
      <c r="B4036" t="s">
        <v>3057</v>
      </c>
      <c r="C4036">
        <v>8.1</v>
      </c>
    </row>
    <row r="4037" spans="1:3" x14ac:dyDescent="0.3">
      <c r="A4037" t="s">
        <v>19103</v>
      </c>
      <c r="B4037" t="s">
        <v>214</v>
      </c>
      <c r="C4037">
        <v>7.4</v>
      </c>
    </row>
    <row r="4038" spans="1:3" x14ac:dyDescent="0.3">
      <c r="A4038" t="s">
        <v>19107</v>
      </c>
      <c r="B4038" t="s">
        <v>464</v>
      </c>
      <c r="C4038">
        <v>6.6</v>
      </c>
    </row>
    <row r="4039" spans="1:3" x14ac:dyDescent="0.3">
      <c r="A4039" t="s">
        <v>19112</v>
      </c>
      <c r="B4039" t="s">
        <v>1671</v>
      </c>
      <c r="C4039">
        <v>4.5</v>
      </c>
    </row>
    <row r="4040" spans="1:3" x14ac:dyDescent="0.3">
      <c r="A4040" t="s">
        <v>19116</v>
      </c>
      <c r="B4040" t="s">
        <v>214</v>
      </c>
      <c r="C4040">
        <v>6.4</v>
      </c>
    </row>
    <row r="4041" spans="1:3" x14ac:dyDescent="0.3">
      <c r="A4041" t="s">
        <v>19122</v>
      </c>
      <c r="B4041" t="s">
        <v>3409</v>
      </c>
      <c r="C4041">
        <v>7.5</v>
      </c>
    </row>
    <row r="4042" spans="1:3" x14ac:dyDescent="0.3">
      <c r="A4042" t="s">
        <v>19126</v>
      </c>
      <c r="B4042" t="s">
        <v>11575</v>
      </c>
      <c r="C4042">
        <v>8</v>
      </c>
    </row>
    <row r="4043" spans="1:3" x14ac:dyDescent="0.3">
      <c r="A4043" t="s">
        <v>19131</v>
      </c>
      <c r="B4043" t="s">
        <v>1765</v>
      </c>
      <c r="C4043">
        <v>8.1</v>
      </c>
    </row>
    <row r="4044" spans="1:3" x14ac:dyDescent="0.3">
      <c r="A4044" t="s">
        <v>19136</v>
      </c>
      <c r="B4044" t="s">
        <v>214</v>
      </c>
      <c r="C4044">
        <v>7.2</v>
      </c>
    </row>
    <row r="4045" spans="1:3" x14ac:dyDescent="0.3">
      <c r="A4045" t="s">
        <v>19141</v>
      </c>
      <c r="B4045" t="s">
        <v>1935</v>
      </c>
      <c r="C4045">
        <v>7.5</v>
      </c>
    </row>
    <row r="4046" spans="1:3" x14ac:dyDescent="0.3">
      <c r="A4046" t="s">
        <v>19146</v>
      </c>
      <c r="B4046" t="s">
        <v>1415</v>
      </c>
      <c r="C4046">
        <v>7.2</v>
      </c>
    </row>
    <row r="4047" spans="1:3" x14ac:dyDescent="0.3">
      <c r="A4047" t="s">
        <v>19152</v>
      </c>
      <c r="B4047" t="s">
        <v>19151</v>
      </c>
      <c r="C4047">
        <v>6.4</v>
      </c>
    </row>
    <row r="4048" spans="1:3" x14ac:dyDescent="0.3">
      <c r="A4048" t="s">
        <v>19155</v>
      </c>
      <c r="B4048" t="s">
        <v>1671</v>
      </c>
      <c r="C4048">
        <v>7.6</v>
      </c>
    </row>
    <row r="4049" spans="1:3" x14ac:dyDescent="0.3">
      <c r="A4049" t="s">
        <v>19160</v>
      </c>
      <c r="B4049" t="s">
        <v>50</v>
      </c>
      <c r="C4049">
        <v>7.8</v>
      </c>
    </row>
    <row r="4050" spans="1:3" x14ac:dyDescent="0.3">
      <c r="A4050" t="s">
        <v>19164</v>
      </c>
      <c r="B4050" t="s">
        <v>4332</v>
      </c>
      <c r="C4050">
        <v>5.7</v>
      </c>
    </row>
    <row r="4051" spans="1:3" x14ac:dyDescent="0.3">
      <c r="A4051" t="s">
        <v>19171</v>
      </c>
      <c r="B4051" t="s">
        <v>1996</v>
      </c>
      <c r="C4051">
        <v>8.6</v>
      </c>
    </row>
    <row r="4052" spans="1:3" x14ac:dyDescent="0.3">
      <c r="A4052" t="s">
        <v>19174</v>
      </c>
      <c r="B4052" t="s">
        <v>3409</v>
      </c>
      <c r="C4052">
        <v>8.1999999999999993</v>
      </c>
    </row>
    <row r="4053" spans="1:3" x14ac:dyDescent="0.3">
      <c r="A4053" t="s">
        <v>19177</v>
      </c>
      <c r="B4053" t="s">
        <v>17534</v>
      </c>
      <c r="C4053">
        <v>6.6</v>
      </c>
    </row>
    <row r="4054" spans="1:3" x14ac:dyDescent="0.3">
      <c r="A4054" t="s">
        <v>19181</v>
      </c>
      <c r="B4054" t="s">
        <v>6403</v>
      </c>
      <c r="C4054">
        <v>5.7</v>
      </c>
    </row>
    <row r="4055" spans="1:3" x14ac:dyDescent="0.3">
      <c r="A4055" t="s">
        <v>19185</v>
      </c>
      <c r="B4055" t="s">
        <v>1671</v>
      </c>
      <c r="C4055">
        <v>7.4</v>
      </c>
    </row>
    <row r="4056" spans="1:3" x14ac:dyDescent="0.3">
      <c r="A4056" t="s">
        <v>19189</v>
      </c>
      <c r="B4056" t="s">
        <v>19188</v>
      </c>
      <c r="C4056">
        <v>8</v>
      </c>
    </row>
    <row r="4057" spans="1:3" x14ac:dyDescent="0.3">
      <c r="A4057" t="s">
        <v>19193</v>
      </c>
      <c r="B4057" t="s">
        <v>3409</v>
      </c>
      <c r="C4057">
        <v>7.3</v>
      </c>
    </row>
    <row r="4058" spans="1:3" x14ac:dyDescent="0.3">
      <c r="A4058" t="s">
        <v>19198</v>
      </c>
      <c r="B4058" t="s">
        <v>7406</v>
      </c>
      <c r="C4058">
        <v>5.4</v>
      </c>
    </row>
    <row r="4059" spans="1:3" x14ac:dyDescent="0.3">
      <c r="A4059" t="s">
        <v>19201</v>
      </c>
      <c r="B4059" t="s">
        <v>214</v>
      </c>
      <c r="C4059">
        <v>7.4</v>
      </c>
    </row>
    <row r="4060" spans="1:3" x14ac:dyDescent="0.3">
      <c r="A4060" t="s">
        <v>19205</v>
      </c>
      <c r="B4060" t="s">
        <v>4332</v>
      </c>
      <c r="C4060">
        <v>5.7</v>
      </c>
    </row>
    <row r="4061" spans="1:3" x14ac:dyDescent="0.3">
      <c r="A4061" t="s">
        <v>19210</v>
      </c>
      <c r="B4061" t="s">
        <v>5103</v>
      </c>
      <c r="C4061">
        <v>6.8</v>
      </c>
    </row>
    <row r="4062" spans="1:3" x14ac:dyDescent="0.3">
      <c r="A4062" t="s">
        <v>19215</v>
      </c>
      <c r="B4062" t="s">
        <v>19214</v>
      </c>
      <c r="C4062">
        <v>5.4</v>
      </c>
    </row>
    <row r="4063" spans="1:3" x14ac:dyDescent="0.3">
      <c r="A4063" t="s">
        <v>19220</v>
      </c>
      <c r="B4063" t="s">
        <v>214</v>
      </c>
      <c r="C4063">
        <v>8.1</v>
      </c>
    </row>
    <row r="4064" spans="1:3" x14ac:dyDescent="0.3">
      <c r="A4064" t="s">
        <v>19227</v>
      </c>
      <c r="B4064" t="s">
        <v>73</v>
      </c>
      <c r="C4064">
        <v>6.1</v>
      </c>
    </row>
    <row r="4065" spans="1:3" x14ac:dyDescent="0.3">
      <c r="A4065" t="s">
        <v>19231</v>
      </c>
      <c r="B4065" t="s">
        <v>7445</v>
      </c>
      <c r="C4065">
        <v>5.0999999999999996</v>
      </c>
    </row>
    <row r="4066" spans="1:3" x14ac:dyDescent="0.3">
      <c r="A4066" t="s">
        <v>19237</v>
      </c>
      <c r="B4066" t="s">
        <v>2161</v>
      </c>
      <c r="C4066">
        <v>5.6</v>
      </c>
    </row>
    <row r="4067" spans="1:3" x14ac:dyDescent="0.3">
      <c r="A4067" t="s">
        <v>19243</v>
      </c>
      <c r="B4067" t="s">
        <v>5544</v>
      </c>
      <c r="C4067">
        <v>5.9</v>
      </c>
    </row>
    <row r="4068" spans="1:3" x14ac:dyDescent="0.3">
      <c r="A4068" t="s">
        <v>19248</v>
      </c>
      <c r="B4068" t="s">
        <v>3322</v>
      </c>
      <c r="C4068">
        <v>8.1999999999999993</v>
      </c>
    </row>
    <row r="4069" spans="1:3" x14ac:dyDescent="0.3">
      <c r="A4069" t="s">
        <v>19251</v>
      </c>
      <c r="B4069" t="s">
        <v>1875</v>
      </c>
      <c r="C4069">
        <v>5.3</v>
      </c>
    </row>
    <row r="4070" spans="1:3" x14ac:dyDescent="0.3">
      <c r="A4070" t="s">
        <v>19256</v>
      </c>
      <c r="B4070" t="s">
        <v>19255</v>
      </c>
      <c r="C4070">
        <v>6.8</v>
      </c>
    </row>
    <row r="4071" spans="1:3" x14ac:dyDescent="0.3">
      <c r="A4071" t="s">
        <v>19260</v>
      </c>
      <c r="B4071" t="s">
        <v>1415</v>
      </c>
      <c r="C4071">
        <v>8.3000000000000007</v>
      </c>
    </row>
    <row r="4072" spans="1:3" x14ac:dyDescent="0.3">
      <c r="A4072" t="s">
        <v>19266</v>
      </c>
      <c r="B4072" t="s">
        <v>9754</v>
      </c>
      <c r="C4072">
        <v>4.3</v>
      </c>
    </row>
    <row r="4073" spans="1:3" x14ac:dyDescent="0.3">
      <c r="A4073" t="s">
        <v>19272</v>
      </c>
      <c r="B4073" t="s">
        <v>10413</v>
      </c>
      <c r="C4073">
        <v>6.7</v>
      </c>
    </row>
    <row r="4074" spans="1:3" x14ac:dyDescent="0.3">
      <c r="A4074" t="s">
        <v>19277</v>
      </c>
      <c r="B4074" t="s">
        <v>19276</v>
      </c>
      <c r="C4074">
        <v>7.2</v>
      </c>
    </row>
    <row r="4075" spans="1:3" x14ac:dyDescent="0.3">
      <c r="A4075" t="s">
        <v>19282</v>
      </c>
      <c r="B4075" t="s">
        <v>15011</v>
      </c>
      <c r="C4075">
        <v>6.9</v>
      </c>
    </row>
    <row r="4076" spans="1:3" x14ac:dyDescent="0.3">
      <c r="A4076" t="s">
        <v>19286</v>
      </c>
      <c r="B4076" t="s">
        <v>5510</v>
      </c>
      <c r="C4076">
        <v>6.6</v>
      </c>
    </row>
    <row r="4077" spans="1:3" x14ac:dyDescent="0.3">
      <c r="A4077" t="s">
        <v>19291</v>
      </c>
      <c r="B4077" t="s">
        <v>1752</v>
      </c>
      <c r="C4077">
        <v>5.9</v>
      </c>
    </row>
    <row r="4078" spans="1:3" x14ac:dyDescent="0.3">
      <c r="A4078" t="s">
        <v>19294</v>
      </c>
      <c r="B4078" t="s">
        <v>3409</v>
      </c>
      <c r="C4078">
        <v>7.9</v>
      </c>
    </row>
    <row r="4079" spans="1:3" x14ac:dyDescent="0.3">
      <c r="A4079" t="s">
        <v>19298</v>
      </c>
      <c r="B4079" t="s">
        <v>3396</v>
      </c>
      <c r="C4079">
        <v>8.3000000000000007</v>
      </c>
    </row>
    <row r="4080" spans="1:3" x14ac:dyDescent="0.3">
      <c r="A4080" t="s">
        <v>19302</v>
      </c>
      <c r="B4080" t="s">
        <v>1671</v>
      </c>
      <c r="C4080">
        <v>5.2</v>
      </c>
    </row>
    <row r="4081" spans="1:3" x14ac:dyDescent="0.3">
      <c r="A4081" t="s">
        <v>19308</v>
      </c>
      <c r="B4081" t="s">
        <v>18041</v>
      </c>
      <c r="C4081">
        <v>7.8</v>
      </c>
    </row>
    <row r="4082" spans="1:3" x14ac:dyDescent="0.3">
      <c r="A4082" t="s">
        <v>19315</v>
      </c>
      <c r="B4082" t="s">
        <v>19314</v>
      </c>
      <c r="C4082">
        <v>7.8</v>
      </c>
    </row>
    <row r="4083" spans="1:3" x14ac:dyDescent="0.3">
      <c r="A4083" t="s">
        <v>19319</v>
      </c>
      <c r="B4083" t="s">
        <v>1671</v>
      </c>
      <c r="C4083">
        <v>3</v>
      </c>
    </row>
    <row r="4084" spans="1:3" x14ac:dyDescent="0.3">
      <c r="A4084" t="s">
        <v>19325</v>
      </c>
      <c r="B4084" t="s">
        <v>214</v>
      </c>
      <c r="C4084">
        <v>7.9</v>
      </c>
    </row>
    <row r="4085" spans="1:3" x14ac:dyDescent="0.3">
      <c r="A4085" t="s">
        <v>19332</v>
      </c>
      <c r="B4085" t="s">
        <v>2786</v>
      </c>
      <c r="C4085">
        <v>3.2</v>
      </c>
    </row>
    <row r="4086" spans="1:3" x14ac:dyDescent="0.3">
      <c r="A4086" t="s">
        <v>19337</v>
      </c>
      <c r="B4086" t="s">
        <v>4319</v>
      </c>
      <c r="C4086">
        <v>6.5</v>
      </c>
    </row>
    <row r="4087" spans="1:3" x14ac:dyDescent="0.3">
      <c r="A4087" t="s">
        <v>19341</v>
      </c>
      <c r="B4087" t="s">
        <v>3409</v>
      </c>
      <c r="C4087">
        <v>6.9</v>
      </c>
    </row>
    <row r="4088" spans="1:3" x14ac:dyDescent="0.3">
      <c r="A4088" t="s">
        <v>19346</v>
      </c>
      <c r="B4088" t="s">
        <v>2527</v>
      </c>
      <c r="C4088">
        <v>7</v>
      </c>
    </row>
    <row r="4089" spans="1:3" x14ac:dyDescent="0.3">
      <c r="A4089" t="s">
        <v>19350</v>
      </c>
      <c r="B4089" t="s">
        <v>3396</v>
      </c>
      <c r="C4089">
        <v>7.4</v>
      </c>
    </row>
    <row r="4090" spans="1:3" x14ac:dyDescent="0.3">
      <c r="A4090" t="s">
        <v>19354</v>
      </c>
      <c r="B4090" t="s">
        <v>214</v>
      </c>
      <c r="C4090">
        <v>7.8</v>
      </c>
    </row>
    <row r="4091" spans="1:3" x14ac:dyDescent="0.3">
      <c r="A4091" t="s">
        <v>19359</v>
      </c>
      <c r="B4091" t="s">
        <v>2527</v>
      </c>
      <c r="C4091">
        <v>6.9</v>
      </c>
    </row>
    <row r="4092" spans="1:3" x14ac:dyDescent="0.3">
      <c r="A4092" t="s">
        <v>19364</v>
      </c>
      <c r="B4092" t="s">
        <v>1681</v>
      </c>
      <c r="C4092">
        <v>4.4000000000000004</v>
      </c>
    </row>
    <row r="4093" spans="1:3" x14ac:dyDescent="0.3">
      <c r="A4093" t="s">
        <v>19369</v>
      </c>
      <c r="B4093" t="s">
        <v>19368</v>
      </c>
      <c r="C4093">
        <v>6</v>
      </c>
    </row>
    <row r="4094" spans="1:3" x14ac:dyDescent="0.3">
      <c r="A4094" t="s">
        <v>19372</v>
      </c>
      <c r="B4094" t="s">
        <v>2527</v>
      </c>
      <c r="C4094">
        <v>6.6</v>
      </c>
    </row>
    <row r="4095" spans="1:3" x14ac:dyDescent="0.3">
      <c r="A4095" t="s">
        <v>19380</v>
      </c>
      <c r="B4095" t="s">
        <v>19378</v>
      </c>
      <c r="C4095">
        <v>7.8</v>
      </c>
    </row>
    <row r="4096" spans="1:3" x14ac:dyDescent="0.3">
      <c r="A4096" t="s">
        <v>19385</v>
      </c>
      <c r="B4096" t="s">
        <v>7406</v>
      </c>
      <c r="C4096">
        <v>5.3</v>
      </c>
    </row>
    <row r="4097" spans="1:3" x14ac:dyDescent="0.3">
      <c r="A4097" t="s">
        <v>19391</v>
      </c>
      <c r="B4097" t="s">
        <v>1009</v>
      </c>
      <c r="C4097">
        <v>5.3</v>
      </c>
    </row>
    <row r="4098" spans="1:3" x14ac:dyDescent="0.3">
      <c r="A4098" t="s">
        <v>19395</v>
      </c>
      <c r="B4098" t="s">
        <v>214</v>
      </c>
      <c r="C4098">
        <v>8</v>
      </c>
    </row>
    <row r="4099" spans="1:3" x14ac:dyDescent="0.3">
      <c r="A4099" t="s">
        <v>19400</v>
      </c>
      <c r="B4099" t="s">
        <v>3409</v>
      </c>
      <c r="C4099">
        <v>7.1</v>
      </c>
    </row>
    <row r="4100" spans="1:3" x14ac:dyDescent="0.3">
      <c r="A4100" t="s">
        <v>19404</v>
      </c>
      <c r="B4100" t="s">
        <v>5967</v>
      </c>
      <c r="C4100">
        <v>5.4</v>
      </c>
    </row>
    <row r="4101" spans="1:3" x14ac:dyDescent="0.3">
      <c r="A4101" t="s">
        <v>19408</v>
      </c>
      <c r="B4101" t="s">
        <v>1544</v>
      </c>
      <c r="C4101">
        <v>6.9</v>
      </c>
    </row>
    <row r="4102" spans="1:3" x14ac:dyDescent="0.3">
      <c r="A4102" t="s">
        <v>19413</v>
      </c>
      <c r="B4102" t="s">
        <v>1415</v>
      </c>
      <c r="C4102">
        <v>7.4</v>
      </c>
    </row>
    <row r="4103" spans="1:3" x14ac:dyDescent="0.3">
      <c r="A4103" t="s">
        <v>19417</v>
      </c>
      <c r="B4103" t="s">
        <v>1935</v>
      </c>
      <c r="C4103">
        <v>7.3</v>
      </c>
    </row>
    <row r="4104" spans="1:3" x14ac:dyDescent="0.3">
      <c r="A4104" t="s">
        <v>19422</v>
      </c>
      <c r="B4104" t="s">
        <v>2527</v>
      </c>
      <c r="C4104">
        <v>7.8</v>
      </c>
    </row>
    <row r="4105" spans="1:3" x14ac:dyDescent="0.3">
      <c r="A4105" t="s">
        <v>19426</v>
      </c>
      <c r="B4105" t="s">
        <v>17534</v>
      </c>
      <c r="C4105">
        <v>6.6</v>
      </c>
    </row>
    <row r="4106" spans="1:3" x14ac:dyDescent="0.3">
      <c r="A4106" t="s">
        <v>19431</v>
      </c>
      <c r="B4106" t="s">
        <v>19430</v>
      </c>
      <c r="C4106">
        <v>5.4</v>
      </c>
    </row>
    <row r="4107" spans="1:3" x14ac:dyDescent="0.3">
      <c r="A4107" t="s">
        <v>19435</v>
      </c>
      <c r="B4107" t="s">
        <v>1924</v>
      </c>
      <c r="C4107">
        <v>8.4</v>
      </c>
    </row>
    <row r="4108" spans="1:3" x14ac:dyDescent="0.3">
      <c r="A4108" t="s">
        <v>19441</v>
      </c>
      <c r="B4108" t="s">
        <v>7144</v>
      </c>
      <c r="C4108">
        <v>6.3</v>
      </c>
    </row>
    <row r="4109" spans="1:3" x14ac:dyDescent="0.3">
      <c r="A4109" t="s">
        <v>19447</v>
      </c>
      <c r="B4109" t="s">
        <v>1733</v>
      </c>
      <c r="C4109">
        <v>6.1</v>
      </c>
    </row>
    <row r="4110" spans="1:3" x14ac:dyDescent="0.3">
      <c r="A4110" t="s">
        <v>19452</v>
      </c>
      <c r="B4110" t="s">
        <v>2136</v>
      </c>
      <c r="C4110">
        <v>5</v>
      </c>
    </row>
    <row r="4111" spans="1:3" x14ac:dyDescent="0.3">
      <c r="A4111" t="s">
        <v>19456</v>
      </c>
      <c r="B4111" t="s">
        <v>5316</v>
      </c>
      <c r="C4111">
        <v>6.9</v>
      </c>
    </row>
    <row r="4112" spans="1:3" x14ac:dyDescent="0.3">
      <c r="A4112" t="s">
        <v>19461</v>
      </c>
      <c r="B4112" t="s">
        <v>19460</v>
      </c>
      <c r="C4112">
        <v>7.2</v>
      </c>
    </row>
    <row r="4113" spans="1:3" x14ac:dyDescent="0.3">
      <c r="A4113" t="s">
        <v>19466</v>
      </c>
      <c r="B4113" t="s">
        <v>3409</v>
      </c>
      <c r="C4113">
        <v>7.3</v>
      </c>
    </row>
    <row r="4114" spans="1:3" x14ac:dyDescent="0.3">
      <c r="A4114" t="s">
        <v>19471</v>
      </c>
      <c r="B4114" t="s">
        <v>1415</v>
      </c>
      <c r="C4114">
        <v>5.7</v>
      </c>
    </row>
    <row r="4115" spans="1:3" x14ac:dyDescent="0.3">
      <c r="A4115" t="s">
        <v>19474</v>
      </c>
      <c r="B4115" t="s">
        <v>4332</v>
      </c>
      <c r="C4115">
        <v>5</v>
      </c>
    </row>
    <row r="4116" spans="1:3" x14ac:dyDescent="0.3">
      <c r="A4116" t="s">
        <v>19478</v>
      </c>
      <c r="B4116" t="s">
        <v>1681</v>
      </c>
      <c r="C4116">
        <v>5.3</v>
      </c>
    </row>
    <row r="4117" spans="1:3" x14ac:dyDescent="0.3">
      <c r="A4117" t="s">
        <v>19484</v>
      </c>
      <c r="B4117" t="s">
        <v>19483</v>
      </c>
      <c r="C4117">
        <v>7.9</v>
      </c>
    </row>
    <row r="4118" spans="1:3" x14ac:dyDescent="0.3">
      <c r="A4118" t="s">
        <v>19488</v>
      </c>
      <c r="B4118" t="s">
        <v>13338</v>
      </c>
      <c r="C4118">
        <v>5</v>
      </c>
    </row>
    <row r="4119" spans="1:3" x14ac:dyDescent="0.3">
      <c r="A4119" t="s">
        <v>19492</v>
      </c>
      <c r="B4119" t="s">
        <v>1671</v>
      </c>
      <c r="C4119">
        <v>5.3</v>
      </c>
    </row>
    <row r="4120" spans="1:3" x14ac:dyDescent="0.3">
      <c r="A4120" t="s">
        <v>9706</v>
      </c>
      <c r="B4120" t="s">
        <v>2125</v>
      </c>
      <c r="C4120">
        <v>6</v>
      </c>
    </row>
    <row r="4121" spans="1:3" x14ac:dyDescent="0.3">
      <c r="A4121" t="s">
        <v>19498</v>
      </c>
      <c r="B4121" t="s">
        <v>3409</v>
      </c>
      <c r="C4121">
        <v>7.6</v>
      </c>
    </row>
    <row r="4122" spans="1:3" x14ac:dyDescent="0.3">
      <c r="A4122" t="s">
        <v>19503</v>
      </c>
      <c r="B4122" t="s">
        <v>4479</v>
      </c>
      <c r="C4122">
        <v>7.4</v>
      </c>
    </row>
    <row r="4123" spans="1:3" x14ac:dyDescent="0.3">
      <c r="A4123" t="s">
        <v>19509</v>
      </c>
      <c r="B4123" t="s">
        <v>1961</v>
      </c>
      <c r="C4123">
        <v>5.9</v>
      </c>
    </row>
    <row r="4124" spans="1:3" x14ac:dyDescent="0.3">
      <c r="A4124" t="s">
        <v>19513</v>
      </c>
      <c r="B4124" t="s">
        <v>5544</v>
      </c>
      <c r="C4124">
        <v>4.0999999999999996</v>
      </c>
    </row>
    <row r="4125" spans="1:3" x14ac:dyDescent="0.3">
      <c r="A4125" t="s">
        <v>19517</v>
      </c>
      <c r="B4125" t="s">
        <v>2527</v>
      </c>
      <c r="C4125">
        <v>6.7</v>
      </c>
    </row>
    <row r="4126" spans="1:3" x14ac:dyDescent="0.3">
      <c r="A4126" t="s">
        <v>19521</v>
      </c>
      <c r="B4126" t="s">
        <v>2683</v>
      </c>
      <c r="C4126">
        <v>5.8</v>
      </c>
    </row>
    <row r="4127" spans="1:3" x14ac:dyDescent="0.3">
      <c r="A4127" t="s">
        <v>19526</v>
      </c>
      <c r="B4127" t="s">
        <v>19525</v>
      </c>
      <c r="C4127">
        <v>6.2</v>
      </c>
    </row>
    <row r="4128" spans="1:3" x14ac:dyDescent="0.3">
      <c r="A4128" t="s">
        <v>19531</v>
      </c>
      <c r="B4128" t="s">
        <v>5544</v>
      </c>
      <c r="C4128">
        <v>5.3</v>
      </c>
    </row>
    <row r="4129" spans="1:3" x14ac:dyDescent="0.3">
      <c r="A4129" t="s">
        <v>19537</v>
      </c>
      <c r="B4129" t="s">
        <v>1671</v>
      </c>
      <c r="C4129">
        <v>3.3</v>
      </c>
    </row>
    <row r="4130" spans="1:3" x14ac:dyDescent="0.3">
      <c r="A4130" t="s">
        <v>256</v>
      </c>
      <c r="B4130" t="s">
        <v>200</v>
      </c>
      <c r="C4130">
        <v>6.5</v>
      </c>
    </row>
    <row r="4131" spans="1:3" x14ac:dyDescent="0.3">
      <c r="A4131" t="s">
        <v>19542</v>
      </c>
      <c r="B4131" t="s">
        <v>1671</v>
      </c>
      <c r="C4131">
        <v>6.2</v>
      </c>
    </row>
    <row r="4132" spans="1:3" x14ac:dyDescent="0.3">
      <c r="A4132" t="s">
        <v>19546</v>
      </c>
      <c r="B4132" t="s">
        <v>3409</v>
      </c>
      <c r="C4132">
        <v>5.9</v>
      </c>
    </row>
    <row r="4133" spans="1:3" x14ac:dyDescent="0.3">
      <c r="A4133" t="s">
        <v>19551</v>
      </c>
      <c r="B4133" t="s">
        <v>923</v>
      </c>
      <c r="C4133">
        <v>5.5</v>
      </c>
    </row>
    <row r="4134" spans="1:3" x14ac:dyDescent="0.3">
      <c r="A4134" t="s">
        <v>19555</v>
      </c>
      <c r="B4134" t="s">
        <v>1671</v>
      </c>
      <c r="C4134">
        <v>5.5</v>
      </c>
    </row>
    <row r="4135" spans="1:3" x14ac:dyDescent="0.3">
      <c r="A4135" t="s">
        <v>19561</v>
      </c>
      <c r="B4135" t="s">
        <v>1671</v>
      </c>
      <c r="C4135">
        <v>2.6</v>
      </c>
    </row>
    <row r="4136" spans="1:3" x14ac:dyDescent="0.3">
      <c r="A4136" t="s">
        <v>19566</v>
      </c>
      <c r="B4136" t="s">
        <v>3265</v>
      </c>
      <c r="C4136">
        <v>5.8</v>
      </c>
    </row>
    <row r="4137" spans="1:3" x14ac:dyDescent="0.3">
      <c r="A4137" t="s">
        <v>19570</v>
      </c>
      <c r="B4137" t="s">
        <v>1528</v>
      </c>
      <c r="C4137">
        <v>7.4</v>
      </c>
    </row>
    <row r="4138" spans="1:3" x14ac:dyDescent="0.3">
      <c r="A4138" t="s">
        <v>19576</v>
      </c>
      <c r="B4138" t="s">
        <v>1671</v>
      </c>
      <c r="C4138">
        <v>5.0999999999999996</v>
      </c>
    </row>
    <row r="4139" spans="1:3" x14ac:dyDescent="0.3">
      <c r="A4139" t="s">
        <v>19582</v>
      </c>
      <c r="B4139" t="s">
        <v>10413</v>
      </c>
      <c r="C4139">
        <v>5.2</v>
      </c>
    </row>
    <row r="4140" spans="1:3" x14ac:dyDescent="0.3">
      <c r="A4140" t="s">
        <v>19586</v>
      </c>
      <c r="B4140" t="s">
        <v>6132</v>
      </c>
      <c r="C4140">
        <v>4.8</v>
      </c>
    </row>
    <row r="4141" spans="1:3" x14ac:dyDescent="0.3">
      <c r="A4141" t="s">
        <v>19592</v>
      </c>
      <c r="B4141" t="s">
        <v>10413</v>
      </c>
      <c r="C4141">
        <v>3.9</v>
      </c>
    </row>
    <row r="4142" spans="1:3" x14ac:dyDescent="0.3">
      <c r="A4142" t="s">
        <v>19599</v>
      </c>
      <c r="B4142" t="s">
        <v>19598</v>
      </c>
      <c r="C4142">
        <v>6.2</v>
      </c>
    </row>
    <row r="4143" spans="1:3" x14ac:dyDescent="0.3">
      <c r="A4143" t="s">
        <v>1997</v>
      </c>
      <c r="B4143" t="s">
        <v>1996</v>
      </c>
      <c r="C4143">
        <v>7</v>
      </c>
    </row>
    <row r="4144" spans="1:3" x14ac:dyDescent="0.3">
      <c r="A4144" t="s">
        <v>19605</v>
      </c>
      <c r="B4144" t="s">
        <v>19604</v>
      </c>
      <c r="C4144">
        <v>6.2</v>
      </c>
    </row>
    <row r="4145" spans="1:3" x14ac:dyDescent="0.3">
      <c r="A4145" t="s">
        <v>19610</v>
      </c>
      <c r="B4145" t="s">
        <v>1415</v>
      </c>
      <c r="C4145">
        <v>5.9</v>
      </c>
    </row>
    <row r="4146" spans="1:3" x14ac:dyDescent="0.3">
      <c r="A4146" t="s">
        <v>19614</v>
      </c>
      <c r="B4146" t="s">
        <v>3409</v>
      </c>
      <c r="C4146">
        <v>8</v>
      </c>
    </row>
    <row r="4147" spans="1:3" x14ac:dyDescent="0.3">
      <c r="A4147" t="s">
        <v>19619</v>
      </c>
      <c r="B4147" t="s">
        <v>2527</v>
      </c>
      <c r="C4147">
        <v>7.3</v>
      </c>
    </row>
    <row r="4148" spans="1:3" x14ac:dyDescent="0.3">
      <c r="A4148" t="s">
        <v>19624</v>
      </c>
      <c r="B4148" t="s">
        <v>4556</v>
      </c>
      <c r="C4148">
        <v>4.9000000000000004</v>
      </c>
    </row>
    <row r="4149" spans="1:3" x14ac:dyDescent="0.3">
      <c r="A4149" t="s">
        <v>19629</v>
      </c>
      <c r="B4149" t="s">
        <v>1681</v>
      </c>
      <c r="C4149">
        <v>6.5</v>
      </c>
    </row>
    <row r="4150" spans="1:3" x14ac:dyDescent="0.3">
      <c r="A4150" t="s">
        <v>19634</v>
      </c>
      <c r="B4150" t="s">
        <v>6132</v>
      </c>
      <c r="C4150">
        <v>4.3</v>
      </c>
    </row>
    <row r="4151" spans="1:3" x14ac:dyDescent="0.3">
      <c r="A4151" t="s">
        <v>19640</v>
      </c>
      <c r="B4151" t="s">
        <v>67</v>
      </c>
      <c r="C4151">
        <v>6.4</v>
      </c>
    </row>
    <row r="4152" spans="1:3" x14ac:dyDescent="0.3">
      <c r="A4152" t="s">
        <v>9494</v>
      </c>
      <c r="B4152" t="s">
        <v>9492</v>
      </c>
      <c r="C4152">
        <v>7.6</v>
      </c>
    </row>
    <row r="4153" spans="1:3" x14ac:dyDescent="0.3">
      <c r="A4153" t="s">
        <v>19644</v>
      </c>
      <c r="B4153" t="s">
        <v>6403</v>
      </c>
      <c r="C4153">
        <v>6.8</v>
      </c>
    </row>
    <row r="4154" spans="1:3" x14ac:dyDescent="0.3">
      <c r="A4154" t="s">
        <v>19651</v>
      </c>
      <c r="B4154" t="s">
        <v>7499</v>
      </c>
      <c r="C4154">
        <v>6.1</v>
      </c>
    </row>
    <row r="4155" spans="1:3" x14ac:dyDescent="0.3">
      <c r="A4155" t="s">
        <v>19657</v>
      </c>
      <c r="B4155" t="s">
        <v>4904</v>
      </c>
      <c r="C4155">
        <v>4</v>
      </c>
    </row>
    <row r="4156" spans="1:3" x14ac:dyDescent="0.3">
      <c r="A4156" t="s">
        <v>19663</v>
      </c>
      <c r="B4156" t="s">
        <v>5579</v>
      </c>
      <c r="C4156">
        <v>7.4</v>
      </c>
    </row>
    <row r="4157" spans="1:3" x14ac:dyDescent="0.3">
      <c r="A4157" t="s">
        <v>19669</v>
      </c>
      <c r="B4157" t="s">
        <v>6545</v>
      </c>
      <c r="C4157">
        <v>8.3000000000000007</v>
      </c>
    </row>
    <row r="4158" spans="1:3" x14ac:dyDescent="0.3">
      <c r="A4158" t="s">
        <v>19675</v>
      </c>
      <c r="B4158" t="s">
        <v>6403</v>
      </c>
      <c r="C4158">
        <v>5.3</v>
      </c>
    </row>
    <row r="4159" spans="1:3" x14ac:dyDescent="0.3">
      <c r="A4159" t="s">
        <v>19681</v>
      </c>
      <c r="B4159" t="s">
        <v>9790</v>
      </c>
      <c r="C4159">
        <v>8.1</v>
      </c>
    </row>
    <row r="4160" spans="1:3" x14ac:dyDescent="0.3">
      <c r="A4160" t="s">
        <v>19685</v>
      </c>
      <c r="B4160" t="s">
        <v>1671</v>
      </c>
      <c r="C4160">
        <v>8</v>
      </c>
    </row>
    <row r="4161" spans="1:3" x14ac:dyDescent="0.3">
      <c r="A4161" t="s">
        <v>19688</v>
      </c>
      <c r="B4161" t="s">
        <v>6403</v>
      </c>
      <c r="C4161">
        <v>5.7</v>
      </c>
    </row>
    <row r="4162" spans="1:3" x14ac:dyDescent="0.3">
      <c r="A4162" t="s">
        <v>19694</v>
      </c>
      <c r="B4162" t="s">
        <v>1415</v>
      </c>
      <c r="C4162">
        <v>8.1999999999999993</v>
      </c>
    </row>
    <row r="4163" spans="1:3" x14ac:dyDescent="0.3">
      <c r="A4163" t="s">
        <v>19699</v>
      </c>
      <c r="B4163" t="s">
        <v>3409</v>
      </c>
      <c r="C4163">
        <v>7.1</v>
      </c>
    </row>
    <row r="4164" spans="1:3" x14ac:dyDescent="0.3">
      <c r="A4164" t="s">
        <v>19705</v>
      </c>
      <c r="B4164" t="s">
        <v>19704</v>
      </c>
      <c r="C4164">
        <v>7.4</v>
      </c>
    </row>
    <row r="4165" spans="1:3" x14ac:dyDescent="0.3">
      <c r="A4165" t="s">
        <v>19713</v>
      </c>
      <c r="B4165" t="s">
        <v>19711</v>
      </c>
      <c r="C4165">
        <v>6.6</v>
      </c>
    </row>
    <row r="4166" spans="1:3" x14ac:dyDescent="0.3">
      <c r="A4166" t="s">
        <v>19720</v>
      </c>
      <c r="B4166" t="s">
        <v>19719</v>
      </c>
      <c r="C4166">
        <v>5.7</v>
      </c>
    </row>
    <row r="4167" spans="1:3" x14ac:dyDescent="0.3">
      <c r="A4167" t="s">
        <v>19725</v>
      </c>
      <c r="B4167" t="s">
        <v>11648</v>
      </c>
      <c r="C4167">
        <v>6.9</v>
      </c>
    </row>
    <row r="4168" spans="1:3" x14ac:dyDescent="0.3">
      <c r="A4168" t="s">
        <v>19731</v>
      </c>
      <c r="B4168" t="s">
        <v>2527</v>
      </c>
      <c r="C4168">
        <v>7</v>
      </c>
    </row>
    <row r="4169" spans="1:3" x14ac:dyDescent="0.3">
      <c r="A4169" t="s">
        <v>19737</v>
      </c>
      <c r="B4169" t="s">
        <v>19736</v>
      </c>
      <c r="C4169">
        <v>7</v>
      </c>
    </row>
    <row r="4170" spans="1:3" x14ac:dyDescent="0.3">
      <c r="A4170" t="s">
        <v>19741</v>
      </c>
      <c r="B4170" t="s">
        <v>4485</v>
      </c>
      <c r="C4170">
        <v>7.8</v>
      </c>
    </row>
    <row r="4171" spans="1:3" x14ac:dyDescent="0.3">
      <c r="A4171" t="s">
        <v>19746</v>
      </c>
      <c r="B4171" t="s">
        <v>5544</v>
      </c>
      <c r="C4171">
        <v>5.9</v>
      </c>
    </row>
    <row r="4172" spans="1:3" x14ac:dyDescent="0.3">
      <c r="A4172" t="s">
        <v>19753</v>
      </c>
      <c r="B4172" t="s">
        <v>3409</v>
      </c>
      <c r="C4172">
        <v>7.4</v>
      </c>
    </row>
    <row r="4173" spans="1:3" x14ac:dyDescent="0.3">
      <c r="A4173" t="s">
        <v>19757</v>
      </c>
      <c r="B4173" t="s">
        <v>214</v>
      </c>
      <c r="C4173">
        <v>7.8</v>
      </c>
    </row>
    <row r="4174" spans="1:3" x14ac:dyDescent="0.3">
      <c r="A4174" t="s">
        <v>19762</v>
      </c>
      <c r="B4174" t="s">
        <v>3913</v>
      </c>
      <c r="C4174">
        <v>6</v>
      </c>
    </row>
    <row r="4175" spans="1:3" x14ac:dyDescent="0.3">
      <c r="A4175" t="s">
        <v>7793</v>
      </c>
      <c r="B4175" t="s">
        <v>2683</v>
      </c>
      <c r="C4175">
        <v>5.3</v>
      </c>
    </row>
    <row r="4176" spans="1:3" x14ac:dyDescent="0.3">
      <c r="A4176" t="s">
        <v>19769</v>
      </c>
      <c r="B4176" t="s">
        <v>19767</v>
      </c>
      <c r="C4176">
        <v>7.9</v>
      </c>
    </row>
    <row r="4177" spans="1:3" x14ac:dyDescent="0.3">
      <c r="A4177" t="s">
        <v>19775</v>
      </c>
      <c r="B4177" t="s">
        <v>4277</v>
      </c>
      <c r="C4177">
        <v>7.2</v>
      </c>
    </row>
    <row r="4178" spans="1:3" x14ac:dyDescent="0.3">
      <c r="A4178" t="s">
        <v>19781</v>
      </c>
      <c r="B4178" t="s">
        <v>1628</v>
      </c>
      <c r="C4178">
        <v>7.4</v>
      </c>
    </row>
    <row r="4179" spans="1:3" x14ac:dyDescent="0.3">
      <c r="A4179" t="s">
        <v>19785</v>
      </c>
      <c r="B4179" t="s">
        <v>5544</v>
      </c>
      <c r="C4179">
        <v>5.3</v>
      </c>
    </row>
    <row r="4180" spans="1:3" x14ac:dyDescent="0.3">
      <c r="A4180" t="s">
        <v>19789</v>
      </c>
      <c r="B4180" t="s">
        <v>11250</v>
      </c>
      <c r="C4180">
        <v>8.3000000000000007</v>
      </c>
    </row>
    <row r="4181" spans="1:3" x14ac:dyDescent="0.3">
      <c r="A4181" t="s">
        <v>19795</v>
      </c>
      <c r="B4181" t="s">
        <v>67</v>
      </c>
      <c r="C4181">
        <v>7.6</v>
      </c>
    </row>
    <row r="4182" spans="1:3" x14ac:dyDescent="0.3">
      <c r="A4182" t="s">
        <v>19799</v>
      </c>
      <c r="B4182" t="s">
        <v>2786</v>
      </c>
      <c r="C4182">
        <v>5.0999999999999996</v>
      </c>
    </row>
    <row r="4183" spans="1:3" x14ac:dyDescent="0.3">
      <c r="A4183" t="s">
        <v>19805</v>
      </c>
      <c r="B4183" t="s">
        <v>67</v>
      </c>
      <c r="C4183">
        <v>5.0999999999999996</v>
      </c>
    </row>
    <row r="4184" spans="1:3" x14ac:dyDescent="0.3">
      <c r="A4184" t="s">
        <v>12823</v>
      </c>
      <c r="B4184" t="s">
        <v>6403</v>
      </c>
      <c r="C4184">
        <v>4.9000000000000004</v>
      </c>
    </row>
    <row r="4185" spans="1:3" x14ac:dyDescent="0.3">
      <c r="A4185" t="s">
        <v>19808</v>
      </c>
      <c r="B4185" t="s">
        <v>5510</v>
      </c>
      <c r="C4185">
        <v>6.9</v>
      </c>
    </row>
    <row r="4186" spans="1:3" x14ac:dyDescent="0.3">
      <c r="A4186" t="s">
        <v>19812</v>
      </c>
      <c r="B4186" t="s">
        <v>7048</v>
      </c>
      <c r="C4186">
        <v>4.5999999999999996</v>
      </c>
    </row>
    <row r="4187" spans="1:3" x14ac:dyDescent="0.3">
      <c r="A4187" t="s">
        <v>19817</v>
      </c>
      <c r="B4187" t="s">
        <v>647</v>
      </c>
      <c r="C4187">
        <v>6.3</v>
      </c>
    </row>
    <row r="4188" spans="1:3" x14ac:dyDescent="0.3">
      <c r="A4188" t="s">
        <v>19822</v>
      </c>
      <c r="B4188" t="s">
        <v>3409</v>
      </c>
      <c r="C4188">
        <v>7.9</v>
      </c>
    </row>
    <row r="4189" spans="1:3" x14ac:dyDescent="0.3">
      <c r="A4189" t="s">
        <v>19829</v>
      </c>
      <c r="B4189" t="s">
        <v>17534</v>
      </c>
      <c r="C4189">
        <v>6.7</v>
      </c>
    </row>
    <row r="4190" spans="1:3" x14ac:dyDescent="0.3">
      <c r="A4190" t="s">
        <v>19833</v>
      </c>
      <c r="B4190" t="s">
        <v>3409</v>
      </c>
      <c r="C4190">
        <v>7.1</v>
      </c>
    </row>
    <row r="4191" spans="1:3" x14ac:dyDescent="0.3">
      <c r="A4191" t="s">
        <v>19836</v>
      </c>
      <c r="B4191" t="s">
        <v>1415</v>
      </c>
      <c r="C4191">
        <v>7.6</v>
      </c>
    </row>
    <row r="4192" spans="1:3" x14ac:dyDescent="0.3">
      <c r="A4192" t="s">
        <v>19842</v>
      </c>
      <c r="B4192" t="s">
        <v>214</v>
      </c>
      <c r="C4192">
        <v>8.1</v>
      </c>
    </row>
    <row r="4193" spans="1:3" x14ac:dyDescent="0.3">
      <c r="A4193" t="s">
        <v>19850</v>
      </c>
      <c r="B4193" t="s">
        <v>19848</v>
      </c>
      <c r="C4193">
        <v>6.6</v>
      </c>
    </row>
    <row r="4194" spans="1:3" x14ac:dyDescent="0.3">
      <c r="A4194" t="s">
        <v>19855</v>
      </c>
      <c r="B4194" t="s">
        <v>3409</v>
      </c>
      <c r="C4194">
        <v>7</v>
      </c>
    </row>
    <row r="4195" spans="1:3" x14ac:dyDescent="0.3">
      <c r="A4195" t="s">
        <v>19859</v>
      </c>
      <c r="B4195" t="s">
        <v>1415</v>
      </c>
      <c r="C4195">
        <v>7.6</v>
      </c>
    </row>
    <row r="4196" spans="1:3" x14ac:dyDescent="0.3">
      <c r="A4196" t="s">
        <v>19866</v>
      </c>
      <c r="B4196" t="s">
        <v>3409</v>
      </c>
      <c r="C4196">
        <v>6.7</v>
      </c>
    </row>
    <row r="4197" spans="1:3" x14ac:dyDescent="0.3">
      <c r="A4197" t="s">
        <v>19872</v>
      </c>
      <c r="B4197" t="s">
        <v>19871</v>
      </c>
      <c r="C4197">
        <v>7.1</v>
      </c>
    </row>
    <row r="4198" spans="1:3" x14ac:dyDescent="0.3">
      <c r="A4198" t="s">
        <v>19877</v>
      </c>
      <c r="B4198" t="s">
        <v>214</v>
      </c>
      <c r="C4198">
        <v>7.6</v>
      </c>
    </row>
    <row r="4199" spans="1:3" x14ac:dyDescent="0.3">
      <c r="A4199" t="s">
        <v>19882</v>
      </c>
      <c r="B4199" t="s">
        <v>1415</v>
      </c>
      <c r="C4199">
        <v>7.1</v>
      </c>
    </row>
    <row r="4200" spans="1:3" x14ac:dyDescent="0.3">
      <c r="A4200" t="s">
        <v>19887</v>
      </c>
      <c r="B4200" t="s">
        <v>19886</v>
      </c>
      <c r="C4200">
        <v>7.1</v>
      </c>
    </row>
    <row r="4201" spans="1:3" x14ac:dyDescent="0.3">
      <c r="A4201" t="s">
        <v>19894</v>
      </c>
      <c r="B4201" t="s">
        <v>19892</v>
      </c>
      <c r="C4201">
        <v>7.7</v>
      </c>
    </row>
    <row r="4202" spans="1:3" x14ac:dyDescent="0.3">
      <c r="A4202" t="s">
        <v>19900</v>
      </c>
      <c r="B4202" t="s">
        <v>67</v>
      </c>
      <c r="C4202">
        <v>7.6</v>
      </c>
    </row>
    <row r="4203" spans="1:3" x14ac:dyDescent="0.3">
      <c r="A4203" t="s">
        <v>19905</v>
      </c>
      <c r="B4203" t="s">
        <v>3409</v>
      </c>
      <c r="C4203">
        <v>6.6</v>
      </c>
    </row>
    <row r="4204" spans="1:3" x14ac:dyDescent="0.3">
      <c r="A4204" t="s">
        <v>8121</v>
      </c>
      <c r="B4204" t="s">
        <v>3913</v>
      </c>
      <c r="C4204">
        <v>6.7</v>
      </c>
    </row>
    <row r="4205" spans="1:3" x14ac:dyDescent="0.3">
      <c r="A4205" t="s">
        <v>19908</v>
      </c>
      <c r="B4205" t="s">
        <v>3932</v>
      </c>
      <c r="C4205">
        <v>5.7</v>
      </c>
    </row>
    <row r="4206" spans="1:3" x14ac:dyDescent="0.3">
      <c r="A4206" t="s">
        <v>19914</v>
      </c>
      <c r="B4206" t="s">
        <v>67</v>
      </c>
      <c r="C4206">
        <v>7.1</v>
      </c>
    </row>
    <row r="4207" spans="1:3" x14ac:dyDescent="0.3">
      <c r="A4207" t="s">
        <v>19919</v>
      </c>
      <c r="B4207" t="s">
        <v>1415</v>
      </c>
      <c r="C4207">
        <v>6.2</v>
      </c>
    </row>
    <row r="4208" spans="1:3" x14ac:dyDescent="0.3">
      <c r="A4208" t="s">
        <v>19924</v>
      </c>
      <c r="B4208" t="s">
        <v>5544</v>
      </c>
      <c r="C4208">
        <v>6.1</v>
      </c>
    </row>
    <row r="4209" spans="1:3" x14ac:dyDescent="0.3">
      <c r="A4209" t="s">
        <v>19929</v>
      </c>
      <c r="B4209" t="s">
        <v>16384</v>
      </c>
      <c r="C4209">
        <v>5.9</v>
      </c>
    </row>
    <row r="4210" spans="1:3" x14ac:dyDescent="0.3">
      <c r="A4210" t="s">
        <v>19933</v>
      </c>
      <c r="B4210" t="s">
        <v>9193</v>
      </c>
      <c r="C4210">
        <v>6.8</v>
      </c>
    </row>
    <row r="4211" spans="1:3" x14ac:dyDescent="0.3">
      <c r="A4211" t="s">
        <v>19938</v>
      </c>
      <c r="B4211" t="s">
        <v>9105</v>
      </c>
      <c r="C4211">
        <v>5.8</v>
      </c>
    </row>
    <row r="4212" spans="1:3" x14ac:dyDescent="0.3">
      <c r="A4212" t="s">
        <v>19943</v>
      </c>
      <c r="B4212" t="s">
        <v>7579</v>
      </c>
      <c r="C4212">
        <v>5</v>
      </c>
    </row>
    <row r="4213" spans="1:3" x14ac:dyDescent="0.3">
      <c r="A4213" t="s">
        <v>19948</v>
      </c>
      <c r="B4213" t="s">
        <v>6403</v>
      </c>
      <c r="C4213">
        <v>6.3</v>
      </c>
    </row>
    <row r="4214" spans="1:3" x14ac:dyDescent="0.3">
      <c r="A4214" t="s">
        <v>19950</v>
      </c>
      <c r="B4214" t="s">
        <v>6519</v>
      </c>
      <c r="C4214">
        <v>6.8</v>
      </c>
    </row>
    <row r="4215" spans="1:3" x14ac:dyDescent="0.3">
      <c r="A4215" t="s">
        <v>19954</v>
      </c>
      <c r="B4215" t="s">
        <v>6132</v>
      </c>
      <c r="C4215">
        <v>5.0999999999999996</v>
      </c>
    </row>
    <row r="4216" spans="1:3" x14ac:dyDescent="0.3">
      <c r="A4216" t="s">
        <v>19959</v>
      </c>
      <c r="B4216" t="s">
        <v>1875</v>
      </c>
      <c r="C4216">
        <v>6.6</v>
      </c>
    </row>
    <row r="4217" spans="1:3" x14ac:dyDescent="0.3">
      <c r="A4217" t="s">
        <v>19964</v>
      </c>
      <c r="B4217" t="s">
        <v>1935</v>
      </c>
      <c r="C4217">
        <v>5</v>
      </c>
    </row>
    <row r="4218" spans="1:3" x14ac:dyDescent="0.3">
      <c r="A4218" t="s">
        <v>19967</v>
      </c>
      <c r="B4218" t="s">
        <v>1935</v>
      </c>
      <c r="C4218">
        <v>7.7</v>
      </c>
    </row>
    <row r="4219" spans="1:3" x14ac:dyDescent="0.3">
      <c r="A4219" t="s">
        <v>19971</v>
      </c>
      <c r="B4219" t="s">
        <v>5482</v>
      </c>
      <c r="C4219">
        <v>3.1</v>
      </c>
    </row>
    <row r="4220" spans="1:3" x14ac:dyDescent="0.3">
      <c r="A4220" t="s">
        <v>19976</v>
      </c>
      <c r="B4220" t="s">
        <v>5926</v>
      </c>
      <c r="C4220">
        <v>6.5</v>
      </c>
    </row>
    <row r="4221" spans="1:3" x14ac:dyDescent="0.3">
      <c r="A4221" t="s">
        <v>19982</v>
      </c>
      <c r="B4221" t="s">
        <v>18257</v>
      </c>
      <c r="C4221">
        <v>3.9</v>
      </c>
    </row>
    <row r="4222" spans="1:3" x14ac:dyDescent="0.3">
      <c r="A4222" t="s">
        <v>19986</v>
      </c>
      <c r="B4222" t="s">
        <v>3932</v>
      </c>
      <c r="C4222">
        <v>6.8</v>
      </c>
    </row>
    <row r="4223" spans="1:3" x14ac:dyDescent="0.3">
      <c r="A4223" t="s">
        <v>19989</v>
      </c>
      <c r="B4223" t="s">
        <v>12149</v>
      </c>
      <c r="C4223">
        <v>7</v>
      </c>
    </row>
    <row r="4224" spans="1:3" x14ac:dyDescent="0.3">
      <c r="A4224" t="s">
        <v>19992</v>
      </c>
      <c r="B4224" t="s">
        <v>3409</v>
      </c>
      <c r="C4224">
        <v>5.9</v>
      </c>
    </row>
    <row r="4225" spans="1:3" x14ac:dyDescent="0.3">
      <c r="A4225" t="s">
        <v>19996</v>
      </c>
      <c r="B4225" t="s">
        <v>10413</v>
      </c>
      <c r="C4225">
        <v>5.8</v>
      </c>
    </row>
    <row r="4226" spans="1:3" x14ac:dyDescent="0.3">
      <c r="A4226" t="s">
        <v>20000</v>
      </c>
      <c r="B4226" t="s">
        <v>829</v>
      </c>
      <c r="C4226">
        <v>7.3</v>
      </c>
    </row>
    <row r="4227" spans="1:3" x14ac:dyDescent="0.3">
      <c r="A4227" t="s">
        <v>20006</v>
      </c>
      <c r="B4227" t="s">
        <v>2752</v>
      </c>
      <c r="C4227">
        <v>7.8</v>
      </c>
    </row>
    <row r="4228" spans="1:3" x14ac:dyDescent="0.3">
      <c r="A4228" t="s">
        <v>10748</v>
      </c>
      <c r="B4228" t="s">
        <v>464</v>
      </c>
      <c r="C4228">
        <v>7.8</v>
      </c>
    </row>
    <row r="4229" spans="1:3" x14ac:dyDescent="0.3">
      <c r="A4229" t="s">
        <v>20012</v>
      </c>
      <c r="B4229" t="s">
        <v>4075</v>
      </c>
      <c r="C4229">
        <v>6.9</v>
      </c>
    </row>
    <row r="4230" spans="1:3" x14ac:dyDescent="0.3">
      <c r="A4230" t="s">
        <v>20017</v>
      </c>
      <c r="B4230" t="s">
        <v>5544</v>
      </c>
      <c r="C4230">
        <v>5.7</v>
      </c>
    </row>
    <row r="4231" spans="1:3" x14ac:dyDescent="0.3">
      <c r="A4231" t="s">
        <v>20024</v>
      </c>
      <c r="B4231" t="s">
        <v>3030</v>
      </c>
      <c r="C4231">
        <v>4.7</v>
      </c>
    </row>
    <row r="4232" spans="1:3" x14ac:dyDescent="0.3">
      <c r="A4232" t="s">
        <v>20028</v>
      </c>
      <c r="B4232" t="s">
        <v>3409</v>
      </c>
      <c r="C4232">
        <v>5.9</v>
      </c>
    </row>
    <row r="4233" spans="1:3" x14ac:dyDescent="0.3">
      <c r="A4233" t="s">
        <v>20032</v>
      </c>
      <c r="B4233" t="s">
        <v>3409</v>
      </c>
      <c r="C4233">
        <v>5.9</v>
      </c>
    </row>
    <row r="4234" spans="1:3" x14ac:dyDescent="0.3">
      <c r="A4234" t="s">
        <v>20037</v>
      </c>
      <c r="B4234" t="s">
        <v>10413</v>
      </c>
      <c r="C4234">
        <v>4.3</v>
      </c>
    </row>
    <row r="4235" spans="1:3" x14ac:dyDescent="0.3">
      <c r="A4235" t="s">
        <v>20043</v>
      </c>
      <c r="B4235" t="s">
        <v>3409</v>
      </c>
      <c r="C4235">
        <v>7.5</v>
      </c>
    </row>
    <row r="4236" spans="1:3" x14ac:dyDescent="0.3">
      <c r="A4236" t="s">
        <v>20048</v>
      </c>
      <c r="B4236" t="s">
        <v>4075</v>
      </c>
      <c r="C4236">
        <v>4.8</v>
      </c>
    </row>
    <row r="4237" spans="1:3" x14ac:dyDescent="0.3">
      <c r="A4237" t="s">
        <v>20055</v>
      </c>
      <c r="B4237" t="s">
        <v>1415</v>
      </c>
      <c r="C4237">
        <v>5.8</v>
      </c>
    </row>
    <row r="4238" spans="1:3" x14ac:dyDescent="0.3">
      <c r="A4238" t="s">
        <v>20060</v>
      </c>
      <c r="B4238" t="s">
        <v>6545</v>
      </c>
      <c r="C4238">
        <v>5.3</v>
      </c>
    </row>
    <row r="4239" spans="1:3" x14ac:dyDescent="0.3">
      <c r="A4239" t="s">
        <v>20065</v>
      </c>
      <c r="B4239" t="s">
        <v>8536</v>
      </c>
      <c r="C4239">
        <v>6</v>
      </c>
    </row>
    <row r="4240" spans="1:3" x14ac:dyDescent="0.3">
      <c r="A4240" t="s">
        <v>20071</v>
      </c>
      <c r="B4240" t="s">
        <v>5605</v>
      </c>
      <c r="C4240">
        <v>8.1</v>
      </c>
    </row>
    <row r="4241" spans="1:3" x14ac:dyDescent="0.3">
      <c r="A4241" t="s">
        <v>20075</v>
      </c>
      <c r="B4241" t="s">
        <v>1726</v>
      </c>
      <c r="C4241">
        <v>7</v>
      </c>
    </row>
    <row r="4242" spans="1:3" x14ac:dyDescent="0.3">
      <c r="A4242" t="s">
        <v>20081</v>
      </c>
      <c r="B4242" t="s">
        <v>2527</v>
      </c>
      <c r="C4242">
        <v>7.6</v>
      </c>
    </row>
    <row r="4243" spans="1:3" x14ac:dyDescent="0.3">
      <c r="A4243" t="s">
        <v>20088</v>
      </c>
      <c r="B4243" t="s">
        <v>1935</v>
      </c>
      <c r="C4243">
        <v>7.2</v>
      </c>
    </row>
    <row r="4244" spans="1:3" x14ac:dyDescent="0.3">
      <c r="A4244" t="s">
        <v>20092</v>
      </c>
      <c r="B4244" t="s">
        <v>6403</v>
      </c>
      <c r="C4244">
        <v>7.5</v>
      </c>
    </row>
    <row r="4245" spans="1:3" x14ac:dyDescent="0.3">
      <c r="A4245" t="s">
        <v>20097</v>
      </c>
      <c r="B4245" t="s">
        <v>3409</v>
      </c>
      <c r="C4245">
        <v>6.3</v>
      </c>
    </row>
    <row r="4246" spans="1:3" x14ac:dyDescent="0.3">
      <c r="A4246" t="s">
        <v>20103</v>
      </c>
      <c r="B4246" t="s">
        <v>20101</v>
      </c>
      <c r="C4246">
        <v>6.7</v>
      </c>
    </row>
    <row r="4247" spans="1:3" x14ac:dyDescent="0.3">
      <c r="A4247" t="s">
        <v>20108</v>
      </c>
      <c r="B4247" t="s">
        <v>4332</v>
      </c>
      <c r="C4247">
        <v>4.8</v>
      </c>
    </row>
    <row r="4248" spans="1:3" x14ac:dyDescent="0.3">
      <c r="A4248" t="s">
        <v>20114</v>
      </c>
      <c r="B4248" t="s">
        <v>6038</v>
      </c>
      <c r="C4248">
        <v>5.5</v>
      </c>
    </row>
    <row r="4249" spans="1:3" x14ac:dyDescent="0.3">
      <c r="A4249" t="s">
        <v>20118</v>
      </c>
      <c r="B4249" t="s">
        <v>50</v>
      </c>
      <c r="C4249">
        <v>7.5</v>
      </c>
    </row>
    <row r="4250" spans="1:3" x14ac:dyDescent="0.3">
      <c r="A4250" t="s">
        <v>20125</v>
      </c>
      <c r="B4250" t="s">
        <v>20123</v>
      </c>
      <c r="C4250">
        <v>5.0999999999999996</v>
      </c>
    </row>
    <row r="4251" spans="1:3" x14ac:dyDescent="0.3">
      <c r="A4251" t="s">
        <v>20130</v>
      </c>
      <c r="B4251" t="s">
        <v>3082</v>
      </c>
      <c r="C4251">
        <v>7.4</v>
      </c>
    </row>
    <row r="4252" spans="1:3" x14ac:dyDescent="0.3">
      <c r="A4252" t="s">
        <v>20135</v>
      </c>
      <c r="B4252" t="s">
        <v>5482</v>
      </c>
      <c r="C4252">
        <v>7.3</v>
      </c>
    </row>
    <row r="4253" spans="1:3" x14ac:dyDescent="0.3">
      <c r="A4253" t="s">
        <v>20142</v>
      </c>
      <c r="B4253" t="s">
        <v>5103</v>
      </c>
      <c r="C4253">
        <v>6.9</v>
      </c>
    </row>
    <row r="4254" spans="1:3" x14ac:dyDescent="0.3">
      <c r="A4254" t="s">
        <v>20146</v>
      </c>
      <c r="B4254" t="s">
        <v>1671</v>
      </c>
      <c r="C4254">
        <v>6.8</v>
      </c>
    </row>
    <row r="4255" spans="1:3" x14ac:dyDescent="0.3">
      <c r="A4255" t="s">
        <v>20151</v>
      </c>
      <c r="B4255" t="s">
        <v>1935</v>
      </c>
      <c r="C4255">
        <v>8.4</v>
      </c>
    </row>
    <row r="4256" spans="1:3" x14ac:dyDescent="0.3">
      <c r="A4256" t="s">
        <v>20155</v>
      </c>
      <c r="B4256" t="s">
        <v>227</v>
      </c>
      <c r="C4256">
        <v>7.6</v>
      </c>
    </row>
    <row r="4257" spans="1:3" x14ac:dyDescent="0.3">
      <c r="A4257" t="s">
        <v>20160</v>
      </c>
      <c r="B4257" t="s">
        <v>2136</v>
      </c>
      <c r="C4257">
        <v>7.6</v>
      </c>
    </row>
    <row r="4258" spans="1:3" x14ac:dyDescent="0.3">
      <c r="A4258" t="s">
        <v>4826</v>
      </c>
      <c r="B4258" t="s">
        <v>4824</v>
      </c>
      <c r="C4258">
        <v>7.7</v>
      </c>
    </row>
    <row r="4259" spans="1:3" x14ac:dyDescent="0.3">
      <c r="A4259" t="s">
        <v>20165</v>
      </c>
      <c r="B4259" t="s">
        <v>15074</v>
      </c>
      <c r="C4259">
        <v>7.6</v>
      </c>
    </row>
    <row r="4260" spans="1:3" x14ac:dyDescent="0.3">
      <c r="A4260" t="s">
        <v>20172</v>
      </c>
      <c r="B4260" t="s">
        <v>6132</v>
      </c>
      <c r="C4260">
        <v>5.3</v>
      </c>
    </row>
    <row r="4261" spans="1:3" x14ac:dyDescent="0.3">
      <c r="A4261" t="s">
        <v>20176</v>
      </c>
      <c r="B4261" t="s">
        <v>4075</v>
      </c>
      <c r="C4261">
        <v>8.5</v>
      </c>
    </row>
    <row r="4262" spans="1:3" x14ac:dyDescent="0.3">
      <c r="A4262" t="s">
        <v>20180</v>
      </c>
      <c r="B4262" t="s">
        <v>3409</v>
      </c>
      <c r="C4262">
        <v>7</v>
      </c>
    </row>
    <row r="4263" spans="1:3" x14ac:dyDescent="0.3">
      <c r="A4263" t="s">
        <v>20185</v>
      </c>
      <c r="B4263" t="s">
        <v>3794</v>
      </c>
      <c r="C4263">
        <v>8</v>
      </c>
    </row>
    <row r="4264" spans="1:3" x14ac:dyDescent="0.3">
      <c r="A4264" t="s">
        <v>20191</v>
      </c>
      <c r="B4264" t="s">
        <v>20189</v>
      </c>
      <c r="C4264">
        <v>7.1</v>
      </c>
    </row>
    <row r="4265" spans="1:3" x14ac:dyDescent="0.3">
      <c r="A4265" t="s">
        <v>20199</v>
      </c>
      <c r="B4265" t="s">
        <v>20197</v>
      </c>
      <c r="C4265">
        <v>7.8</v>
      </c>
    </row>
    <row r="4266" spans="1:3" x14ac:dyDescent="0.3">
      <c r="A4266" t="s">
        <v>20204</v>
      </c>
      <c r="B4266" t="s">
        <v>2527</v>
      </c>
      <c r="C4266">
        <v>7.2</v>
      </c>
    </row>
    <row r="4267" spans="1:3" x14ac:dyDescent="0.3">
      <c r="A4267" t="s">
        <v>20208</v>
      </c>
      <c r="B4267" t="s">
        <v>4167</v>
      </c>
      <c r="C4267">
        <v>7.5</v>
      </c>
    </row>
    <row r="4268" spans="1:3" x14ac:dyDescent="0.3">
      <c r="A4268" t="s">
        <v>20213</v>
      </c>
      <c r="B4268" t="s">
        <v>214</v>
      </c>
      <c r="C4268">
        <v>8</v>
      </c>
    </row>
    <row r="4269" spans="1:3" x14ac:dyDescent="0.3">
      <c r="A4269" t="s">
        <v>20218</v>
      </c>
      <c r="B4269" t="s">
        <v>4075</v>
      </c>
      <c r="C4269">
        <v>8.1</v>
      </c>
    </row>
    <row r="4270" spans="1:3" x14ac:dyDescent="0.3">
      <c r="A4270" t="s">
        <v>20223</v>
      </c>
      <c r="B4270" t="s">
        <v>3409</v>
      </c>
      <c r="C4270">
        <v>6.8</v>
      </c>
    </row>
    <row r="4271" spans="1:3" x14ac:dyDescent="0.3">
      <c r="A4271" t="s">
        <v>20228</v>
      </c>
      <c r="B4271" t="s">
        <v>214</v>
      </c>
      <c r="C4271">
        <v>7.4</v>
      </c>
    </row>
    <row r="4272" spans="1:3" x14ac:dyDescent="0.3">
      <c r="A4272" t="s">
        <v>20234</v>
      </c>
      <c r="B4272" t="s">
        <v>3409</v>
      </c>
      <c r="C4272">
        <v>7.2</v>
      </c>
    </row>
    <row r="4273" spans="1:3" x14ac:dyDescent="0.3">
      <c r="A4273" t="s">
        <v>20241</v>
      </c>
      <c r="B4273" t="s">
        <v>20239</v>
      </c>
      <c r="C4273">
        <v>8.1</v>
      </c>
    </row>
    <row r="4274" spans="1:3" x14ac:dyDescent="0.3">
      <c r="A4274" t="s">
        <v>20247</v>
      </c>
      <c r="B4274" t="s">
        <v>2850</v>
      </c>
      <c r="C4274">
        <v>7</v>
      </c>
    </row>
    <row r="4275" spans="1:3" x14ac:dyDescent="0.3">
      <c r="A4275" t="s">
        <v>20252</v>
      </c>
      <c r="B4275" t="s">
        <v>2527</v>
      </c>
      <c r="C4275">
        <v>7.4</v>
      </c>
    </row>
    <row r="4276" spans="1:3" x14ac:dyDescent="0.3">
      <c r="A4276" t="s">
        <v>20256</v>
      </c>
      <c r="B4276" t="s">
        <v>20255</v>
      </c>
      <c r="C4276">
        <v>8.3000000000000007</v>
      </c>
    </row>
    <row r="4277" spans="1:3" x14ac:dyDescent="0.3">
      <c r="A4277" t="s">
        <v>20261</v>
      </c>
      <c r="B4277" t="s">
        <v>7837</v>
      </c>
      <c r="C4277">
        <v>6.1</v>
      </c>
    </row>
    <row r="4278" spans="1:3" x14ac:dyDescent="0.3">
      <c r="A4278" t="s">
        <v>20266</v>
      </c>
      <c r="B4278" t="s">
        <v>464</v>
      </c>
      <c r="C4278">
        <v>7.5</v>
      </c>
    </row>
    <row r="4279" spans="1:3" x14ac:dyDescent="0.3">
      <c r="A4279" t="s">
        <v>20270</v>
      </c>
      <c r="B4279" t="s">
        <v>464</v>
      </c>
      <c r="C4279">
        <v>7</v>
      </c>
    </row>
    <row r="4280" spans="1:3" x14ac:dyDescent="0.3">
      <c r="A4280" t="s">
        <v>20273</v>
      </c>
      <c r="B4280" t="s">
        <v>2125</v>
      </c>
      <c r="C4280">
        <v>5.3</v>
      </c>
    </row>
    <row r="4281" spans="1:3" x14ac:dyDescent="0.3">
      <c r="A4281" t="s">
        <v>20277</v>
      </c>
      <c r="B4281" t="s">
        <v>1681</v>
      </c>
      <c r="C4281">
        <v>4.7</v>
      </c>
    </row>
    <row r="4282" spans="1:3" x14ac:dyDescent="0.3">
      <c r="A4282" t="s">
        <v>20282</v>
      </c>
      <c r="B4282" t="s">
        <v>3030</v>
      </c>
      <c r="C4282">
        <v>5.7</v>
      </c>
    </row>
    <row r="4283" spans="1:3" x14ac:dyDescent="0.3">
      <c r="A4283" t="s">
        <v>20286</v>
      </c>
      <c r="B4283" t="s">
        <v>1671</v>
      </c>
      <c r="C4283">
        <v>8.1</v>
      </c>
    </row>
    <row r="4284" spans="1:3" x14ac:dyDescent="0.3">
      <c r="A4284" t="s">
        <v>11991</v>
      </c>
      <c r="B4284" t="s">
        <v>3409</v>
      </c>
      <c r="C4284">
        <v>7.8</v>
      </c>
    </row>
    <row r="4285" spans="1:3" x14ac:dyDescent="0.3">
      <c r="A4285" t="s">
        <v>20291</v>
      </c>
      <c r="B4285" t="s">
        <v>1415</v>
      </c>
      <c r="C4285">
        <v>6.5</v>
      </c>
    </row>
    <row r="4286" spans="1:3" x14ac:dyDescent="0.3">
      <c r="A4286" t="s">
        <v>20298</v>
      </c>
      <c r="B4286" t="s">
        <v>20297</v>
      </c>
      <c r="C4286">
        <v>8</v>
      </c>
    </row>
    <row r="4287" spans="1:3" x14ac:dyDescent="0.3">
      <c r="A4287" t="s">
        <v>20306</v>
      </c>
      <c r="B4287" t="s">
        <v>953</v>
      </c>
      <c r="C4287">
        <v>3.3</v>
      </c>
    </row>
    <row r="4288" spans="1:3" x14ac:dyDescent="0.3">
      <c r="A4288" t="s">
        <v>20312</v>
      </c>
      <c r="B4288" t="s">
        <v>20311</v>
      </c>
      <c r="C4288">
        <v>8.3000000000000007</v>
      </c>
    </row>
    <row r="4289" spans="1:3" x14ac:dyDescent="0.3">
      <c r="A4289" t="s">
        <v>20317</v>
      </c>
      <c r="B4289" t="s">
        <v>214</v>
      </c>
      <c r="C4289">
        <v>6.9</v>
      </c>
    </row>
    <row r="4290" spans="1:3" x14ac:dyDescent="0.3">
      <c r="A4290" t="s">
        <v>20321</v>
      </c>
      <c r="B4290" t="s">
        <v>1415</v>
      </c>
      <c r="C4290">
        <v>7.3</v>
      </c>
    </row>
    <row r="4291" spans="1:3" x14ac:dyDescent="0.3">
      <c r="A4291" t="s">
        <v>20329</v>
      </c>
      <c r="B4291" t="s">
        <v>20327</v>
      </c>
      <c r="C4291">
        <v>8.1</v>
      </c>
    </row>
    <row r="4292" spans="1:3" x14ac:dyDescent="0.3">
      <c r="A4292" t="s">
        <v>20334</v>
      </c>
      <c r="B4292" t="s">
        <v>1765</v>
      </c>
      <c r="C4292">
        <v>6.5</v>
      </c>
    </row>
    <row r="4293" spans="1:3" x14ac:dyDescent="0.3">
      <c r="A4293" t="s">
        <v>20338</v>
      </c>
      <c r="B4293" t="s">
        <v>20337</v>
      </c>
      <c r="C4293">
        <v>6.8</v>
      </c>
    </row>
    <row r="4294" spans="1:3" x14ac:dyDescent="0.3">
      <c r="A4294" t="s">
        <v>20344</v>
      </c>
      <c r="B4294" t="s">
        <v>4824</v>
      </c>
      <c r="C4294">
        <v>7.3</v>
      </c>
    </row>
    <row r="4295" spans="1:3" x14ac:dyDescent="0.3">
      <c r="A4295" t="s">
        <v>20347</v>
      </c>
      <c r="B4295" t="s">
        <v>2527</v>
      </c>
      <c r="C4295">
        <v>6.4</v>
      </c>
    </row>
    <row r="4296" spans="1:3" x14ac:dyDescent="0.3">
      <c r="A4296" t="s">
        <v>20353</v>
      </c>
      <c r="B4296" t="s">
        <v>1671</v>
      </c>
      <c r="C4296">
        <v>4.5999999999999996</v>
      </c>
    </row>
    <row r="4297" spans="1:3" x14ac:dyDescent="0.3">
      <c r="A4297" t="s">
        <v>20357</v>
      </c>
      <c r="B4297" t="s">
        <v>5598</v>
      </c>
      <c r="C4297">
        <v>6.5</v>
      </c>
    </row>
    <row r="4298" spans="1:3" x14ac:dyDescent="0.3">
      <c r="A4298" t="s">
        <v>20362</v>
      </c>
      <c r="B4298" t="s">
        <v>2527</v>
      </c>
      <c r="C4298">
        <v>7</v>
      </c>
    </row>
    <row r="4299" spans="1:3" x14ac:dyDescent="0.3">
      <c r="A4299" t="s">
        <v>20368</v>
      </c>
      <c r="B4299" t="s">
        <v>8066</v>
      </c>
      <c r="C4299">
        <v>5.4</v>
      </c>
    </row>
    <row r="4300" spans="1:3" x14ac:dyDescent="0.3">
      <c r="A4300" t="s">
        <v>20376</v>
      </c>
      <c r="B4300" t="s">
        <v>20374</v>
      </c>
      <c r="C4300">
        <v>6.7</v>
      </c>
    </row>
    <row r="4301" spans="1:3" x14ac:dyDescent="0.3">
      <c r="A4301" t="s">
        <v>20383</v>
      </c>
      <c r="B4301" t="s">
        <v>3103</v>
      </c>
      <c r="C4301">
        <v>2.8</v>
      </c>
    </row>
    <row r="4302" spans="1:3" x14ac:dyDescent="0.3">
      <c r="A4302" t="s">
        <v>20389</v>
      </c>
      <c r="B4302" t="s">
        <v>20387</v>
      </c>
      <c r="C4302">
        <v>7.4</v>
      </c>
    </row>
    <row r="4303" spans="1:3" x14ac:dyDescent="0.3">
      <c r="A4303" t="s">
        <v>20394</v>
      </c>
      <c r="B4303" t="s">
        <v>2527</v>
      </c>
      <c r="C4303">
        <v>5.8</v>
      </c>
    </row>
    <row r="4304" spans="1:3" x14ac:dyDescent="0.3">
      <c r="A4304" t="s">
        <v>20397</v>
      </c>
      <c r="B4304" t="s">
        <v>4479</v>
      </c>
      <c r="C4304">
        <v>7.1</v>
      </c>
    </row>
    <row r="4305" spans="1:3" x14ac:dyDescent="0.3">
      <c r="A4305" t="s">
        <v>20401</v>
      </c>
      <c r="B4305" t="s">
        <v>3409</v>
      </c>
      <c r="C4305">
        <v>4.5</v>
      </c>
    </row>
    <row r="4306" spans="1:3" x14ac:dyDescent="0.3">
      <c r="A4306" t="s">
        <v>20404</v>
      </c>
      <c r="B4306" t="s">
        <v>2256</v>
      </c>
      <c r="C4306">
        <v>7.9</v>
      </c>
    </row>
    <row r="4307" spans="1:3" x14ac:dyDescent="0.3">
      <c r="A4307" t="s">
        <v>20410</v>
      </c>
      <c r="B4307" t="s">
        <v>20409</v>
      </c>
      <c r="C4307">
        <v>5.3</v>
      </c>
    </row>
    <row r="4308" spans="1:3" x14ac:dyDescent="0.3">
      <c r="A4308" t="s">
        <v>20415</v>
      </c>
      <c r="B4308" t="s">
        <v>1935</v>
      </c>
      <c r="C4308">
        <v>5.4</v>
      </c>
    </row>
    <row r="4309" spans="1:3" x14ac:dyDescent="0.3">
      <c r="A4309" t="s">
        <v>20421</v>
      </c>
      <c r="B4309" t="s">
        <v>200</v>
      </c>
      <c r="C4309">
        <v>4.8</v>
      </c>
    </row>
    <row r="4310" spans="1:3" x14ac:dyDescent="0.3">
      <c r="A4310" t="s">
        <v>20424</v>
      </c>
      <c r="B4310" t="s">
        <v>3464</v>
      </c>
      <c r="C4310">
        <v>5.9</v>
      </c>
    </row>
    <row r="4311" spans="1:3" x14ac:dyDescent="0.3">
      <c r="A4311" t="s">
        <v>20429</v>
      </c>
      <c r="B4311" t="s">
        <v>3409</v>
      </c>
      <c r="C4311">
        <v>6.2</v>
      </c>
    </row>
    <row r="4312" spans="1:3" x14ac:dyDescent="0.3">
      <c r="A4312" t="s">
        <v>20435</v>
      </c>
      <c r="B4312" t="s">
        <v>20434</v>
      </c>
      <c r="C4312">
        <v>5.9</v>
      </c>
    </row>
    <row r="4313" spans="1:3" x14ac:dyDescent="0.3">
      <c r="A4313" t="s">
        <v>20440</v>
      </c>
      <c r="B4313" t="s">
        <v>214</v>
      </c>
      <c r="C4313">
        <v>6.6</v>
      </c>
    </row>
    <row r="4314" spans="1:3" x14ac:dyDescent="0.3">
      <c r="A4314" t="s">
        <v>20444</v>
      </c>
      <c r="B4314" t="s">
        <v>3409</v>
      </c>
      <c r="C4314">
        <v>6.6</v>
      </c>
    </row>
    <row r="4315" spans="1:3" x14ac:dyDescent="0.3">
      <c r="A4315" t="s">
        <v>9835</v>
      </c>
      <c r="B4315" t="s">
        <v>1009</v>
      </c>
      <c r="C4315">
        <v>5.0999999999999996</v>
      </c>
    </row>
    <row r="4316" spans="1:3" x14ac:dyDescent="0.3">
      <c r="A4316" t="s">
        <v>20451</v>
      </c>
      <c r="B4316" t="s">
        <v>17529</v>
      </c>
      <c r="C4316">
        <v>6</v>
      </c>
    </row>
    <row r="4317" spans="1:3" x14ac:dyDescent="0.3">
      <c r="A4317" t="s">
        <v>20455</v>
      </c>
      <c r="B4317" t="s">
        <v>5544</v>
      </c>
      <c r="C4317">
        <v>6.8</v>
      </c>
    </row>
    <row r="4318" spans="1:3" x14ac:dyDescent="0.3">
      <c r="A4318" t="s">
        <v>20459</v>
      </c>
      <c r="B4318" t="s">
        <v>10413</v>
      </c>
      <c r="C4318">
        <v>5.4</v>
      </c>
    </row>
    <row r="4319" spans="1:3" x14ac:dyDescent="0.3">
      <c r="A4319" t="s">
        <v>20465</v>
      </c>
      <c r="B4319" t="s">
        <v>20464</v>
      </c>
      <c r="C4319">
        <v>5.2</v>
      </c>
    </row>
    <row r="4320" spans="1:3" x14ac:dyDescent="0.3">
      <c r="A4320" t="s">
        <v>20471</v>
      </c>
      <c r="B4320" t="s">
        <v>15140</v>
      </c>
      <c r="C4320">
        <v>7.8</v>
      </c>
    </row>
    <row r="4321" spans="1:3" x14ac:dyDescent="0.3">
      <c r="A4321" t="s">
        <v>20476</v>
      </c>
      <c r="B4321" t="s">
        <v>2125</v>
      </c>
      <c r="C4321">
        <v>6.4</v>
      </c>
    </row>
    <row r="4322" spans="1:3" x14ac:dyDescent="0.3">
      <c r="A4322" t="s">
        <v>20481</v>
      </c>
      <c r="B4322" t="s">
        <v>6403</v>
      </c>
      <c r="C4322">
        <v>6.1</v>
      </c>
    </row>
    <row r="4323" spans="1:3" x14ac:dyDescent="0.3">
      <c r="A4323" t="s">
        <v>20488</v>
      </c>
      <c r="B4323" t="s">
        <v>7579</v>
      </c>
      <c r="C4323">
        <v>5.7</v>
      </c>
    </row>
    <row r="4324" spans="1:3" x14ac:dyDescent="0.3">
      <c r="A4324" t="s">
        <v>20495</v>
      </c>
      <c r="B4324" t="s">
        <v>2348</v>
      </c>
      <c r="C4324">
        <v>5.5</v>
      </c>
    </row>
    <row r="4325" spans="1:3" x14ac:dyDescent="0.3">
      <c r="A4325" t="s">
        <v>20501</v>
      </c>
      <c r="B4325" t="s">
        <v>67</v>
      </c>
      <c r="C4325">
        <v>7.4</v>
      </c>
    </row>
    <row r="4326" spans="1:3" x14ac:dyDescent="0.3">
      <c r="A4326" t="s">
        <v>20505</v>
      </c>
      <c r="B4326" t="s">
        <v>1671</v>
      </c>
      <c r="C4326">
        <v>7.1</v>
      </c>
    </row>
    <row r="4327" spans="1:3" x14ac:dyDescent="0.3">
      <c r="A4327" t="s">
        <v>20510</v>
      </c>
      <c r="B4327" t="s">
        <v>10413</v>
      </c>
      <c r="C4327">
        <v>3.9</v>
      </c>
    </row>
    <row r="4328" spans="1:3" x14ac:dyDescent="0.3">
      <c r="A4328" t="s">
        <v>20515</v>
      </c>
      <c r="B4328" t="s">
        <v>464</v>
      </c>
      <c r="C4328">
        <v>4.5999999999999996</v>
      </c>
    </row>
    <row r="4329" spans="1:3" x14ac:dyDescent="0.3">
      <c r="A4329" t="s">
        <v>20518</v>
      </c>
      <c r="B4329" t="s">
        <v>2527</v>
      </c>
      <c r="C4329">
        <v>7.3</v>
      </c>
    </row>
    <row r="4330" spans="1:3" x14ac:dyDescent="0.3">
      <c r="A4330" t="s">
        <v>20525</v>
      </c>
      <c r="B4330" t="s">
        <v>20523</v>
      </c>
      <c r="C4330">
        <v>7.7</v>
      </c>
    </row>
    <row r="4331" spans="1:3" x14ac:dyDescent="0.3">
      <c r="A4331" t="s">
        <v>20530</v>
      </c>
      <c r="B4331" t="s">
        <v>5544</v>
      </c>
      <c r="C4331">
        <v>4.9000000000000004</v>
      </c>
    </row>
    <row r="4332" spans="1:3" x14ac:dyDescent="0.3">
      <c r="A4332" t="s">
        <v>20533</v>
      </c>
      <c r="B4332" t="s">
        <v>1935</v>
      </c>
      <c r="C4332">
        <v>6.3</v>
      </c>
    </row>
    <row r="4333" spans="1:3" x14ac:dyDescent="0.3">
      <c r="A4333" t="s">
        <v>20537</v>
      </c>
      <c r="B4333" t="s">
        <v>9193</v>
      </c>
      <c r="C4333">
        <v>6.1</v>
      </c>
    </row>
    <row r="4334" spans="1:3" x14ac:dyDescent="0.3">
      <c r="A4334" t="s">
        <v>20542</v>
      </c>
      <c r="B4334" t="s">
        <v>1671</v>
      </c>
      <c r="C4334">
        <v>6.6</v>
      </c>
    </row>
    <row r="4335" spans="1:3" x14ac:dyDescent="0.3">
      <c r="A4335" t="s">
        <v>20548</v>
      </c>
      <c r="B4335" t="s">
        <v>20546</v>
      </c>
      <c r="C4335">
        <v>5.7</v>
      </c>
    </row>
    <row r="4336" spans="1:3" x14ac:dyDescent="0.3">
      <c r="A4336" t="s">
        <v>20553</v>
      </c>
      <c r="B4336" t="s">
        <v>2527</v>
      </c>
      <c r="C4336">
        <v>5.6</v>
      </c>
    </row>
    <row r="4337" spans="1:3" x14ac:dyDescent="0.3">
      <c r="A4337" t="s">
        <v>20558</v>
      </c>
      <c r="B4337" t="s">
        <v>5103</v>
      </c>
      <c r="C4337">
        <v>6</v>
      </c>
    </row>
    <row r="4338" spans="1:3" x14ac:dyDescent="0.3">
      <c r="A4338" t="s">
        <v>20563</v>
      </c>
      <c r="B4338" t="s">
        <v>2527</v>
      </c>
      <c r="C4338">
        <v>5.7</v>
      </c>
    </row>
    <row r="4339" spans="1:3" x14ac:dyDescent="0.3">
      <c r="A4339" t="s">
        <v>20569</v>
      </c>
      <c r="B4339" t="s">
        <v>5926</v>
      </c>
      <c r="C4339">
        <v>7</v>
      </c>
    </row>
    <row r="4340" spans="1:3" x14ac:dyDescent="0.3">
      <c r="A4340" t="s">
        <v>20574</v>
      </c>
      <c r="B4340" t="s">
        <v>67</v>
      </c>
      <c r="C4340">
        <v>5.3</v>
      </c>
    </row>
    <row r="4341" spans="1:3" x14ac:dyDescent="0.3">
      <c r="A4341" t="s">
        <v>20580</v>
      </c>
      <c r="B4341" t="s">
        <v>20579</v>
      </c>
      <c r="C4341">
        <v>4.4000000000000004</v>
      </c>
    </row>
    <row r="4342" spans="1:3" x14ac:dyDescent="0.3">
      <c r="A4342" t="s">
        <v>20586</v>
      </c>
      <c r="B4342" t="s">
        <v>7579</v>
      </c>
      <c r="C4342">
        <v>3.4</v>
      </c>
    </row>
    <row r="4343" spans="1:3" x14ac:dyDescent="0.3">
      <c r="A4343" t="s">
        <v>20591</v>
      </c>
      <c r="B4343" t="s">
        <v>6132</v>
      </c>
      <c r="C4343">
        <v>4.5</v>
      </c>
    </row>
    <row r="4344" spans="1:3" x14ac:dyDescent="0.3">
      <c r="A4344" t="s">
        <v>20596</v>
      </c>
      <c r="B4344" t="s">
        <v>10413</v>
      </c>
      <c r="C4344">
        <v>3.4</v>
      </c>
    </row>
    <row r="4345" spans="1:3" x14ac:dyDescent="0.3">
      <c r="A4345" t="s">
        <v>20601</v>
      </c>
      <c r="B4345" t="s">
        <v>1935</v>
      </c>
      <c r="C4345">
        <v>7.1</v>
      </c>
    </row>
    <row r="4346" spans="1:3" x14ac:dyDescent="0.3">
      <c r="A4346" t="s">
        <v>20604</v>
      </c>
      <c r="B4346" t="s">
        <v>5324</v>
      </c>
      <c r="C4346">
        <v>6.4</v>
      </c>
    </row>
    <row r="4347" spans="1:3" x14ac:dyDescent="0.3">
      <c r="A4347" t="s">
        <v>20609</v>
      </c>
      <c r="B4347" t="s">
        <v>59</v>
      </c>
      <c r="C4347">
        <v>5.2</v>
      </c>
    </row>
    <row r="4348" spans="1:3" x14ac:dyDescent="0.3">
      <c r="A4348" t="s">
        <v>20613</v>
      </c>
      <c r="B4348" t="s">
        <v>1924</v>
      </c>
      <c r="C4348">
        <v>7</v>
      </c>
    </row>
    <row r="4349" spans="1:3" x14ac:dyDescent="0.3">
      <c r="A4349" t="s">
        <v>20618</v>
      </c>
      <c r="B4349" t="s">
        <v>1415</v>
      </c>
      <c r="C4349">
        <v>7.3</v>
      </c>
    </row>
    <row r="4350" spans="1:3" x14ac:dyDescent="0.3">
      <c r="A4350" t="s">
        <v>20624</v>
      </c>
      <c r="B4350" t="s">
        <v>20623</v>
      </c>
      <c r="C4350">
        <v>8.1</v>
      </c>
    </row>
    <row r="4351" spans="1:3" x14ac:dyDescent="0.3">
      <c r="A4351" t="s">
        <v>20631</v>
      </c>
      <c r="B4351" t="s">
        <v>3409</v>
      </c>
      <c r="C4351">
        <v>5.8</v>
      </c>
    </row>
    <row r="4352" spans="1:3" x14ac:dyDescent="0.3">
      <c r="A4352" t="s">
        <v>8418</v>
      </c>
      <c r="B4352" t="s">
        <v>5051</v>
      </c>
      <c r="C4352">
        <v>5.9</v>
      </c>
    </row>
    <row r="4353" spans="1:3" x14ac:dyDescent="0.3">
      <c r="A4353" t="s">
        <v>20635</v>
      </c>
      <c r="B4353" t="s">
        <v>18257</v>
      </c>
      <c r="C4353">
        <v>6.4</v>
      </c>
    </row>
    <row r="4354" spans="1:3" x14ac:dyDescent="0.3">
      <c r="A4354" t="s">
        <v>7330</v>
      </c>
      <c r="B4354" t="s">
        <v>6403</v>
      </c>
      <c r="C4354">
        <v>7.5</v>
      </c>
    </row>
    <row r="4355" spans="1:3" x14ac:dyDescent="0.3">
      <c r="A4355" t="s">
        <v>20641</v>
      </c>
      <c r="B4355" t="s">
        <v>20639</v>
      </c>
      <c r="C4355">
        <v>7.8</v>
      </c>
    </row>
    <row r="4356" spans="1:3" x14ac:dyDescent="0.3">
      <c r="A4356" t="s">
        <v>20648</v>
      </c>
      <c r="B4356" t="s">
        <v>3409</v>
      </c>
      <c r="C4356">
        <v>6.3</v>
      </c>
    </row>
    <row r="4357" spans="1:3" x14ac:dyDescent="0.3">
      <c r="A4357" t="s">
        <v>20654</v>
      </c>
      <c r="B4357" t="s">
        <v>3409</v>
      </c>
      <c r="C4357">
        <v>7.2</v>
      </c>
    </row>
    <row r="4358" spans="1:3" x14ac:dyDescent="0.3">
      <c r="A4358" t="s">
        <v>20658</v>
      </c>
      <c r="B4358" t="s">
        <v>4384</v>
      </c>
      <c r="C4358">
        <v>5.6</v>
      </c>
    </row>
    <row r="4359" spans="1:3" x14ac:dyDescent="0.3">
      <c r="A4359" t="s">
        <v>20662</v>
      </c>
      <c r="B4359" t="s">
        <v>4296</v>
      </c>
      <c r="C4359">
        <v>7.2</v>
      </c>
    </row>
    <row r="4360" spans="1:3" x14ac:dyDescent="0.3">
      <c r="A4360" t="s">
        <v>20665</v>
      </c>
      <c r="B4360" t="s">
        <v>3409</v>
      </c>
      <c r="C4360">
        <v>8</v>
      </c>
    </row>
    <row r="4361" spans="1:3" x14ac:dyDescent="0.3">
      <c r="A4361" t="s">
        <v>20669</v>
      </c>
      <c r="B4361" t="s">
        <v>1671</v>
      </c>
      <c r="C4361">
        <v>8.5</v>
      </c>
    </row>
    <row r="4362" spans="1:3" x14ac:dyDescent="0.3">
      <c r="A4362" t="s">
        <v>20674</v>
      </c>
      <c r="B4362" t="s">
        <v>214</v>
      </c>
      <c r="C4362">
        <v>6.8</v>
      </c>
    </row>
    <row r="4363" spans="1:3" x14ac:dyDescent="0.3">
      <c r="A4363" t="s">
        <v>20679</v>
      </c>
      <c r="B4363" t="s">
        <v>5324</v>
      </c>
      <c r="C4363">
        <v>7.3</v>
      </c>
    </row>
    <row r="4364" spans="1:3" x14ac:dyDescent="0.3">
      <c r="A4364" t="s">
        <v>20684</v>
      </c>
      <c r="B4364" t="s">
        <v>647</v>
      </c>
      <c r="C4364">
        <v>5.5</v>
      </c>
    </row>
    <row r="4365" spans="1:3" x14ac:dyDescent="0.3">
      <c r="A4365" t="s">
        <v>20689</v>
      </c>
      <c r="B4365" t="s">
        <v>6199</v>
      </c>
      <c r="C4365">
        <v>7.3</v>
      </c>
    </row>
    <row r="4366" spans="1:3" x14ac:dyDescent="0.3">
      <c r="A4366" t="s">
        <v>20693</v>
      </c>
      <c r="B4366" t="s">
        <v>3409</v>
      </c>
      <c r="C4366">
        <v>6.3</v>
      </c>
    </row>
    <row r="4367" spans="1:3" x14ac:dyDescent="0.3">
      <c r="A4367" t="s">
        <v>20699</v>
      </c>
      <c r="B4367" t="s">
        <v>1681</v>
      </c>
      <c r="C4367">
        <v>5.0999999999999996</v>
      </c>
    </row>
    <row r="4368" spans="1:3" x14ac:dyDescent="0.3">
      <c r="A4368" t="s">
        <v>20703</v>
      </c>
      <c r="B4368" t="s">
        <v>17534</v>
      </c>
      <c r="C4368">
        <v>6.6</v>
      </c>
    </row>
    <row r="4369" spans="1:3" x14ac:dyDescent="0.3">
      <c r="A4369" t="s">
        <v>20708</v>
      </c>
      <c r="B4369" t="s">
        <v>7579</v>
      </c>
      <c r="C4369">
        <v>6.1</v>
      </c>
    </row>
    <row r="4370" spans="1:3" x14ac:dyDescent="0.3">
      <c r="A4370" t="s">
        <v>20714</v>
      </c>
      <c r="B4370" t="s">
        <v>7043</v>
      </c>
      <c r="C4370">
        <v>7.5</v>
      </c>
    </row>
    <row r="4371" spans="1:3" x14ac:dyDescent="0.3">
      <c r="A4371" t="s">
        <v>20719</v>
      </c>
      <c r="B4371" t="s">
        <v>15011</v>
      </c>
      <c r="C4371">
        <v>7</v>
      </c>
    </row>
    <row r="4372" spans="1:3" x14ac:dyDescent="0.3">
      <c r="A4372" t="s">
        <v>20726</v>
      </c>
      <c r="B4372" t="s">
        <v>20724</v>
      </c>
      <c r="C4372">
        <v>7.2</v>
      </c>
    </row>
    <row r="4373" spans="1:3" x14ac:dyDescent="0.3">
      <c r="A4373" t="s">
        <v>20730</v>
      </c>
      <c r="B4373" t="s">
        <v>5544</v>
      </c>
      <c r="C4373">
        <v>5.3</v>
      </c>
    </row>
    <row r="4374" spans="1:3" x14ac:dyDescent="0.3">
      <c r="A4374" t="s">
        <v>20736</v>
      </c>
      <c r="B4374" t="s">
        <v>12838</v>
      </c>
      <c r="C4374">
        <v>8.6999999999999993</v>
      </c>
    </row>
    <row r="4375" spans="1:3" x14ac:dyDescent="0.3">
      <c r="A4375" t="s">
        <v>20741</v>
      </c>
      <c r="B4375" t="s">
        <v>647</v>
      </c>
      <c r="C4375">
        <v>3.4</v>
      </c>
    </row>
    <row r="4376" spans="1:3" x14ac:dyDescent="0.3">
      <c r="A4376" t="s">
        <v>20747</v>
      </c>
      <c r="B4376" t="s">
        <v>2527</v>
      </c>
      <c r="C4376">
        <v>5.4</v>
      </c>
    </row>
    <row r="4377" spans="1:3" x14ac:dyDescent="0.3">
      <c r="A4377" t="s">
        <v>20751</v>
      </c>
      <c r="B4377" t="s">
        <v>1935</v>
      </c>
      <c r="C4377">
        <v>7.8</v>
      </c>
    </row>
    <row r="4378" spans="1:3" x14ac:dyDescent="0.3">
      <c r="A4378" t="s">
        <v>20757</v>
      </c>
      <c r="B4378" t="s">
        <v>11575</v>
      </c>
      <c r="C4378">
        <v>6.7</v>
      </c>
    </row>
    <row r="4379" spans="1:3" x14ac:dyDescent="0.3">
      <c r="A4379" t="s">
        <v>20762</v>
      </c>
      <c r="B4379" t="s">
        <v>9353</v>
      </c>
      <c r="C4379">
        <v>4.7</v>
      </c>
    </row>
    <row r="4380" spans="1:3" x14ac:dyDescent="0.3">
      <c r="A4380" t="s">
        <v>20769</v>
      </c>
      <c r="B4380" t="s">
        <v>6403</v>
      </c>
      <c r="C4380">
        <v>6.3</v>
      </c>
    </row>
    <row r="4381" spans="1:3" x14ac:dyDescent="0.3">
      <c r="A4381" t="s">
        <v>20773</v>
      </c>
      <c r="B4381" t="s">
        <v>7043</v>
      </c>
      <c r="C4381">
        <v>7.4</v>
      </c>
    </row>
    <row r="4382" spans="1:3" x14ac:dyDescent="0.3">
      <c r="A4382" t="s">
        <v>20777</v>
      </c>
      <c r="B4382" t="s">
        <v>647</v>
      </c>
      <c r="C4382">
        <v>6.1</v>
      </c>
    </row>
    <row r="4383" spans="1:3" x14ac:dyDescent="0.3">
      <c r="A4383" t="s">
        <v>20781</v>
      </c>
      <c r="B4383" t="s">
        <v>1935</v>
      </c>
      <c r="C4383">
        <v>7.5</v>
      </c>
    </row>
    <row r="4384" spans="1:3" x14ac:dyDescent="0.3">
      <c r="A4384" t="s">
        <v>20786</v>
      </c>
      <c r="B4384" t="s">
        <v>5544</v>
      </c>
      <c r="C4384">
        <v>6.3</v>
      </c>
    </row>
    <row r="4385" spans="1:3" x14ac:dyDescent="0.3">
      <c r="A4385" t="s">
        <v>20792</v>
      </c>
      <c r="B4385" t="s">
        <v>4262</v>
      </c>
      <c r="C4385">
        <v>6.3</v>
      </c>
    </row>
    <row r="4386" spans="1:3" x14ac:dyDescent="0.3">
      <c r="A4386" t="s">
        <v>20796</v>
      </c>
      <c r="B4386" t="s">
        <v>214</v>
      </c>
      <c r="C4386">
        <v>6.8</v>
      </c>
    </row>
    <row r="4387" spans="1:3" x14ac:dyDescent="0.3">
      <c r="A4387" t="s">
        <v>20802</v>
      </c>
      <c r="B4387" t="s">
        <v>214</v>
      </c>
      <c r="C4387">
        <v>7.8</v>
      </c>
    </row>
    <row r="4388" spans="1:3" x14ac:dyDescent="0.3">
      <c r="A4388" t="s">
        <v>20806</v>
      </c>
      <c r="B4388" t="s">
        <v>214</v>
      </c>
      <c r="C4388">
        <v>6.9</v>
      </c>
    </row>
    <row r="4389" spans="1:3" x14ac:dyDescent="0.3">
      <c r="A4389" t="s">
        <v>20811</v>
      </c>
      <c r="B4389" t="s">
        <v>1415</v>
      </c>
      <c r="C4389">
        <v>8</v>
      </c>
    </row>
    <row r="4390" spans="1:3" x14ac:dyDescent="0.3">
      <c r="A4390" t="s">
        <v>20814</v>
      </c>
      <c r="B4390" t="s">
        <v>5605</v>
      </c>
      <c r="C4390">
        <v>7.8</v>
      </c>
    </row>
    <row r="4391" spans="1:3" x14ac:dyDescent="0.3">
      <c r="A4391" t="s">
        <v>20818</v>
      </c>
      <c r="B4391" t="s">
        <v>15011</v>
      </c>
      <c r="C4391">
        <v>7.4</v>
      </c>
    </row>
    <row r="4392" spans="1:3" x14ac:dyDescent="0.3">
      <c r="A4392" t="s">
        <v>20824</v>
      </c>
      <c r="B4392" t="s">
        <v>6199</v>
      </c>
      <c r="C4392">
        <v>6.1</v>
      </c>
    </row>
    <row r="4393" spans="1:3" x14ac:dyDescent="0.3">
      <c r="A4393" t="s">
        <v>20828</v>
      </c>
      <c r="B4393" t="s">
        <v>2527</v>
      </c>
      <c r="C4393">
        <v>4.3</v>
      </c>
    </row>
    <row r="4394" spans="1:3" x14ac:dyDescent="0.3">
      <c r="A4394" t="s">
        <v>20833</v>
      </c>
      <c r="B4394" t="s">
        <v>2125</v>
      </c>
      <c r="C4394">
        <v>3.5</v>
      </c>
    </row>
    <row r="4395" spans="1:3" x14ac:dyDescent="0.3">
      <c r="A4395" t="s">
        <v>20839</v>
      </c>
      <c r="B4395" t="s">
        <v>1415</v>
      </c>
      <c r="C4395">
        <v>7.2</v>
      </c>
    </row>
    <row r="4396" spans="1:3" x14ac:dyDescent="0.3">
      <c r="A4396" t="s">
        <v>20844</v>
      </c>
      <c r="B4396" t="s">
        <v>5544</v>
      </c>
      <c r="C4396">
        <v>4.7</v>
      </c>
    </row>
    <row r="4397" spans="1:3" x14ac:dyDescent="0.3">
      <c r="A4397" t="s">
        <v>20851</v>
      </c>
      <c r="B4397" t="s">
        <v>1415</v>
      </c>
      <c r="C4397">
        <v>7.3</v>
      </c>
    </row>
    <row r="4398" spans="1:3" x14ac:dyDescent="0.3">
      <c r="A4398" t="s">
        <v>20855</v>
      </c>
      <c r="B4398" t="s">
        <v>1924</v>
      </c>
      <c r="C4398">
        <v>7.9</v>
      </c>
    </row>
    <row r="4399" spans="1:3" x14ac:dyDescent="0.3">
      <c r="A4399" t="s">
        <v>20861</v>
      </c>
      <c r="B4399" t="s">
        <v>19711</v>
      </c>
      <c r="C4399">
        <v>5.0999999999999996</v>
      </c>
    </row>
    <row r="4400" spans="1:3" x14ac:dyDescent="0.3">
      <c r="A4400" t="s">
        <v>20865</v>
      </c>
      <c r="B4400" t="s">
        <v>4824</v>
      </c>
      <c r="C4400">
        <v>7.2</v>
      </c>
    </row>
    <row r="4401" spans="1:3" x14ac:dyDescent="0.3">
      <c r="A4401" t="s">
        <v>20870</v>
      </c>
      <c r="B4401" t="s">
        <v>8060</v>
      </c>
      <c r="C4401">
        <v>5.4</v>
      </c>
    </row>
    <row r="4402" spans="1:3" x14ac:dyDescent="0.3">
      <c r="A4402" t="s">
        <v>20876</v>
      </c>
      <c r="B4402" t="s">
        <v>6403</v>
      </c>
      <c r="C4402">
        <v>3.7</v>
      </c>
    </row>
    <row r="4403" spans="1:3" x14ac:dyDescent="0.3">
      <c r="A4403" t="s">
        <v>8877</v>
      </c>
      <c r="B4403" t="s">
        <v>4904</v>
      </c>
      <c r="C4403">
        <v>7.4</v>
      </c>
    </row>
    <row r="4404" spans="1:3" x14ac:dyDescent="0.3">
      <c r="A4404" t="s">
        <v>20881</v>
      </c>
      <c r="B4404" t="s">
        <v>1415</v>
      </c>
      <c r="C4404">
        <v>7.1</v>
      </c>
    </row>
    <row r="4405" spans="1:3" x14ac:dyDescent="0.3">
      <c r="A4405" t="s">
        <v>20886</v>
      </c>
      <c r="B4405" t="s">
        <v>7123</v>
      </c>
      <c r="C4405">
        <v>6.8</v>
      </c>
    </row>
    <row r="4406" spans="1:3" x14ac:dyDescent="0.3">
      <c r="A4406" t="s">
        <v>20890</v>
      </c>
      <c r="B4406" t="s">
        <v>2527</v>
      </c>
      <c r="C4406">
        <v>8.1999999999999993</v>
      </c>
    </row>
    <row r="4407" spans="1:3" x14ac:dyDescent="0.3">
      <c r="A4407" t="s">
        <v>20894</v>
      </c>
      <c r="B4407" t="s">
        <v>3409</v>
      </c>
      <c r="C4407">
        <v>7</v>
      </c>
    </row>
    <row r="4408" spans="1:3" x14ac:dyDescent="0.3">
      <c r="A4408" t="s">
        <v>20900</v>
      </c>
      <c r="B4408" t="s">
        <v>2527</v>
      </c>
      <c r="C4408">
        <v>7.4</v>
      </c>
    </row>
    <row r="4409" spans="1:3" x14ac:dyDescent="0.3">
      <c r="A4409" t="s">
        <v>20906</v>
      </c>
      <c r="B4409" t="s">
        <v>1415</v>
      </c>
      <c r="C4409">
        <v>6.7</v>
      </c>
    </row>
    <row r="4410" spans="1:3" x14ac:dyDescent="0.3">
      <c r="A4410" t="s">
        <v>14400</v>
      </c>
      <c r="B4410" t="s">
        <v>2527</v>
      </c>
      <c r="C4410">
        <v>5.7</v>
      </c>
    </row>
    <row r="4411" spans="1:3" x14ac:dyDescent="0.3">
      <c r="A4411" t="s">
        <v>20912</v>
      </c>
      <c r="B4411" t="s">
        <v>1325</v>
      </c>
      <c r="C4411">
        <v>9.1</v>
      </c>
    </row>
    <row r="4412" spans="1:3" x14ac:dyDescent="0.3">
      <c r="A4412" t="s">
        <v>20918</v>
      </c>
      <c r="B4412" t="s">
        <v>20916</v>
      </c>
      <c r="C4412">
        <v>7.6</v>
      </c>
    </row>
    <row r="4413" spans="1:3" x14ac:dyDescent="0.3">
      <c r="A4413" t="s">
        <v>20922</v>
      </c>
      <c r="B4413" t="s">
        <v>3831</v>
      </c>
      <c r="C4413">
        <v>7.2</v>
      </c>
    </row>
    <row r="4414" spans="1:3" x14ac:dyDescent="0.3">
      <c r="A4414" t="s">
        <v>20925</v>
      </c>
      <c r="B4414" t="s">
        <v>3124</v>
      </c>
      <c r="C4414">
        <v>7.5</v>
      </c>
    </row>
    <row r="4415" spans="1:3" x14ac:dyDescent="0.3">
      <c r="A4415" t="s">
        <v>20928</v>
      </c>
      <c r="B4415" t="s">
        <v>2664</v>
      </c>
      <c r="C4415">
        <v>6.8</v>
      </c>
    </row>
    <row r="4416" spans="1:3" x14ac:dyDescent="0.3">
      <c r="A4416" t="s">
        <v>20934</v>
      </c>
      <c r="B4416" t="s">
        <v>20933</v>
      </c>
      <c r="C4416">
        <v>6.9</v>
      </c>
    </row>
    <row r="4417" spans="1:3" x14ac:dyDescent="0.3">
      <c r="A4417" t="s">
        <v>20940</v>
      </c>
      <c r="B4417" t="s">
        <v>2125</v>
      </c>
      <c r="C4417">
        <v>7.9</v>
      </c>
    </row>
    <row r="4418" spans="1:3" x14ac:dyDescent="0.3">
      <c r="A4418" t="s">
        <v>20947</v>
      </c>
      <c r="B4418" t="s">
        <v>20311</v>
      </c>
      <c r="C4418">
        <v>7.6</v>
      </c>
    </row>
    <row r="4419" spans="1:3" x14ac:dyDescent="0.3">
      <c r="A4419" t="s">
        <v>20952</v>
      </c>
      <c r="B4419" t="s">
        <v>3409</v>
      </c>
      <c r="C4419">
        <v>6.7</v>
      </c>
    </row>
    <row r="4420" spans="1:3" x14ac:dyDescent="0.3">
      <c r="A4420" t="s">
        <v>20957</v>
      </c>
      <c r="B4420" t="s">
        <v>1681</v>
      </c>
      <c r="C4420">
        <v>5.8</v>
      </c>
    </row>
    <row r="4421" spans="1:3" x14ac:dyDescent="0.3">
      <c r="A4421" t="s">
        <v>20961</v>
      </c>
      <c r="B4421" t="s">
        <v>2125</v>
      </c>
      <c r="C4421">
        <v>6.5</v>
      </c>
    </row>
    <row r="4422" spans="1:3" x14ac:dyDescent="0.3">
      <c r="A4422" t="s">
        <v>20966</v>
      </c>
      <c r="B4422" t="s">
        <v>3409</v>
      </c>
      <c r="C4422">
        <v>7.2</v>
      </c>
    </row>
    <row r="4423" spans="1:3" x14ac:dyDescent="0.3">
      <c r="A4423" t="s">
        <v>20970</v>
      </c>
      <c r="B4423" t="s">
        <v>214</v>
      </c>
      <c r="C4423">
        <v>6.9</v>
      </c>
    </row>
    <row r="4424" spans="1:3" x14ac:dyDescent="0.3">
      <c r="A4424" t="s">
        <v>20976</v>
      </c>
      <c r="B4424" t="s">
        <v>4904</v>
      </c>
      <c r="C4424">
        <v>5.5</v>
      </c>
    </row>
    <row r="4425" spans="1:3" x14ac:dyDescent="0.3">
      <c r="A4425" t="s">
        <v>20979</v>
      </c>
      <c r="B4425" t="s">
        <v>5103</v>
      </c>
      <c r="C4425">
        <v>6.5</v>
      </c>
    </row>
    <row r="4426" spans="1:3" x14ac:dyDescent="0.3">
      <c r="A4426" t="s">
        <v>20983</v>
      </c>
      <c r="B4426" t="s">
        <v>1681</v>
      </c>
      <c r="C4426">
        <v>6.2</v>
      </c>
    </row>
    <row r="4427" spans="1:3" x14ac:dyDescent="0.3">
      <c r="A4427" t="s">
        <v>20987</v>
      </c>
      <c r="B4427" t="s">
        <v>7144</v>
      </c>
      <c r="C4427">
        <v>6.7</v>
      </c>
    </row>
    <row r="4428" spans="1:3" x14ac:dyDescent="0.3">
      <c r="A4428" t="s">
        <v>20990</v>
      </c>
      <c r="B4428" t="s">
        <v>7579</v>
      </c>
      <c r="C4428">
        <v>5.7</v>
      </c>
    </row>
    <row r="4429" spans="1:3" x14ac:dyDescent="0.3">
      <c r="A4429" t="s">
        <v>20997</v>
      </c>
      <c r="B4429" t="s">
        <v>3932</v>
      </c>
      <c r="C4429">
        <v>8.6</v>
      </c>
    </row>
    <row r="4430" spans="1:3" x14ac:dyDescent="0.3">
      <c r="A4430" t="s">
        <v>21002</v>
      </c>
      <c r="B4430" t="s">
        <v>3409</v>
      </c>
      <c r="C4430">
        <v>6.5</v>
      </c>
    </row>
    <row r="4431" spans="1:3" x14ac:dyDescent="0.3">
      <c r="A4431" t="s">
        <v>21005</v>
      </c>
      <c r="B4431" t="s">
        <v>2786</v>
      </c>
      <c r="C4431">
        <v>6.3</v>
      </c>
    </row>
    <row r="4432" spans="1:3" x14ac:dyDescent="0.3">
      <c r="A4432" t="s">
        <v>21009</v>
      </c>
      <c r="B4432" t="s">
        <v>2527</v>
      </c>
      <c r="C4432">
        <v>4.3</v>
      </c>
    </row>
    <row r="4433" spans="1:3" x14ac:dyDescent="0.3">
      <c r="A4433" t="s">
        <v>21013</v>
      </c>
      <c r="B4433" t="s">
        <v>1671</v>
      </c>
      <c r="C4433">
        <v>6.1</v>
      </c>
    </row>
    <row r="4434" spans="1:3" x14ac:dyDescent="0.3">
      <c r="A4434" t="s">
        <v>21017</v>
      </c>
      <c r="B4434" t="s">
        <v>7837</v>
      </c>
      <c r="C4434">
        <v>6</v>
      </c>
    </row>
    <row r="4435" spans="1:3" x14ac:dyDescent="0.3">
      <c r="A4435" t="s">
        <v>21023</v>
      </c>
      <c r="B4435" t="s">
        <v>3396</v>
      </c>
      <c r="C4435">
        <v>5.8</v>
      </c>
    </row>
    <row r="4436" spans="1:3" x14ac:dyDescent="0.3">
      <c r="A4436" t="s">
        <v>21029</v>
      </c>
      <c r="B4436" t="s">
        <v>7406</v>
      </c>
      <c r="C4436">
        <v>6.7</v>
      </c>
    </row>
    <row r="4437" spans="1:3" x14ac:dyDescent="0.3">
      <c r="A4437" t="s">
        <v>21034</v>
      </c>
      <c r="B4437" t="s">
        <v>3409</v>
      </c>
      <c r="C4437">
        <v>6.7</v>
      </c>
    </row>
    <row r="4438" spans="1:3" x14ac:dyDescent="0.3">
      <c r="A4438" t="s">
        <v>21038</v>
      </c>
      <c r="B4438" t="s">
        <v>1415</v>
      </c>
      <c r="C4438">
        <v>7.6</v>
      </c>
    </row>
    <row r="4439" spans="1:3" x14ac:dyDescent="0.3">
      <c r="A4439" t="s">
        <v>21041</v>
      </c>
      <c r="B4439" t="s">
        <v>895</v>
      </c>
      <c r="C4439">
        <v>5.0999999999999996</v>
      </c>
    </row>
    <row r="4440" spans="1:3" x14ac:dyDescent="0.3">
      <c r="A4440" t="s">
        <v>21047</v>
      </c>
      <c r="B4440" t="s">
        <v>18652</v>
      </c>
      <c r="C4440">
        <v>6.8</v>
      </c>
    </row>
    <row r="4441" spans="1:3" x14ac:dyDescent="0.3">
      <c r="A4441" t="s">
        <v>21054</v>
      </c>
      <c r="B4441" t="s">
        <v>67</v>
      </c>
      <c r="C4441">
        <v>6.8</v>
      </c>
    </row>
    <row r="4442" spans="1:3" x14ac:dyDescent="0.3">
      <c r="A4442" t="s">
        <v>21061</v>
      </c>
      <c r="B4442" t="s">
        <v>687</v>
      </c>
      <c r="C4442">
        <v>6.8</v>
      </c>
    </row>
    <row r="4443" spans="1:3" x14ac:dyDescent="0.3">
      <c r="A4443" t="s">
        <v>21066</v>
      </c>
      <c r="B4443" t="s">
        <v>2527</v>
      </c>
      <c r="C4443">
        <v>6.3</v>
      </c>
    </row>
    <row r="4444" spans="1:3" x14ac:dyDescent="0.3">
      <c r="A4444" t="s">
        <v>21071</v>
      </c>
      <c r="B4444" t="s">
        <v>2527</v>
      </c>
      <c r="C4444">
        <v>7.1</v>
      </c>
    </row>
    <row r="4445" spans="1:3" x14ac:dyDescent="0.3">
      <c r="A4445" t="s">
        <v>21077</v>
      </c>
      <c r="B4445" t="s">
        <v>12332</v>
      </c>
      <c r="C4445">
        <v>2.8</v>
      </c>
    </row>
    <row r="4446" spans="1:3" x14ac:dyDescent="0.3">
      <c r="A4446" t="s">
        <v>21081</v>
      </c>
      <c r="B4446" t="s">
        <v>3932</v>
      </c>
      <c r="C4446">
        <v>8.1999999999999993</v>
      </c>
    </row>
    <row r="4447" spans="1:3" x14ac:dyDescent="0.3">
      <c r="A4447" t="s">
        <v>21086</v>
      </c>
      <c r="B4447" t="s">
        <v>334</v>
      </c>
      <c r="C4447">
        <v>3.1</v>
      </c>
    </row>
    <row r="4448" spans="1:3" x14ac:dyDescent="0.3">
      <c r="A4448" t="s">
        <v>4059</v>
      </c>
      <c r="B4448" t="s">
        <v>1199</v>
      </c>
      <c r="C4448">
        <v>7</v>
      </c>
    </row>
    <row r="4449" spans="1:3" x14ac:dyDescent="0.3">
      <c r="A4449" t="s">
        <v>21090</v>
      </c>
      <c r="B4449" t="s">
        <v>6132</v>
      </c>
      <c r="C4449">
        <v>3.3</v>
      </c>
    </row>
    <row r="4450" spans="1:3" x14ac:dyDescent="0.3">
      <c r="A4450" t="s">
        <v>21095</v>
      </c>
      <c r="B4450" t="s">
        <v>4904</v>
      </c>
      <c r="C4450">
        <v>3.6</v>
      </c>
    </row>
    <row r="4451" spans="1:3" x14ac:dyDescent="0.3">
      <c r="A4451" t="s">
        <v>21102</v>
      </c>
      <c r="B4451" t="s">
        <v>6030</v>
      </c>
      <c r="C4451">
        <v>7.7</v>
      </c>
    </row>
    <row r="4452" spans="1:3" x14ac:dyDescent="0.3">
      <c r="A4452" t="s">
        <v>21108</v>
      </c>
      <c r="B4452" t="s">
        <v>3409</v>
      </c>
      <c r="C4452">
        <v>6.7</v>
      </c>
    </row>
    <row r="4453" spans="1:3" x14ac:dyDescent="0.3">
      <c r="A4453" t="s">
        <v>21114</v>
      </c>
      <c r="B4453" t="s">
        <v>15011</v>
      </c>
      <c r="C4453">
        <v>5.5</v>
      </c>
    </row>
    <row r="4454" spans="1:3" x14ac:dyDescent="0.3">
      <c r="A4454" t="s">
        <v>21120</v>
      </c>
      <c r="B4454" t="s">
        <v>21119</v>
      </c>
      <c r="C4454">
        <v>6.6</v>
      </c>
    </row>
    <row r="4455" spans="1:3" x14ac:dyDescent="0.3">
      <c r="A4455" t="s">
        <v>21126</v>
      </c>
      <c r="B4455" t="s">
        <v>3409</v>
      </c>
      <c r="C4455">
        <v>4.8</v>
      </c>
    </row>
    <row r="4456" spans="1:3" x14ac:dyDescent="0.3">
      <c r="A4456" t="s">
        <v>21131</v>
      </c>
      <c r="B4456" t="s">
        <v>5544</v>
      </c>
      <c r="C4456">
        <v>5.5</v>
      </c>
    </row>
    <row r="4457" spans="1:3" x14ac:dyDescent="0.3">
      <c r="A4457" t="s">
        <v>21136</v>
      </c>
      <c r="B4457" t="s">
        <v>5620</v>
      </c>
      <c r="C4457">
        <v>6.3</v>
      </c>
    </row>
    <row r="4458" spans="1:3" x14ac:dyDescent="0.3">
      <c r="A4458" t="s">
        <v>21142</v>
      </c>
      <c r="B4458" t="s">
        <v>5544</v>
      </c>
      <c r="C4458">
        <v>6.9</v>
      </c>
    </row>
    <row r="4459" spans="1:3" x14ac:dyDescent="0.3">
      <c r="A4459" t="s">
        <v>21148</v>
      </c>
      <c r="B4459" t="s">
        <v>2358</v>
      </c>
      <c r="C4459">
        <v>6.5</v>
      </c>
    </row>
    <row r="4460" spans="1:3" x14ac:dyDescent="0.3">
      <c r="A4460" t="s">
        <v>21152</v>
      </c>
      <c r="B4460" t="s">
        <v>1009</v>
      </c>
      <c r="C4460">
        <v>8.1999999999999993</v>
      </c>
    </row>
    <row r="4461" spans="1:3" x14ac:dyDescent="0.3">
      <c r="A4461" t="s">
        <v>21156</v>
      </c>
      <c r="B4461" t="s">
        <v>15011</v>
      </c>
      <c r="C4461">
        <v>7.1</v>
      </c>
    </row>
    <row r="4462" spans="1:3" x14ac:dyDescent="0.3">
      <c r="A4462" t="s">
        <v>21160</v>
      </c>
      <c r="B4462" t="s">
        <v>21159</v>
      </c>
      <c r="C4462">
        <v>7.3</v>
      </c>
    </row>
    <row r="4463" spans="1:3" x14ac:dyDescent="0.3">
      <c r="A4463" t="s">
        <v>21164</v>
      </c>
      <c r="B4463" t="s">
        <v>3409</v>
      </c>
      <c r="C4463">
        <v>8.1</v>
      </c>
    </row>
    <row r="4464" spans="1:3" x14ac:dyDescent="0.3">
      <c r="A4464" t="s">
        <v>21168</v>
      </c>
      <c r="B4464" t="s">
        <v>2527</v>
      </c>
      <c r="C4464">
        <v>7.2</v>
      </c>
    </row>
    <row r="4465" spans="1:3" x14ac:dyDescent="0.3">
      <c r="A4465" t="s">
        <v>21174</v>
      </c>
      <c r="B4465" t="s">
        <v>3409</v>
      </c>
      <c r="C4465">
        <v>7.4</v>
      </c>
    </row>
    <row r="4466" spans="1:3" x14ac:dyDescent="0.3">
      <c r="A4466" t="s">
        <v>21180</v>
      </c>
      <c r="B4466" t="s">
        <v>3409</v>
      </c>
      <c r="C4466">
        <v>6.5</v>
      </c>
    </row>
    <row r="4467" spans="1:3" x14ac:dyDescent="0.3">
      <c r="A4467" t="s">
        <v>21184</v>
      </c>
      <c r="B4467" t="s">
        <v>7579</v>
      </c>
      <c r="C4467">
        <v>5.7</v>
      </c>
    </row>
    <row r="4468" spans="1:3" x14ac:dyDescent="0.3">
      <c r="A4468" t="s">
        <v>4292</v>
      </c>
      <c r="B4468" t="s">
        <v>464</v>
      </c>
      <c r="C4468">
        <v>6.1</v>
      </c>
    </row>
    <row r="4469" spans="1:3" x14ac:dyDescent="0.3">
      <c r="A4469" t="s">
        <v>21188</v>
      </c>
      <c r="B4469" t="s">
        <v>1849</v>
      </c>
      <c r="C4469">
        <v>7.7</v>
      </c>
    </row>
    <row r="4470" spans="1:3" x14ac:dyDescent="0.3">
      <c r="A4470" t="s">
        <v>21195</v>
      </c>
      <c r="B4470" t="s">
        <v>7236</v>
      </c>
      <c r="C4470">
        <v>8.6999999999999993</v>
      </c>
    </row>
    <row r="4471" spans="1:3" x14ac:dyDescent="0.3">
      <c r="A4471" t="s">
        <v>21202</v>
      </c>
      <c r="B4471" t="s">
        <v>647</v>
      </c>
      <c r="C4471">
        <v>4.3</v>
      </c>
    </row>
    <row r="4472" spans="1:3" x14ac:dyDescent="0.3">
      <c r="A4472" t="s">
        <v>21207</v>
      </c>
      <c r="B4472" t="s">
        <v>1671</v>
      </c>
      <c r="C4472">
        <v>6.2</v>
      </c>
    </row>
    <row r="4473" spans="1:3" x14ac:dyDescent="0.3">
      <c r="A4473" t="s">
        <v>21212</v>
      </c>
      <c r="B4473" t="s">
        <v>11250</v>
      </c>
      <c r="C4473">
        <v>3.3</v>
      </c>
    </row>
    <row r="4474" spans="1:3" x14ac:dyDescent="0.3">
      <c r="A4474" t="s">
        <v>21216</v>
      </c>
      <c r="B4474" t="s">
        <v>1671</v>
      </c>
      <c r="C4474">
        <v>2.7</v>
      </c>
    </row>
    <row r="4475" spans="1:3" x14ac:dyDescent="0.3">
      <c r="A4475" t="s">
        <v>21223</v>
      </c>
      <c r="B4475" t="s">
        <v>21222</v>
      </c>
      <c r="C4475">
        <v>5.2</v>
      </c>
    </row>
    <row r="4476" spans="1:3" x14ac:dyDescent="0.3">
      <c r="A4476" t="s">
        <v>21227</v>
      </c>
      <c r="B4476" t="s">
        <v>21226</v>
      </c>
      <c r="C4476">
        <v>8.1999999999999993</v>
      </c>
    </row>
    <row r="4477" spans="1:3" x14ac:dyDescent="0.3">
      <c r="A4477" t="s">
        <v>21232</v>
      </c>
      <c r="B4477" t="s">
        <v>3030</v>
      </c>
      <c r="C4477">
        <v>6.1</v>
      </c>
    </row>
    <row r="4478" spans="1:3" x14ac:dyDescent="0.3">
      <c r="A4478" t="s">
        <v>21239</v>
      </c>
      <c r="B4478" t="s">
        <v>21237</v>
      </c>
      <c r="C4478">
        <v>8</v>
      </c>
    </row>
    <row r="4479" spans="1:3" x14ac:dyDescent="0.3">
      <c r="A4479" t="s">
        <v>21244</v>
      </c>
      <c r="B4479" t="s">
        <v>10222</v>
      </c>
      <c r="C4479">
        <v>5.5</v>
      </c>
    </row>
    <row r="4480" spans="1:3" x14ac:dyDescent="0.3">
      <c r="A4480" t="s">
        <v>21248</v>
      </c>
      <c r="B4480" t="s">
        <v>6199</v>
      </c>
      <c r="C4480">
        <v>5.7</v>
      </c>
    </row>
    <row r="4481" spans="1:3" x14ac:dyDescent="0.3">
      <c r="A4481" t="s">
        <v>21253</v>
      </c>
      <c r="B4481" t="s">
        <v>11526</v>
      </c>
      <c r="C4481">
        <v>3.7</v>
      </c>
    </row>
    <row r="4482" spans="1:3" x14ac:dyDescent="0.3">
      <c r="A4482" t="s">
        <v>21259</v>
      </c>
      <c r="B4482" t="s">
        <v>21258</v>
      </c>
      <c r="C4482">
        <v>7.1</v>
      </c>
    </row>
    <row r="4483" spans="1:3" x14ac:dyDescent="0.3">
      <c r="A4483" t="s">
        <v>21264</v>
      </c>
      <c r="B4483" t="s">
        <v>7144</v>
      </c>
      <c r="C4483">
        <v>7.8</v>
      </c>
    </row>
    <row r="4484" spans="1:3" x14ac:dyDescent="0.3">
      <c r="A4484" t="s">
        <v>21269</v>
      </c>
      <c r="B4484" t="s">
        <v>3409</v>
      </c>
      <c r="C4484">
        <v>7.3</v>
      </c>
    </row>
    <row r="4485" spans="1:3" x14ac:dyDescent="0.3">
      <c r="A4485" t="s">
        <v>21273</v>
      </c>
      <c r="B4485" t="s">
        <v>15070</v>
      </c>
      <c r="C4485">
        <v>4.0999999999999996</v>
      </c>
    </row>
    <row r="4486" spans="1:3" x14ac:dyDescent="0.3">
      <c r="A4486" t="s">
        <v>21278</v>
      </c>
      <c r="B4486" t="s">
        <v>3409</v>
      </c>
      <c r="C4486">
        <v>7.2</v>
      </c>
    </row>
    <row r="4487" spans="1:3" x14ac:dyDescent="0.3">
      <c r="A4487" t="s">
        <v>21281</v>
      </c>
      <c r="B4487" t="s">
        <v>3030</v>
      </c>
      <c r="C4487">
        <v>7.7</v>
      </c>
    </row>
    <row r="4488" spans="1:3" x14ac:dyDescent="0.3">
      <c r="A4488" t="s">
        <v>21284</v>
      </c>
      <c r="B4488" t="s">
        <v>12488</v>
      </c>
      <c r="C4488">
        <v>7.1</v>
      </c>
    </row>
    <row r="4489" spans="1:3" x14ac:dyDescent="0.3">
      <c r="A4489" t="s">
        <v>21289</v>
      </c>
      <c r="B4489" t="s">
        <v>1814</v>
      </c>
      <c r="C4489">
        <v>7.6</v>
      </c>
    </row>
    <row r="4490" spans="1:3" x14ac:dyDescent="0.3">
      <c r="A4490" t="s">
        <v>21296</v>
      </c>
      <c r="B4490" t="s">
        <v>2527</v>
      </c>
      <c r="C4490">
        <v>7</v>
      </c>
    </row>
    <row r="4491" spans="1:3" x14ac:dyDescent="0.3">
      <c r="A4491" t="s">
        <v>2684</v>
      </c>
      <c r="B4491" t="s">
        <v>2683</v>
      </c>
      <c r="C4491">
        <v>5.5</v>
      </c>
    </row>
    <row r="4492" spans="1:3" x14ac:dyDescent="0.3">
      <c r="A4492" t="s">
        <v>21301</v>
      </c>
      <c r="B4492" t="s">
        <v>1415</v>
      </c>
      <c r="C4492">
        <v>7.4</v>
      </c>
    </row>
    <row r="4493" spans="1:3" x14ac:dyDescent="0.3">
      <c r="A4493" t="s">
        <v>21304</v>
      </c>
      <c r="B4493" t="s">
        <v>3409</v>
      </c>
      <c r="C4493">
        <v>7.7</v>
      </c>
    </row>
    <row r="4494" spans="1:3" x14ac:dyDescent="0.3">
      <c r="A4494" t="s">
        <v>21308</v>
      </c>
      <c r="B4494" t="s">
        <v>13493</v>
      </c>
      <c r="C4494">
        <v>7.2</v>
      </c>
    </row>
    <row r="4495" spans="1:3" x14ac:dyDescent="0.3">
      <c r="A4495" t="s">
        <v>9125</v>
      </c>
      <c r="B4495" t="s">
        <v>2142</v>
      </c>
      <c r="C4495">
        <v>7.8</v>
      </c>
    </row>
    <row r="4496" spans="1:3" x14ac:dyDescent="0.3">
      <c r="A4496" t="s">
        <v>21312</v>
      </c>
      <c r="B4496" t="s">
        <v>2527</v>
      </c>
      <c r="C4496">
        <v>6.6</v>
      </c>
    </row>
    <row r="4497" spans="1:3" x14ac:dyDescent="0.3">
      <c r="A4497" t="s">
        <v>21316</v>
      </c>
      <c r="B4497" t="s">
        <v>3794</v>
      </c>
      <c r="C4497">
        <v>6</v>
      </c>
    </row>
    <row r="4498" spans="1:3" x14ac:dyDescent="0.3">
      <c r="A4498" t="s">
        <v>21319</v>
      </c>
      <c r="B4498" t="s">
        <v>2125</v>
      </c>
      <c r="C4498">
        <v>8.4</v>
      </c>
    </row>
    <row r="4499" spans="1:3" x14ac:dyDescent="0.3">
      <c r="A4499" t="s">
        <v>21324</v>
      </c>
      <c r="B4499" t="s">
        <v>5851</v>
      </c>
      <c r="C4499">
        <v>6.5</v>
      </c>
    </row>
    <row r="4500" spans="1:3" x14ac:dyDescent="0.3">
      <c r="A4500" t="s">
        <v>21329</v>
      </c>
      <c r="B4500" t="s">
        <v>15011</v>
      </c>
      <c r="C4500">
        <v>8.9</v>
      </c>
    </row>
    <row r="4501" spans="1:3" x14ac:dyDescent="0.3">
      <c r="A4501" t="s">
        <v>21336</v>
      </c>
      <c r="B4501" t="s">
        <v>2527</v>
      </c>
      <c r="C4501">
        <v>7.9</v>
      </c>
    </row>
    <row r="4502" spans="1:3" x14ac:dyDescent="0.3">
      <c r="A4502" t="s">
        <v>21342</v>
      </c>
      <c r="B4502" t="s">
        <v>2527</v>
      </c>
      <c r="C4502">
        <v>6</v>
      </c>
    </row>
    <row r="4503" spans="1:3" x14ac:dyDescent="0.3">
      <c r="A4503" t="s">
        <v>21349</v>
      </c>
      <c r="B4503" t="s">
        <v>6419</v>
      </c>
      <c r="C4503">
        <v>6.1</v>
      </c>
    </row>
    <row r="4504" spans="1:3" x14ac:dyDescent="0.3">
      <c r="A4504" t="s">
        <v>21353</v>
      </c>
      <c r="B4504" t="s">
        <v>67</v>
      </c>
      <c r="C4504">
        <v>7.4</v>
      </c>
    </row>
    <row r="4505" spans="1:3" x14ac:dyDescent="0.3">
      <c r="A4505" t="s">
        <v>21357</v>
      </c>
      <c r="B4505" t="s">
        <v>17534</v>
      </c>
      <c r="C4505">
        <v>6.2</v>
      </c>
    </row>
    <row r="4506" spans="1:3" x14ac:dyDescent="0.3">
      <c r="A4506" t="s">
        <v>21363</v>
      </c>
      <c r="B4506" t="s">
        <v>3409</v>
      </c>
      <c r="C4506">
        <v>5.6</v>
      </c>
    </row>
    <row r="4507" spans="1:3" x14ac:dyDescent="0.3">
      <c r="A4507" t="s">
        <v>21370</v>
      </c>
      <c r="B4507" t="s">
        <v>2527</v>
      </c>
      <c r="C4507">
        <v>7.2</v>
      </c>
    </row>
    <row r="4508" spans="1:3" x14ac:dyDescent="0.3">
      <c r="A4508" t="s">
        <v>21374</v>
      </c>
      <c r="B4508" t="s">
        <v>5383</v>
      </c>
      <c r="C4508">
        <v>6.1</v>
      </c>
    </row>
    <row r="4509" spans="1:3" x14ac:dyDescent="0.3">
      <c r="A4509" t="s">
        <v>21380</v>
      </c>
      <c r="B4509" t="s">
        <v>1671</v>
      </c>
      <c r="C4509">
        <v>3.8</v>
      </c>
    </row>
    <row r="4510" spans="1:3" x14ac:dyDescent="0.3">
      <c r="A4510" t="s">
        <v>21385</v>
      </c>
      <c r="B4510" t="s">
        <v>21383</v>
      </c>
      <c r="C4510">
        <v>7.1</v>
      </c>
    </row>
    <row r="4511" spans="1:3" x14ac:dyDescent="0.3">
      <c r="A4511" t="s">
        <v>21390</v>
      </c>
      <c r="B4511" t="s">
        <v>10413</v>
      </c>
      <c r="C4511">
        <v>4.5</v>
      </c>
    </row>
    <row r="4512" spans="1:3" x14ac:dyDescent="0.3">
      <c r="A4512" t="s">
        <v>21397</v>
      </c>
      <c r="B4512" t="s">
        <v>21395</v>
      </c>
      <c r="C4512">
        <v>3.8</v>
      </c>
    </row>
    <row r="4513" spans="1:3" x14ac:dyDescent="0.3">
      <c r="A4513" t="s">
        <v>21402</v>
      </c>
      <c r="B4513" t="s">
        <v>21401</v>
      </c>
      <c r="C4513">
        <v>6.2</v>
      </c>
    </row>
    <row r="4514" spans="1:3" x14ac:dyDescent="0.3">
      <c r="A4514" t="s">
        <v>21408</v>
      </c>
      <c r="B4514" t="s">
        <v>2136</v>
      </c>
      <c r="C4514">
        <v>6.6</v>
      </c>
    </row>
    <row r="4515" spans="1:3" x14ac:dyDescent="0.3">
      <c r="A4515" t="s">
        <v>21414</v>
      </c>
      <c r="B4515" t="s">
        <v>6403</v>
      </c>
      <c r="C4515">
        <v>4.5999999999999996</v>
      </c>
    </row>
    <row r="4516" spans="1:3" x14ac:dyDescent="0.3">
      <c r="A4516" t="s">
        <v>21419</v>
      </c>
      <c r="B4516" t="s">
        <v>6403</v>
      </c>
      <c r="C4516">
        <v>4.2</v>
      </c>
    </row>
    <row r="4517" spans="1:3" x14ac:dyDescent="0.3">
      <c r="A4517" t="s">
        <v>21424</v>
      </c>
      <c r="B4517" t="s">
        <v>1671</v>
      </c>
      <c r="C4517">
        <v>6.8</v>
      </c>
    </row>
    <row r="4518" spans="1:3" x14ac:dyDescent="0.3">
      <c r="A4518" t="s">
        <v>21427</v>
      </c>
      <c r="B4518" t="s">
        <v>2125</v>
      </c>
      <c r="C4518">
        <v>7.7</v>
      </c>
    </row>
    <row r="4519" spans="1:3" x14ac:dyDescent="0.3">
      <c r="A4519" t="s">
        <v>21433</v>
      </c>
      <c r="B4519" t="s">
        <v>4384</v>
      </c>
      <c r="C4519">
        <v>7.1</v>
      </c>
    </row>
    <row r="4520" spans="1:3" x14ac:dyDescent="0.3">
      <c r="A4520" t="s">
        <v>21437</v>
      </c>
      <c r="B4520" t="s">
        <v>19848</v>
      </c>
      <c r="C4520">
        <v>5.9</v>
      </c>
    </row>
    <row r="4521" spans="1:3" x14ac:dyDescent="0.3">
      <c r="A4521" t="s">
        <v>21442</v>
      </c>
      <c r="B4521" t="s">
        <v>2889</v>
      </c>
      <c r="C4521">
        <v>4.7</v>
      </c>
    </row>
    <row r="4522" spans="1:3" x14ac:dyDescent="0.3">
      <c r="A4522" t="s">
        <v>21449</v>
      </c>
      <c r="B4522" t="s">
        <v>21447</v>
      </c>
      <c r="C4522">
        <v>7</v>
      </c>
    </row>
    <row r="4523" spans="1:3" x14ac:dyDescent="0.3">
      <c r="A4523" t="s">
        <v>21456</v>
      </c>
      <c r="B4523" t="s">
        <v>3409</v>
      </c>
      <c r="C4523">
        <v>6.9</v>
      </c>
    </row>
    <row r="4524" spans="1:3" x14ac:dyDescent="0.3">
      <c r="A4524" t="s">
        <v>21462</v>
      </c>
      <c r="B4524" t="s">
        <v>2954</v>
      </c>
      <c r="C4524">
        <v>6.1</v>
      </c>
    </row>
    <row r="4525" spans="1:3" x14ac:dyDescent="0.3">
      <c r="A4525" t="s">
        <v>21469</v>
      </c>
      <c r="B4525" t="s">
        <v>334</v>
      </c>
      <c r="C4525">
        <v>7.6</v>
      </c>
    </row>
    <row r="4526" spans="1:3" x14ac:dyDescent="0.3">
      <c r="A4526" t="s">
        <v>21476</v>
      </c>
      <c r="B4526" t="s">
        <v>4177</v>
      </c>
      <c r="C4526">
        <v>3</v>
      </c>
    </row>
    <row r="4527" spans="1:3" x14ac:dyDescent="0.3">
      <c r="A4527" t="s">
        <v>21482</v>
      </c>
      <c r="B4527" t="s">
        <v>6403</v>
      </c>
      <c r="C4527">
        <v>2.6</v>
      </c>
    </row>
    <row r="4528" spans="1:3" x14ac:dyDescent="0.3">
      <c r="A4528" t="s">
        <v>21484</v>
      </c>
      <c r="B4528" t="s">
        <v>5605</v>
      </c>
      <c r="C4528">
        <v>8.6</v>
      </c>
    </row>
    <row r="4529" spans="1:3" x14ac:dyDescent="0.3">
      <c r="A4529" t="s">
        <v>21491</v>
      </c>
      <c r="B4529" t="s">
        <v>6132</v>
      </c>
      <c r="C4529">
        <v>6.1</v>
      </c>
    </row>
    <row r="4530" spans="1:3" x14ac:dyDescent="0.3">
      <c r="A4530" t="s">
        <v>21497</v>
      </c>
      <c r="B4530" t="s">
        <v>2527</v>
      </c>
      <c r="C4530">
        <v>7.5</v>
      </c>
    </row>
    <row r="4531" spans="1:3" x14ac:dyDescent="0.3">
      <c r="A4531" t="s">
        <v>21502</v>
      </c>
      <c r="B4531" t="s">
        <v>1849</v>
      </c>
      <c r="C4531">
        <v>6.7</v>
      </c>
    </row>
    <row r="4532" spans="1:3" x14ac:dyDescent="0.3">
      <c r="A4532" t="s">
        <v>21506</v>
      </c>
      <c r="B4532" t="s">
        <v>3794</v>
      </c>
      <c r="C4532">
        <v>8.1</v>
      </c>
    </row>
    <row r="4533" spans="1:3" x14ac:dyDescent="0.3">
      <c r="A4533" t="s">
        <v>21511</v>
      </c>
      <c r="B4533" t="s">
        <v>3409</v>
      </c>
      <c r="C4533">
        <v>4.9000000000000004</v>
      </c>
    </row>
    <row r="4534" spans="1:3" x14ac:dyDescent="0.3">
      <c r="A4534" t="s">
        <v>11832</v>
      </c>
      <c r="B4534" t="s">
        <v>7406</v>
      </c>
      <c r="C4534">
        <v>6.8</v>
      </c>
    </row>
    <row r="4535" spans="1:3" x14ac:dyDescent="0.3">
      <c r="A4535" t="s">
        <v>21516</v>
      </c>
      <c r="B4535" t="s">
        <v>21515</v>
      </c>
      <c r="C4535">
        <v>6.8</v>
      </c>
    </row>
    <row r="4536" spans="1:3" x14ac:dyDescent="0.3">
      <c r="A4536" t="s">
        <v>21522</v>
      </c>
      <c r="B4536" t="s">
        <v>3030</v>
      </c>
      <c r="C4536">
        <v>5.7</v>
      </c>
    </row>
    <row r="4537" spans="1:3" x14ac:dyDescent="0.3">
      <c r="A4537" t="s">
        <v>21526</v>
      </c>
      <c r="B4537" t="s">
        <v>1935</v>
      </c>
      <c r="C4537">
        <v>8.3000000000000007</v>
      </c>
    </row>
    <row r="4538" spans="1:3" x14ac:dyDescent="0.3">
      <c r="A4538" t="s">
        <v>21529</v>
      </c>
      <c r="B4538" t="s">
        <v>6403</v>
      </c>
      <c r="C4538">
        <v>6.6</v>
      </c>
    </row>
    <row r="4539" spans="1:3" x14ac:dyDescent="0.3">
      <c r="A4539" t="s">
        <v>21534</v>
      </c>
      <c r="B4539" t="s">
        <v>50</v>
      </c>
      <c r="C4539">
        <v>7.3</v>
      </c>
    </row>
    <row r="4540" spans="1:3" x14ac:dyDescent="0.3">
      <c r="A4540" t="s">
        <v>21538</v>
      </c>
      <c r="B4540" t="s">
        <v>4277</v>
      </c>
      <c r="C4540">
        <v>5</v>
      </c>
    </row>
    <row r="4541" spans="1:3" x14ac:dyDescent="0.3">
      <c r="A4541" t="s">
        <v>21544</v>
      </c>
      <c r="B4541" t="s">
        <v>7406</v>
      </c>
      <c r="C4541">
        <v>7</v>
      </c>
    </row>
    <row r="4542" spans="1:3" x14ac:dyDescent="0.3">
      <c r="A4542" t="s">
        <v>21551</v>
      </c>
      <c r="B4542" t="s">
        <v>3409</v>
      </c>
      <c r="C4542">
        <v>3.4</v>
      </c>
    </row>
    <row r="4543" spans="1:3" x14ac:dyDescent="0.3">
      <c r="A4543" t="s">
        <v>21555</v>
      </c>
      <c r="B4543" t="s">
        <v>6132</v>
      </c>
      <c r="C4543">
        <v>5.9</v>
      </c>
    </row>
    <row r="4544" spans="1:3" x14ac:dyDescent="0.3">
      <c r="A4544" t="s">
        <v>21561</v>
      </c>
      <c r="B4544" t="s">
        <v>5664</v>
      </c>
      <c r="C4544">
        <v>6</v>
      </c>
    </row>
    <row r="4545" spans="1:3" x14ac:dyDescent="0.3">
      <c r="A4545" t="s">
        <v>21565</v>
      </c>
      <c r="B4545" t="s">
        <v>214</v>
      </c>
      <c r="C4545">
        <v>7.4</v>
      </c>
    </row>
    <row r="4546" spans="1:3" x14ac:dyDescent="0.3">
      <c r="A4546" t="s">
        <v>21569</v>
      </c>
      <c r="B4546" t="s">
        <v>5383</v>
      </c>
      <c r="C4546">
        <v>7.4</v>
      </c>
    </row>
    <row r="4547" spans="1:3" x14ac:dyDescent="0.3">
      <c r="A4547" t="s">
        <v>21575</v>
      </c>
      <c r="B4547" t="s">
        <v>6403</v>
      </c>
      <c r="C4547">
        <v>4.2</v>
      </c>
    </row>
    <row r="4548" spans="1:3" x14ac:dyDescent="0.3">
      <c r="A4548" t="s">
        <v>21580</v>
      </c>
      <c r="B4548" t="s">
        <v>5510</v>
      </c>
      <c r="C4548">
        <v>6.2</v>
      </c>
    </row>
    <row r="4549" spans="1:3" x14ac:dyDescent="0.3">
      <c r="A4549" t="s">
        <v>21587</v>
      </c>
      <c r="B4549" t="s">
        <v>4042</v>
      </c>
      <c r="C4549">
        <v>6.2</v>
      </c>
    </row>
    <row r="4550" spans="1:3" x14ac:dyDescent="0.3">
      <c r="A4550" t="s">
        <v>21592</v>
      </c>
      <c r="B4550" t="s">
        <v>67</v>
      </c>
      <c r="C4550">
        <v>7.5</v>
      </c>
    </row>
    <row r="4551" spans="1:3" x14ac:dyDescent="0.3">
      <c r="A4551" t="s">
        <v>21599</v>
      </c>
      <c r="B4551" t="s">
        <v>21597</v>
      </c>
      <c r="C4551">
        <v>7.2</v>
      </c>
    </row>
    <row r="4552" spans="1:3" x14ac:dyDescent="0.3">
      <c r="A4552" t="s">
        <v>21606</v>
      </c>
      <c r="B4552" t="s">
        <v>21604</v>
      </c>
      <c r="C4552">
        <v>7.2</v>
      </c>
    </row>
    <row r="4553" spans="1:3" x14ac:dyDescent="0.3">
      <c r="A4553" t="s">
        <v>21610</v>
      </c>
      <c r="B4553" t="s">
        <v>17700</v>
      </c>
      <c r="C4553">
        <v>5.4</v>
      </c>
    </row>
    <row r="4554" spans="1:3" x14ac:dyDescent="0.3">
      <c r="A4554" t="s">
        <v>21616</v>
      </c>
      <c r="B4554" t="s">
        <v>12744</v>
      </c>
      <c r="C4554">
        <v>7</v>
      </c>
    </row>
    <row r="4555" spans="1:3" x14ac:dyDescent="0.3">
      <c r="A4555" t="s">
        <v>21621</v>
      </c>
      <c r="B4555" t="s">
        <v>5022</v>
      </c>
      <c r="C4555">
        <v>7.2</v>
      </c>
    </row>
    <row r="4556" spans="1:3" x14ac:dyDescent="0.3">
      <c r="A4556" t="s">
        <v>21628</v>
      </c>
      <c r="B4556" t="s">
        <v>67</v>
      </c>
      <c r="C4556">
        <v>7.9</v>
      </c>
    </row>
    <row r="4557" spans="1:3" x14ac:dyDescent="0.3">
      <c r="A4557" t="s">
        <v>21633</v>
      </c>
      <c r="B4557" t="s">
        <v>3409</v>
      </c>
      <c r="C4557">
        <v>6.8</v>
      </c>
    </row>
    <row r="4558" spans="1:3" x14ac:dyDescent="0.3">
      <c r="A4558" t="s">
        <v>21637</v>
      </c>
      <c r="B4558" t="s">
        <v>1415</v>
      </c>
      <c r="C4558">
        <v>6.7</v>
      </c>
    </row>
    <row r="4559" spans="1:3" x14ac:dyDescent="0.3">
      <c r="A4559" t="s">
        <v>16441</v>
      </c>
      <c r="B4559" t="s">
        <v>1415</v>
      </c>
      <c r="C4559">
        <v>7.5</v>
      </c>
    </row>
    <row r="4560" spans="1:3" x14ac:dyDescent="0.3">
      <c r="A4560" t="s">
        <v>21641</v>
      </c>
      <c r="B4560" t="s">
        <v>2527</v>
      </c>
      <c r="C4560">
        <v>6.8</v>
      </c>
    </row>
    <row r="4561" spans="1:3" x14ac:dyDescent="0.3">
      <c r="A4561" t="s">
        <v>21647</v>
      </c>
      <c r="B4561" t="s">
        <v>1924</v>
      </c>
      <c r="C4561">
        <v>6.9</v>
      </c>
    </row>
    <row r="4562" spans="1:3" x14ac:dyDescent="0.3">
      <c r="A4562" t="s">
        <v>21652</v>
      </c>
      <c r="B4562" t="s">
        <v>2527</v>
      </c>
      <c r="C4562">
        <v>6.8</v>
      </c>
    </row>
    <row r="4563" spans="1:3" x14ac:dyDescent="0.3">
      <c r="A4563" t="s">
        <v>21658</v>
      </c>
      <c r="B4563" t="s">
        <v>1935</v>
      </c>
      <c r="C4563">
        <v>7.2</v>
      </c>
    </row>
    <row r="4564" spans="1:3" x14ac:dyDescent="0.3">
      <c r="A4564" t="s">
        <v>21664</v>
      </c>
      <c r="B4564" t="s">
        <v>4068</v>
      </c>
      <c r="C4564">
        <v>7.4</v>
      </c>
    </row>
    <row r="4565" spans="1:3" x14ac:dyDescent="0.3">
      <c r="A4565" t="s">
        <v>21669</v>
      </c>
      <c r="B4565" t="s">
        <v>2527</v>
      </c>
      <c r="C4565">
        <v>5.6</v>
      </c>
    </row>
    <row r="4566" spans="1:3" x14ac:dyDescent="0.3">
      <c r="A4566" t="s">
        <v>21673</v>
      </c>
      <c r="B4566" t="s">
        <v>1415</v>
      </c>
      <c r="C4566">
        <v>6.8</v>
      </c>
    </row>
    <row r="4567" spans="1:3" x14ac:dyDescent="0.3">
      <c r="A4567" t="s">
        <v>18863</v>
      </c>
      <c r="B4567" t="s">
        <v>5510</v>
      </c>
      <c r="C4567">
        <v>7.2</v>
      </c>
    </row>
    <row r="4568" spans="1:3" x14ac:dyDescent="0.3">
      <c r="A4568" t="s">
        <v>21678</v>
      </c>
      <c r="B4568" t="s">
        <v>67</v>
      </c>
      <c r="C4568">
        <v>7.7</v>
      </c>
    </row>
    <row r="4569" spans="1:3" x14ac:dyDescent="0.3">
      <c r="A4569" t="s">
        <v>21683</v>
      </c>
      <c r="B4569" t="s">
        <v>4479</v>
      </c>
      <c r="C4569">
        <v>7</v>
      </c>
    </row>
    <row r="4570" spans="1:3" x14ac:dyDescent="0.3">
      <c r="A4570" t="s">
        <v>21687</v>
      </c>
      <c r="B4570" t="s">
        <v>21686</v>
      </c>
      <c r="C4570">
        <v>7.2</v>
      </c>
    </row>
    <row r="4571" spans="1:3" x14ac:dyDescent="0.3">
      <c r="A4571" t="s">
        <v>4452</v>
      </c>
      <c r="B4571" t="s">
        <v>4450</v>
      </c>
      <c r="C4571">
        <v>6.4</v>
      </c>
    </row>
    <row r="4572" spans="1:3" x14ac:dyDescent="0.3">
      <c r="A4572" t="s">
        <v>21693</v>
      </c>
      <c r="B4572" t="s">
        <v>3409</v>
      </c>
      <c r="C4572">
        <v>7.2</v>
      </c>
    </row>
    <row r="4573" spans="1:3" x14ac:dyDescent="0.3">
      <c r="A4573" t="s">
        <v>21699</v>
      </c>
      <c r="B4573" t="s">
        <v>3082</v>
      </c>
      <c r="C4573">
        <v>7.2</v>
      </c>
    </row>
    <row r="4574" spans="1:3" x14ac:dyDescent="0.3">
      <c r="A4574" t="s">
        <v>21705</v>
      </c>
      <c r="B4574" t="s">
        <v>214</v>
      </c>
      <c r="C4574">
        <v>6.2</v>
      </c>
    </row>
    <row r="4575" spans="1:3" x14ac:dyDescent="0.3">
      <c r="A4575" t="s">
        <v>14556</v>
      </c>
      <c r="B4575" t="s">
        <v>1671</v>
      </c>
      <c r="C4575">
        <v>6.9</v>
      </c>
    </row>
    <row r="4576" spans="1:3" x14ac:dyDescent="0.3">
      <c r="A4576" t="s">
        <v>21710</v>
      </c>
      <c r="B4576" t="s">
        <v>5482</v>
      </c>
      <c r="C4576">
        <v>6.2</v>
      </c>
    </row>
    <row r="4577" spans="1:3" x14ac:dyDescent="0.3">
      <c r="A4577" t="s">
        <v>21714</v>
      </c>
      <c r="B4577" t="s">
        <v>214</v>
      </c>
      <c r="C4577">
        <v>6.9</v>
      </c>
    </row>
    <row r="4578" spans="1:3" x14ac:dyDescent="0.3">
      <c r="A4578" t="s">
        <v>21718</v>
      </c>
      <c r="B4578" t="s">
        <v>2527</v>
      </c>
      <c r="C4578">
        <v>7</v>
      </c>
    </row>
    <row r="4579" spans="1:3" x14ac:dyDescent="0.3">
      <c r="A4579" t="s">
        <v>21721</v>
      </c>
      <c r="B4579" t="s">
        <v>3409</v>
      </c>
      <c r="C4579">
        <v>6.7</v>
      </c>
    </row>
    <row r="4580" spans="1:3" x14ac:dyDescent="0.3">
      <c r="A4580" t="s">
        <v>21725</v>
      </c>
      <c r="B4580" t="s">
        <v>1681</v>
      </c>
      <c r="C4580">
        <v>3.6</v>
      </c>
    </row>
    <row r="4581" spans="1:3" x14ac:dyDescent="0.3">
      <c r="A4581" t="s">
        <v>21729</v>
      </c>
      <c r="B4581" t="s">
        <v>3409</v>
      </c>
      <c r="C4581">
        <v>6.3</v>
      </c>
    </row>
    <row r="4582" spans="1:3" x14ac:dyDescent="0.3">
      <c r="A4582" t="s">
        <v>21735</v>
      </c>
      <c r="B4582" t="s">
        <v>1935</v>
      </c>
      <c r="C4582">
        <v>7.4</v>
      </c>
    </row>
    <row r="4583" spans="1:3" x14ac:dyDescent="0.3">
      <c r="A4583" t="s">
        <v>21740</v>
      </c>
      <c r="B4583" t="s">
        <v>2490</v>
      </c>
      <c r="C4583">
        <v>7.4</v>
      </c>
    </row>
    <row r="4584" spans="1:3" x14ac:dyDescent="0.3">
      <c r="A4584" t="s">
        <v>21745</v>
      </c>
      <c r="B4584" t="s">
        <v>5499</v>
      </c>
      <c r="C4584">
        <v>7.3</v>
      </c>
    </row>
    <row r="4585" spans="1:3" x14ac:dyDescent="0.3">
      <c r="A4585" t="s">
        <v>21750</v>
      </c>
      <c r="B4585" t="s">
        <v>1415</v>
      </c>
      <c r="C4585">
        <v>6.1</v>
      </c>
    </row>
    <row r="4586" spans="1:3" x14ac:dyDescent="0.3">
      <c r="A4586" t="s">
        <v>2003</v>
      </c>
      <c r="B4586" t="s">
        <v>2001</v>
      </c>
      <c r="C4586">
        <v>6.7</v>
      </c>
    </row>
    <row r="4587" spans="1:3" x14ac:dyDescent="0.3">
      <c r="A4587" t="s">
        <v>21757</v>
      </c>
      <c r="B4587" t="s">
        <v>21755</v>
      </c>
      <c r="C4587">
        <v>8.1999999999999993</v>
      </c>
    </row>
    <row r="4588" spans="1:3" x14ac:dyDescent="0.3">
      <c r="A4588" t="s">
        <v>21762</v>
      </c>
      <c r="B4588" t="s">
        <v>17956</v>
      </c>
      <c r="C4588">
        <v>7.7</v>
      </c>
    </row>
    <row r="4589" spans="1:3" x14ac:dyDescent="0.3">
      <c r="A4589" t="s">
        <v>21769</v>
      </c>
      <c r="B4589" t="s">
        <v>16528</v>
      </c>
      <c r="C4589">
        <v>7.3</v>
      </c>
    </row>
    <row r="4590" spans="1:3" x14ac:dyDescent="0.3">
      <c r="A4590" t="s">
        <v>21776</v>
      </c>
      <c r="B4590" t="s">
        <v>3409</v>
      </c>
      <c r="C4590">
        <v>7.4</v>
      </c>
    </row>
    <row r="4591" spans="1:3" x14ac:dyDescent="0.3">
      <c r="A4591" t="s">
        <v>21780</v>
      </c>
      <c r="B4591" t="s">
        <v>2527</v>
      </c>
      <c r="C4591">
        <v>5.7</v>
      </c>
    </row>
    <row r="4592" spans="1:3" x14ac:dyDescent="0.3">
      <c r="A4592" t="s">
        <v>21788</v>
      </c>
      <c r="B4592" t="s">
        <v>21786</v>
      </c>
      <c r="C4592">
        <v>7.6</v>
      </c>
    </row>
    <row r="4593" spans="1:3" x14ac:dyDescent="0.3">
      <c r="A4593" t="s">
        <v>21794</v>
      </c>
      <c r="B4593" t="s">
        <v>67</v>
      </c>
      <c r="C4593">
        <v>6.8</v>
      </c>
    </row>
    <row r="4594" spans="1:3" x14ac:dyDescent="0.3">
      <c r="A4594" t="s">
        <v>21798</v>
      </c>
      <c r="B4594" t="s">
        <v>777</v>
      </c>
      <c r="C4594">
        <v>5.6</v>
      </c>
    </row>
    <row r="4595" spans="1:3" x14ac:dyDescent="0.3">
      <c r="A4595" t="s">
        <v>21804</v>
      </c>
      <c r="B4595" t="s">
        <v>10413</v>
      </c>
      <c r="C4595">
        <v>4.8</v>
      </c>
    </row>
    <row r="4596" spans="1:3" x14ac:dyDescent="0.3">
      <c r="A4596" t="s">
        <v>21810</v>
      </c>
      <c r="B4596" t="s">
        <v>6403</v>
      </c>
      <c r="C4596">
        <v>6.4</v>
      </c>
    </row>
    <row r="4597" spans="1:3" x14ac:dyDescent="0.3">
      <c r="A4597" t="s">
        <v>21814</v>
      </c>
      <c r="B4597" t="s">
        <v>5967</v>
      </c>
      <c r="C4597">
        <v>6.8</v>
      </c>
    </row>
    <row r="4598" spans="1:3" x14ac:dyDescent="0.3">
      <c r="A4598" t="s">
        <v>21817</v>
      </c>
      <c r="B4598" t="s">
        <v>1009</v>
      </c>
      <c r="C4598">
        <v>6.1</v>
      </c>
    </row>
    <row r="4599" spans="1:3" x14ac:dyDescent="0.3">
      <c r="A4599" t="s">
        <v>21823</v>
      </c>
      <c r="B4599" t="s">
        <v>4824</v>
      </c>
      <c r="C4599">
        <v>5.2</v>
      </c>
    </row>
    <row r="4600" spans="1:3" x14ac:dyDescent="0.3">
      <c r="A4600" t="s">
        <v>21830</v>
      </c>
      <c r="B4600" t="s">
        <v>2527</v>
      </c>
      <c r="C4600">
        <v>6.9</v>
      </c>
    </row>
    <row r="4601" spans="1:3" x14ac:dyDescent="0.3">
      <c r="A4601" t="s">
        <v>21834</v>
      </c>
      <c r="B4601" t="s">
        <v>971</v>
      </c>
      <c r="C4601">
        <v>6</v>
      </c>
    </row>
    <row r="4602" spans="1:3" x14ac:dyDescent="0.3">
      <c r="A4602" t="s">
        <v>21840</v>
      </c>
      <c r="B4602" t="s">
        <v>1681</v>
      </c>
      <c r="C4602">
        <v>6.3</v>
      </c>
    </row>
    <row r="4603" spans="1:3" x14ac:dyDescent="0.3">
      <c r="A4603" t="s">
        <v>21846</v>
      </c>
      <c r="B4603" t="s">
        <v>2125</v>
      </c>
      <c r="C4603">
        <v>6.1</v>
      </c>
    </row>
    <row r="4604" spans="1:3" x14ac:dyDescent="0.3">
      <c r="A4604" t="s">
        <v>21852</v>
      </c>
      <c r="B4604" t="s">
        <v>1849</v>
      </c>
      <c r="C4604">
        <v>5.5</v>
      </c>
    </row>
    <row r="4605" spans="1:3" x14ac:dyDescent="0.3">
      <c r="A4605" t="s">
        <v>21858</v>
      </c>
      <c r="B4605" t="s">
        <v>2256</v>
      </c>
      <c r="C4605">
        <v>6.9</v>
      </c>
    </row>
    <row r="4606" spans="1:3" x14ac:dyDescent="0.3">
      <c r="A4606" t="s">
        <v>21862</v>
      </c>
      <c r="B4606" t="s">
        <v>2527</v>
      </c>
      <c r="C4606">
        <v>5.6</v>
      </c>
    </row>
    <row r="4607" spans="1:3" x14ac:dyDescent="0.3">
      <c r="A4607" t="s">
        <v>21869</v>
      </c>
      <c r="B4607" t="s">
        <v>21867</v>
      </c>
      <c r="C4607">
        <v>1.9</v>
      </c>
    </row>
    <row r="4608" spans="1:3" x14ac:dyDescent="0.3">
      <c r="A4608" t="s">
        <v>21874</v>
      </c>
      <c r="B4608" t="s">
        <v>777</v>
      </c>
      <c r="C4608">
        <v>4.0999999999999996</v>
      </c>
    </row>
    <row r="4609" spans="1:3" x14ac:dyDescent="0.3">
      <c r="A4609" t="s">
        <v>21878</v>
      </c>
      <c r="B4609" t="s">
        <v>2527</v>
      </c>
      <c r="C4609">
        <v>5.4</v>
      </c>
    </row>
    <row r="4610" spans="1:3" x14ac:dyDescent="0.3">
      <c r="A4610" t="s">
        <v>21885</v>
      </c>
      <c r="B4610" t="s">
        <v>4824</v>
      </c>
      <c r="C4610">
        <v>6.8</v>
      </c>
    </row>
    <row r="4611" spans="1:3" x14ac:dyDescent="0.3">
      <c r="A4611" t="s">
        <v>21892</v>
      </c>
      <c r="B4611" t="s">
        <v>3057</v>
      </c>
      <c r="C4611">
        <v>7</v>
      </c>
    </row>
    <row r="4612" spans="1:3" x14ac:dyDescent="0.3">
      <c r="A4612" t="s">
        <v>21900</v>
      </c>
      <c r="B4612" t="s">
        <v>214</v>
      </c>
      <c r="C4612">
        <v>6.7</v>
      </c>
    </row>
    <row r="4613" spans="1:3" x14ac:dyDescent="0.3">
      <c r="A4613" t="s">
        <v>21905</v>
      </c>
      <c r="B4613" t="s">
        <v>2527</v>
      </c>
      <c r="C4613">
        <v>5.8</v>
      </c>
    </row>
    <row r="4614" spans="1:3" x14ac:dyDescent="0.3">
      <c r="A4614" t="s">
        <v>21910</v>
      </c>
      <c r="B4614" t="s">
        <v>2125</v>
      </c>
      <c r="C4614">
        <v>6.2</v>
      </c>
    </row>
    <row r="4615" spans="1:3" x14ac:dyDescent="0.3">
      <c r="A4615" t="s">
        <v>21916</v>
      </c>
      <c r="B4615" t="s">
        <v>1671</v>
      </c>
      <c r="C4615">
        <v>2.8</v>
      </c>
    </row>
    <row r="4616" spans="1:3" x14ac:dyDescent="0.3">
      <c r="A4616" t="s">
        <v>21920</v>
      </c>
      <c r="B4616" t="s">
        <v>3409</v>
      </c>
      <c r="C4616">
        <v>7.3</v>
      </c>
    </row>
    <row r="4617" spans="1:3" x14ac:dyDescent="0.3">
      <c r="A4617" t="s">
        <v>21925</v>
      </c>
      <c r="B4617" t="s">
        <v>3409</v>
      </c>
      <c r="C4617">
        <v>5.8</v>
      </c>
    </row>
    <row r="4618" spans="1:3" x14ac:dyDescent="0.3">
      <c r="A4618" t="s">
        <v>21928</v>
      </c>
      <c r="B4618" t="s">
        <v>3409</v>
      </c>
      <c r="C4618">
        <v>6.5</v>
      </c>
    </row>
    <row r="4619" spans="1:3" x14ac:dyDescent="0.3">
      <c r="A4619" t="s">
        <v>21932</v>
      </c>
      <c r="B4619" t="s">
        <v>3409</v>
      </c>
      <c r="C4619">
        <v>6.1</v>
      </c>
    </row>
    <row r="4620" spans="1:3" x14ac:dyDescent="0.3">
      <c r="A4620" t="s">
        <v>21938</v>
      </c>
      <c r="B4620" t="s">
        <v>12639</v>
      </c>
      <c r="C4620">
        <v>5.0999999999999996</v>
      </c>
    </row>
    <row r="4621" spans="1:3" x14ac:dyDescent="0.3">
      <c r="A4621" t="s">
        <v>21943</v>
      </c>
      <c r="B4621" t="s">
        <v>6403</v>
      </c>
      <c r="C4621">
        <v>2.2000000000000002</v>
      </c>
    </row>
    <row r="4622" spans="1:3" x14ac:dyDescent="0.3">
      <c r="A4622" t="s">
        <v>21950</v>
      </c>
      <c r="B4622" t="s">
        <v>214</v>
      </c>
      <c r="C4622">
        <v>7.2</v>
      </c>
    </row>
    <row r="4623" spans="1:3" x14ac:dyDescent="0.3">
      <c r="A4623" t="s">
        <v>21955</v>
      </c>
      <c r="B4623" t="s">
        <v>1415</v>
      </c>
      <c r="C4623">
        <v>5.7</v>
      </c>
    </row>
    <row r="4624" spans="1:3" x14ac:dyDescent="0.3">
      <c r="A4624" t="s">
        <v>21960</v>
      </c>
      <c r="B4624" t="s">
        <v>6419</v>
      </c>
      <c r="C4624">
        <v>3.4</v>
      </c>
    </row>
    <row r="4625" spans="1:3" x14ac:dyDescent="0.3">
      <c r="A4625" t="s">
        <v>21963</v>
      </c>
      <c r="B4625" t="s">
        <v>15011</v>
      </c>
      <c r="C4625">
        <v>3.8</v>
      </c>
    </row>
    <row r="4626" spans="1:3" x14ac:dyDescent="0.3">
      <c r="A4626" t="s">
        <v>21968</v>
      </c>
      <c r="B4626" t="s">
        <v>5544</v>
      </c>
      <c r="C4626">
        <v>4.7</v>
      </c>
    </row>
    <row r="4627" spans="1:3" x14ac:dyDescent="0.3">
      <c r="A4627" t="s">
        <v>21975</v>
      </c>
      <c r="B4627" t="s">
        <v>5103</v>
      </c>
      <c r="C4627">
        <v>5.6</v>
      </c>
    </row>
    <row r="4628" spans="1:3" x14ac:dyDescent="0.3">
      <c r="A4628" t="s">
        <v>21982</v>
      </c>
      <c r="B4628" t="s">
        <v>4075</v>
      </c>
      <c r="C4628">
        <v>3.9</v>
      </c>
    </row>
    <row r="4629" spans="1:3" x14ac:dyDescent="0.3">
      <c r="A4629" t="s">
        <v>21989</v>
      </c>
      <c r="B4629" t="s">
        <v>21988</v>
      </c>
      <c r="C4629">
        <v>5.4</v>
      </c>
    </row>
    <row r="4630" spans="1:3" x14ac:dyDescent="0.3">
      <c r="A4630" t="s">
        <v>21994</v>
      </c>
      <c r="B4630" t="s">
        <v>6403</v>
      </c>
      <c r="C4630">
        <v>5.2</v>
      </c>
    </row>
    <row r="4631" spans="1:3" x14ac:dyDescent="0.3">
      <c r="A4631" t="s">
        <v>22001</v>
      </c>
      <c r="B4631" t="s">
        <v>8536</v>
      </c>
      <c r="C4631">
        <v>3.5</v>
      </c>
    </row>
    <row r="4632" spans="1:3" x14ac:dyDescent="0.3">
      <c r="A4632" t="s">
        <v>22007</v>
      </c>
      <c r="B4632" t="s">
        <v>3409</v>
      </c>
      <c r="C4632">
        <v>5.3</v>
      </c>
    </row>
    <row r="4633" spans="1:3" x14ac:dyDescent="0.3">
      <c r="A4633" t="s">
        <v>12565</v>
      </c>
      <c r="B4633" t="s">
        <v>2142</v>
      </c>
      <c r="C4633">
        <v>7</v>
      </c>
    </row>
    <row r="4634" spans="1:3" x14ac:dyDescent="0.3">
      <c r="A4634" t="s">
        <v>22010</v>
      </c>
      <c r="B4634" t="s">
        <v>5499</v>
      </c>
      <c r="C4634">
        <v>7.1</v>
      </c>
    </row>
    <row r="4635" spans="1:3" x14ac:dyDescent="0.3">
      <c r="A4635" t="s">
        <v>22016</v>
      </c>
      <c r="B4635" t="s">
        <v>5544</v>
      </c>
      <c r="C4635">
        <v>5.5</v>
      </c>
    </row>
    <row r="4636" spans="1:3" x14ac:dyDescent="0.3">
      <c r="A4636" t="s">
        <v>22021</v>
      </c>
      <c r="B4636" t="s">
        <v>1671</v>
      </c>
      <c r="C4636">
        <v>5.9</v>
      </c>
    </row>
    <row r="4637" spans="1:3" x14ac:dyDescent="0.3">
      <c r="A4637" t="s">
        <v>22027</v>
      </c>
      <c r="B4637" t="s">
        <v>3409</v>
      </c>
      <c r="C4637">
        <v>6</v>
      </c>
    </row>
    <row r="4638" spans="1:3" x14ac:dyDescent="0.3">
      <c r="A4638" t="s">
        <v>22031</v>
      </c>
      <c r="B4638" t="s">
        <v>1681</v>
      </c>
      <c r="C4638">
        <v>4.8</v>
      </c>
    </row>
    <row r="4639" spans="1:3" x14ac:dyDescent="0.3">
      <c r="A4639" t="s">
        <v>22038</v>
      </c>
      <c r="B4639" t="s">
        <v>22036</v>
      </c>
      <c r="C4639">
        <v>7.1</v>
      </c>
    </row>
    <row r="4640" spans="1:3" x14ac:dyDescent="0.3">
      <c r="A4640" t="s">
        <v>22042</v>
      </c>
      <c r="B4640" t="s">
        <v>4824</v>
      </c>
      <c r="C4640">
        <v>8.1999999999999993</v>
      </c>
    </row>
    <row r="4641" spans="1:3" x14ac:dyDescent="0.3">
      <c r="A4641" t="s">
        <v>22046</v>
      </c>
      <c r="B4641" t="s">
        <v>1671</v>
      </c>
      <c r="C4641">
        <v>5.7</v>
      </c>
    </row>
    <row r="4642" spans="1:3" x14ac:dyDescent="0.3">
      <c r="A4642" t="s">
        <v>22052</v>
      </c>
      <c r="B4642" t="s">
        <v>3409</v>
      </c>
      <c r="C4642">
        <v>7.9</v>
      </c>
    </row>
    <row r="4643" spans="1:3" x14ac:dyDescent="0.3">
      <c r="A4643" t="s">
        <v>22058</v>
      </c>
      <c r="B4643" t="s">
        <v>6403</v>
      </c>
      <c r="C4643">
        <v>7.3</v>
      </c>
    </row>
    <row r="4644" spans="1:3" x14ac:dyDescent="0.3">
      <c r="A4644" t="s">
        <v>22063</v>
      </c>
      <c r="B4644" t="s">
        <v>2125</v>
      </c>
      <c r="C4644">
        <v>7.1</v>
      </c>
    </row>
    <row r="4645" spans="1:3" x14ac:dyDescent="0.3">
      <c r="A4645" t="s">
        <v>22067</v>
      </c>
      <c r="B4645" t="s">
        <v>4075</v>
      </c>
      <c r="C4645">
        <v>6.4</v>
      </c>
    </row>
    <row r="4646" spans="1:3" x14ac:dyDescent="0.3">
      <c r="A4646" t="s">
        <v>22073</v>
      </c>
      <c r="B4646" t="s">
        <v>3409</v>
      </c>
      <c r="C4646">
        <v>5.9</v>
      </c>
    </row>
    <row r="4647" spans="1:3" x14ac:dyDescent="0.3">
      <c r="A4647" t="s">
        <v>22079</v>
      </c>
      <c r="B4647" t="s">
        <v>6326</v>
      </c>
      <c r="C4647">
        <v>7.5</v>
      </c>
    </row>
    <row r="4648" spans="1:3" x14ac:dyDescent="0.3">
      <c r="A4648" t="s">
        <v>22085</v>
      </c>
      <c r="B4648" t="s">
        <v>22084</v>
      </c>
      <c r="C4648">
        <v>6.4</v>
      </c>
    </row>
    <row r="4649" spans="1:3" x14ac:dyDescent="0.3">
      <c r="A4649" t="s">
        <v>22091</v>
      </c>
      <c r="B4649" t="s">
        <v>22089</v>
      </c>
      <c r="C4649">
        <v>7.4</v>
      </c>
    </row>
    <row r="4650" spans="1:3" x14ac:dyDescent="0.3">
      <c r="A4650" t="s">
        <v>22096</v>
      </c>
      <c r="B4650" t="s">
        <v>3898</v>
      </c>
      <c r="C4650">
        <v>7.3</v>
      </c>
    </row>
    <row r="4651" spans="1:3" x14ac:dyDescent="0.3">
      <c r="A4651" t="s">
        <v>12775</v>
      </c>
      <c r="B4651" t="s">
        <v>923</v>
      </c>
      <c r="C4651">
        <v>6.5</v>
      </c>
    </row>
    <row r="4652" spans="1:3" x14ac:dyDescent="0.3">
      <c r="A4652" t="s">
        <v>22100</v>
      </c>
      <c r="B4652" t="s">
        <v>1415</v>
      </c>
      <c r="C4652">
        <v>7.2</v>
      </c>
    </row>
    <row r="4653" spans="1:3" x14ac:dyDescent="0.3">
      <c r="A4653" t="s">
        <v>22106</v>
      </c>
      <c r="B4653" t="s">
        <v>3409</v>
      </c>
      <c r="C4653">
        <v>6.7</v>
      </c>
    </row>
    <row r="4654" spans="1:3" x14ac:dyDescent="0.3">
      <c r="A4654" t="s">
        <v>22111</v>
      </c>
      <c r="B4654" t="s">
        <v>3409</v>
      </c>
      <c r="C4654">
        <v>7.1</v>
      </c>
    </row>
    <row r="4655" spans="1:3" x14ac:dyDescent="0.3">
      <c r="A4655" t="s">
        <v>22115</v>
      </c>
      <c r="B4655" t="s">
        <v>1671</v>
      </c>
      <c r="C4655">
        <v>6</v>
      </c>
    </row>
    <row r="4656" spans="1:3" x14ac:dyDescent="0.3">
      <c r="A4656" t="s">
        <v>22119</v>
      </c>
      <c r="B4656" t="s">
        <v>1415</v>
      </c>
      <c r="C4656">
        <v>6.7</v>
      </c>
    </row>
    <row r="4657" spans="1:3" x14ac:dyDescent="0.3">
      <c r="A4657" t="s">
        <v>22125</v>
      </c>
      <c r="B4657" t="s">
        <v>22124</v>
      </c>
      <c r="C4657">
        <v>5.6</v>
      </c>
    </row>
    <row r="4658" spans="1:3" x14ac:dyDescent="0.3">
      <c r="A4658" t="s">
        <v>22130</v>
      </c>
      <c r="B4658" t="s">
        <v>2125</v>
      </c>
      <c r="C4658">
        <v>7</v>
      </c>
    </row>
    <row r="4659" spans="1:3" x14ac:dyDescent="0.3">
      <c r="A4659" t="s">
        <v>22135</v>
      </c>
      <c r="B4659" t="s">
        <v>22134</v>
      </c>
      <c r="C4659">
        <v>4.9000000000000004</v>
      </c>
    </row>
    <row r="4660" spans="1:3" x14ac:dyDescent="0.3">
      <c r="A4660" t="s">
        <v>22141</v>
      </c>
      <c r="B4660" t="s">
        <v>852</v>
      </c>
      <c r="C4660">
        <v>3.2</v>
      </c>
    </row>
    <row r="4661" spans="1:3" x14ac:dyDescent="0.3">
      <c r="A4661" t="s">
        <v>22146</v>
      </c>
      <c r="B4661" t="s">
        <v>8060</v>
      </c>
      <c r="C4661">
        <v>8.4</v>
      </c>
    </row>
    <row r="4662" spans="1:3" x14ac:dyDescent="0.3">
      <c r="A4662" t="s">
        <v>22153</v>
      </c>
      <c r="B4662" t="s">
        <v>10413</v>
      </c>
      <c r="C4662">
        <v>6.9</v>
      </c>
    </row>
    <row r="4663" spans="1:3" x14ac:dyDescent="0.3">
      <c r="A4663" t="s">
        <v>22158</v>
      </c>
      <c r="B4663" t="s">
        <v>2527</v>
      </c>
      <c r="C4663">
        <v>7.5</v>
      </c>
    </row>
    <row r="4664" spans="1:3" x14ac:dyDescent="0.3">
      <c r="A4664" t="s">
        <v>22163</v>
      </c>
      <c r="B4664" t="s">
        <v>214</v>
      </c>
      <c r="C4664">
        <v>7.2</v>
      </c>
    </row>
    <row r="4665" spans="1:3" x14ac:dyDescent="0.3">
      <c r="A4665" t="s">
        <v>22168</v>
      </c>
      <c r="B4665" t="s">
        <v>214</v>
      </c>
      <c r="C4665">
        <v>7.2</v>
      </c>
    </row>
    <row r="4666" spans="1:3" x14ac:dyDescent="0.3">
      <c r="A4666" t="s">
        <v>22175</v>
      </c>
      <c r="B4666" t="s">
        <v>4824</v>
      </c>
      <c r="C4666">
        <v>8</v>
      </c>
    </row>
    <row r="4667" spans="1:3" x14ac:dyDescent="0.3">
      <c r="A4667" t="s">
        <v>22181</v>
      </c>
      <c r="B4667" t="s">
        <v>3409</v>
      </c>
      <c r="C4667">
        <v>7.4</v>
      </c>
    </row>
    <row r="4668" spans="1:3" x14ac:dyDescent="0.3">
      <c r="A4668" t="s">
        <v>22188</v>
      </c>
      <c r="B4668" t="s">
        <v>3409</v>
      </c>
      <c r="C4668">
        <v>7.2</v>
      </c>
    </row>
    <row r="4669" spans="1:3" x14ac:dyDescent="0.3">
      <c r="A4669" t="s">
        <v>22192</v>
      </c>
      <c r="B4669" t="s">
        <v>4075</v>
      </c>
      <c r="C4669">
        <v>6.5</v>
      </c>
    </row>
    <row r="4670" spans="1:3" x14ac:dyDescent="0.3">
      <c r="A4670" t="s">
        <v>22197</v>
      </c>
      <c r="B4670" t="s">
        <v>4824</v>
      </c>
      <c r="C4670">
        <v>7.2</v>
      </c>
    </row>
    <row r="4671" spans="1:3" x14ac:dyDescent="0.3">
      <c r="A4671" t="s">
        <v>22201</v>
      </c>
      <c r="B4671" t="s">
        <v>3409</v>
      </c>
      <c r="C4671">
        <v>4.2</v>
      </c>
    </row>
    <row r="4672" spans="1:3" x14ac:dyDescent="0.3">
      <c r="A4672" t="s">
        <v>22207</v>
      </c>
      <c r="B4672" t="s">
        <v>1671</v>
      </c>
      <c r="C4672">
        <v>5.0999999999999996</v>
      </c>
    </row>
    <row r="4673" spans="1:3" x14ac:dyDescent="0.3">
      <c r="A4673" t="s">
        <v>22211</v>
      </c>
      <c r="B4673" t="s">
        <v>7579</v>
      </c>
      <c r="C4673">
        <v>6.4</v>
      </c>
    </row>
    <row r="4674" spans="1:3" x14ac:dyDescent="0.3">
      <c r="A4674" t="s">
        <v>22218</v>
      </c>
      <c r="B4674" t="s">
        <v>22216</v>
      </c>
      <c r="C4674">
        <v>6.8</v>
      </c>
    </row>
    <row r="4675" spans="1:3" x14ac:dyDescent="0.3">
      <c r="A4675" t="s">
        <v>22225</v>
      </c>
      <c r="B4675" t="s">
        <v>22223</v>
      </c>
      <c r="C4675">
        <v>6.2</v>
      </c>
    </row>
    <row r="4676" spans="1:3" x14ac:dyDescent="0.3">
      <c r="A4676" t="s">
        <v>22229</v>
      </c>
      <c r="B4676" t="s">
        <v>5510</v>
      </c>
      <c r="C4676">
        <v>7.5</v>
      </c>
    </row>
    <row r="4677" spans="1:3" x14ac:dyDescent="0.3">
      <c r="A4677" t="s">
        <v>22235</v>
      </c>
      <c r="B4677" t="s">
        <v>20311</v>
      </c>
      <c r="C4677">
        <v>7.7</v>
      </c>
    </row>
    <row r="4678" spans="1:3" x14ac:dyDescent="0.3">
      <c r="A4678" t="s">
        <v>22241</v>
      </c>
      <c r="B4678" t="s">
        <v>22240</v>
      </c>
      <c r="C4678">
        <v>6.9</v>
      </c>
    </row>
    <row r="4679" spans="1:3" x14ac:dyDescent="0.3">
      <c r="A4679" t="s">
        <v>22244</v>
      </c>
      <c r="B4679" t="s">
        <v>1415</v>
      </c>
      <c r="C4679">
        <v>7</v>
      </c>
    </row>
    <row r="4680" spans="1:3" x14ac:dyDescent="0.3">
      <c r="A4680" t="s">
        <v>22248</v>
      </c>
      <c r="B4680" t="s">
        <v>17534</v>
      </c>
      <c r="C4680">
        <v>7.5</v>
      </c>
    </row>
    <row r="4681" spans="1:3" x14ac:dyDescent="0.3">
      <c r="A4681" t="s">
        <v>22253</v>
      </c>
      <c r="B4681" t="s">
        <v>6790</v>
      </c>
      <c r="C4681">
        <v>6.3</v>
      </c>
    </row>
    <row r="4682" spans="1:3" x14ac:dyDescent="0.3">
      <c r="A4682" t="s">
        <v>22257</v>
      </c>
      <c r="B4682" t="s">
        <v>6403</v>
      </c>
      <c r="C4682">
        <v>5.5</v>
      </c>
    </row>
    <row r="4683" spans="1:3" x14ac:dyDescent="0.3">
      <c r="A4683" t="s">
        <v>12404</v>
      </c>
      <c r="B4683" t="s">
        <v>2094</v>
      </c>
      <c r="C4683">
        <v>4.8</v>
      </c>
    </row>
    <row r="4684" spans="1:3" x14ac:dyDescent="0.3">
      <c r="A4684" t="s">
        <v>22262</v>
      </c>
      <c r="B4684" t="s">
        <v>3409</v>
      </c>
      <c r="C4684">
        <v>8.1</v>
      </c>
    </row>
    <row r="4685" spans="1:3" x14ac:dyDescent="0.3">
      <c r="A4685" t="s">
        <v>22268</v>
      </c>
      <c r="B4685" t="s">
        <v>3409</v>
      </c>
      <c r="C4685">
        <v>6.6</v>
      </c>
    </row>
    <row r="4686" spans="1:3" x14ac:dyDescent="0.3">
      <c r="A4686" t="s">
        <v>22274</v>
      </c>
      <c r="B4686" t="s">
        <v>6648</v>
      </c>
      <c r="C4686">
        <v>5.2</v>
      </c>
    </row>
    <row r="4687" spans="1:3" x14ac:dyDescent="0.3">
      <c r="A4687" t="s">
        <v>22277</v>
      </c>
      <c r="B4687" t="s">
        <v>6403</v>
      </c>
      <c r="C4687">
        <v>5.6</v>
      </c>
    </row>
    <row r="4688" spans="1:3" x14ac:dyDescent="0.3">
      <c r="A4688" t="s">
        <v>22283</v>
      </c>
      <c r="B4688" t="s">
        <v>6403</v>
      </c>
      <c r="C4688">
        <v>3.1</v>
      </c>
    </row>
    <row r="4689" spans="1:3" x14ac:dyDescent="0.3">
      <c r="A4689" t="s">
        <v>22288</v>
      </c>
      <c r="B4689" t="s">
        <v>22287</v>
      </c>
      <c r="C4689">
        <v>8.1</v>
      </c>
    </row>
    <row r="4690" spans="1:3" x14ac:dyDescent="0.3">
      <c r="A4690" t="s">
        <v>22295</v>
      </c>
      <c r="B4690" t="s">
        <v>22293</v>
      </c>
      <c r="C4690">
        <v>8.3000000000000007</v>
      </c>
    </row>
    <row r="4691" spans="1:3" x14ac:dyDescent="0.3">
      <c r="A4691" t="s">
        <v>22302</v>
      </c>
      <c r="B4691" t="s">
        <v>4068</v>
      </c>
      <c r="C4691">
        <v>7.1</v>
      </c>
    </row>
    <row r="4692" spans="1:3" x14ac:dyDescent="0.3">
      <c r="A4692" t="s">
        <v>22306</v>
      </c>
      <c r="B4692" t="s">
        <v>31</v>
      </c>
      <c r="C4692">
        <v>8.1</v>
      </c>
    </row>
    <row r="4693" spans="1:3" x14ac:dyDescent="0.3">
      <c r="A4693" t="s">
        <v>22309</v>
      </c>
      <c r="B4693" t="s">
        <v>1935</v>
      </c>
      <c r="C4693">
        <v>7.2</v>
      </c>
    </row>
    <row r="4694" spans="1:3" x14ac:dyDescent="0.3">
      <c r="A4694" t="s">
        <v>22316</v>
      </c>
      <c r="B4694" t="s">
        <v>1924</v>
      </c>
      <c r="C4694">
        <v>6.3</v>
      </c>
    </row>
    <row r="4695" spans="1:3" x14ac:dyDescent="0.3">
      <c r="A4695" t="s">
        <v>22321</v>
      </c>
      <c r="B4695" t="s">
        <v>7837</v>
      </c>
      <c r="C4695">
        <v>4</v>
      </c>
    </row>
    <row r="4696" spans="1:3" x14ac:dyDescent="0.3">
      <c r="A4696" t="s">
        <v>209</v>
      </c>
      <c r="B4696" t="s">
        <v>207</v>
      </c>
      <c r="C4696">
        <v>7.2</v>
      </c>
    </row>
    <row r="4697" spans="1:3" x14ac:dyDescent="0.3">
      <c r="A4697" t="s">
        <v>7469</v>
      </c>
      <c r="B4697" t="s">
        <v>6403</v>
      </c>
      <c r="C4697">
        <v>5.3</v>
      </c>
    </row>
    <row r="4698" spans="1:3" x14ac:dyDescent="0.3">
      <c r="A4698" t="s">
        <v>22325</v>
      </c>
      <c r="B4698" t="s">
        <v>3409</v>
      </c>
      <c r="C4698">
        <v>7.2</v>
      </c>
    </row>
    <row r="4699" spans="1:3" x14ac:dyDescent="0.3">
      <c r="A4699" t="s">
        <v>22331</v>
      </c>
      <c r="B4699" t="s">
        <v>3409</v>
      </c>
      <c r="C4699">
        <v>6.5</v>
      </c>
    </row>
    <row r="4700" spans="1:3" x14ac:dyDescent="0.3">
      <c r="A4700" t="s">
        <v>22337</v>
      </c>
      <c r="B4700" t="s">
        <v>1671</v>
      </c>
      <c r="C4700">
        <v>6.5</v>
      </c>
    </row>
    <row r="4701" spans="1:3" x14ac:dyDescent="0.3">
      <c r="A4701" t="s">
        <v>22343</v>
      </c>
      <c r="B4701" t="s">
        <v>2125</v>
      </c>
      <c r="C4701">
        <v>4.9000000000000004</v>
      </c>
    </row>
    <row r="4702" spans="1:3" x14ac:dyDescent="0.3">
      <c r="A4702" t="s">
        <v>22350</v>
      </c>
      <c r="B4702" t="s">
        <v>7406</v>
      </c>
      <c r="C4702">
        <v>5.2</v>
      </c>
    </row>
    <row r="4703" spans="1:3" x14ac:dyDescent="0.3">
      <c r="A4703" t="s">
        <v>22355</v>
      </c>
      <c r="B4703" t="s">
        <v>67</v>
      </c>
      <c r="C4703">
        <v>7.4</v>
      </c>
    </row>
    <row r="4704" spans="1:3" x14ac:dyDescent="0.3">
      <c r="A4704" t="s">
        <v>22360</v>
      </c>
      <c r="B4704" t="s">
        <v>67</v>
      </c>
      <c r="C4704">
        <v>7.4</v>
      </c>
    </row>
    <row r="4705" spans="1:3" x14ac:dyDescent="0.3">
      <c r="A4705" t="s">
        <v>22365</v>
      </c>
      <c r="B4705" t="s">
        <v>2664</v>
      </c>
      <c r="C4705">
        <v>5.4</v>
      </c>
    </row>
    <row r="4706" spans="1:3" x14ac:dyDescent="0.3">
      <c r="A4706" t="s">
        <v>22371</v>
      </c>
      <c r="B4706" t="s">
        <v>4075</v>
      </c>
      <c r="C4706">
        <v>3.9</v>
      </c>
    </row>
    <row r="4707" spans="1:3" x14ac:dyDescent="0.3">
      <c r="A4707" t="s">
        <v>22375</v>
      </c>
      <c r="B4707" t="s">
        <v>2527</v>
      </c>
      <c r="C4707">
        <v>5.3</v>
      </c>
    </row>
    <row r="4708" spans="1:3" x14ac:dyDescent="0.3">
      <c r="A4708" t="s">
        <v>22381</v>
      </c>
      <c r="B4708" t="s">
        <v>11250</v>
      </c>
      <c r="C4708">
        <v>7.8</v>
      </c>
    </row>
    <row r="4709" spans="1:3" x14ac:dyDescent="0.3">
      <c r="A4709" t="s">
        <v>22388</v>
      </c>
      <c r="B4709" t="s">
        <v>6403</v>
      </c>
      <c r="C4709">
        <v>6.4</v>
      </c>
    </row>
    <row r="4710" spans="1:3" x14ac:dyDescent="0.3">
      <c r="A4710" t="s">
        <v>22396</v>
      </c>
      <c r="B4710" t="s">
        <v>22394</v>
      </c>
      <c r="C4710">
        <v>8.1</v>
      </c>
    </row>
    <row r="4711" spans="1:3" x14ac:dyDescent="0.3">
      <c r="A4711" t="s">
        <v>22401</v>
      </c>
      <c r="B4711" t="s">
        <v>1671</v>
      </c>
      <c r="C4711">
        <v>6.5</v>
      </c>
    </row>
    <row r="4712" spans="1:3" x14ac:dyDescent="0.3">
      <c r="A4712" t="s">
        <v>22406</v>
      </c>
      <c r="B4712" t="s">
        <v>15140</v>
      </c>
      <c r="C4712">
        <v>5.6</v>
      </c>
    </row>
    <row r="4713" spans="1:3" x14ac:dyDescent="0.3">
      <c r="A4713" t="s">
        <v>22413</v>
      </c>
      <c r="B4713" t="s">
        <v>852</v>
      </c>
      <c r="C4713">
        <v>5.6</v>
      </c>
    </row>
    <row r="4714" spans="1:3" x14ac:dyDescent="0.3">
      <c r="A4714" t="s">
        <v>22417</v>
      </c>
      <c r="B4714" t="s">
        <v>3409</v>
      </c>
      <c r="C4714">
        <v>6.6</v>
      </c>
    </row>
    <row r="4715" spans="1:3" x14ac:dyDescent="0.3">
      <c r="A4715" t="s">
        <v>22423</v>
      </c>
      <c r="B4715" t="s">
        <v>1935</v>
      </c>
      <c r="C4715">
        <v>6.3</v>
      </c>
    </row>
    <row r="4716" spans="1:3" x14ac:dyDescent="0.3">
      <c r="A4716" t="s">
        <v>22429</v>
      </c>
      <c r="B4716" t="s">
        <v>67</v>
      </c>
      <c r="C4716">
        <v>7.7</v>
      </c>
    </row>
    <row r="4717" spans="1:3" x14ac:dyDescent="0.3">
      <c r="A4717" t="s">
        <v>22435</v>
      </c>
      <c r="B4717" t="s">
        <v>67</v>
      </c>
      <c r="C4717">
        <v>7</v>
      </c>
    </row>
    <row r="4718" spans="1:3" x14ac:dyDescent="0.3">
      <c r="A4718" t="s">
        <v>22440</v>
      </c>
      <c r="B4718" t="s">
        <v>923</v>
      </c>
      <c r="C4718">
        <v>8</v>
      </c>
    </row>
    <row r="4719" spans="1:3" x14ac:dyDescent="0.3">
      <c r="A4719" t="s">
        <v>22446</v>
      </c>
      <c r="B4719" t="s">
        <v>2527</v>
      </c>
      <c r="C4719">
        <v>7.2</v>
      </c>
    </row>
    <row r="4720" spans="1:3" x14ac:dyDescent="0.3">
      <c r="A4720" t="s">
        <v>22451</v>
      </c>
      <c r="B4720" t="s">
        <v>10413</v>
      </c>
      <c r="C4720">
        <v>4.5</v>
      </c>
    </row>
    <row r="4721" spans="1:3" x14ac:dyDescent="0.3">
      <c r="A4721" t="s">
        <v>22456</v>
      </c>
      <c r="B4721" t="s">
        <v>5926</v>
      </c>
      <c r="C4721">
        <v>7.7</v>
      </c>
    </row>
    <row r="4722" spans="1:3" x14ac:dyDescent="0.3">
      <c r="A4722" t="s">
        <v>22461</v>
      </c>
      <c r="B4722" t="s">
        <v>67</v>
      </c>
      <c r="C4722">
        <v>7.2</v>
      </c>
    </row>
    <row r="4723" spans="1:3" x14ac:dyDescent="0.3">
      <c r="A4723" t="s">
        <v>22465</v>
      </c>
      <c r="B4723" t="s">
        <v>214</v>
      </c>
      <c r="C4723">
        <v>6.1</v>
      </c>
    </row>
    <row r="4724" spans="1:3" x14ac:dyDescent="0.3">
      <c r="A4724" t="s">
        <v>22471</v>
      </c>
      <c r="B4724" t="s">
        <v>1671</v>
      </c>
      <c r="C4724">
        <v>6.4</v>
      </c>
    </row>
    <row r="4725" spans="1:3" x14ac:dyDescent="0.3">
      <c r="A4725" t="s">
        <v>22478</v>
      </c>
      <c r="B4725" t="s">
        <v>214</v>
      </c>
      <c r="C4725">
        <v>6.5</v>
      </c>
    </row>
    <row r="4726" spans="1:3" x14ac:dyDescent="0.3">
      <c r="A4726" t="s">
        <v>22486</v>
      </c>
      <c r="B4726" t="s">
        <v>22484</v>
      </c>
      <c r="C4726">
        <v>7</v>
      </c>
    </row>
    <row r="4727" spans="1:3" x14ac:dyDescent="0.3">
      <c r="A4727" t="s">
        <v>22494</v>
      </c>
      <c r="B4727" t="s">
        <v>22492</v>
      </c>
      <c r="C4727">
        <v>6.1</v>
      </c>
    </row>
    <row r="4728" spans="1:3" x14ac:dyDescent="0.3">
      <c r="A4728" t="s">
        <v>22501</v>
      </c>
      <c r="B4728" t="s">
        <v>22499</v>
      </c>
      <c r="C4728">
        <v>5.7</v>
      </c>
    </row>
    <row r="4729" spans="1:3" x14ac:dyDescent="0.3">
      <c r="A4729" t="s">
        <v>22505</v>
      </c>
      <c r="B4729" t="s">
        <v>1671</v>
      </c>
      <c r="C4729">
        <v>5.4</v>
      </c>
    </row>
    <row r="4730" spans="1:3" x14ac:dyDescent="0.3">
      <c r="A4730" t="s">
        <v>22510</v>
      </c>
      <c r="B4730" t="s">
        <v>10222</v>
      </c>
      <c r="C4730">
        <v>5.9</v>
      </c>
    </row>
    <row r="4731" spans="1:3" x14ac:dyDescent="0.3">
      <c r="A4731" t="s">
        <v>22518</v>
      </c>
      <c r="B4731" t="s">
        <v>22516</v>
      </c>
      <c r="C4731">
        <v>7.5</v>
      </c>
    </row>
    <row r="4732" spans="1:3" x14ac:dyDescent="0.3">
      <c r="A4732" t="s">
        <v>22522</v>
      </c>
      <c r="B4732" t="s">
        <v>2527</v>
      </c>
      <c r="C4732">
        <v>7.7</v>
      </c>
    </row>
    <row r="4733" spans="1:3" x14ac:dyDescent="0.3">
      <c r="A4733" t="s">
        <v>22526</v>
      </c>
      <c r="B4733" t="s">
        <v>3409</v>
      </c>
      <c r="C4733">
        <v>7.1</v>
      </c>
    </row>
    <row r="4734" spans="1:3" x14ac:dyDescent="0.3">
      <c r="A4734" t="s">
        <v>22531</v>
      </c>
      <c r="B4734" t="s">
        <v>67</v>
      </c>
      <c r="C4734">
        <v>7.4</v>
      </c>
    </row>
    <row r="4735" spans="1:3" x14ac:dyDescent="0.3">
      <c r="A4735" t="s">
        <v>22539</v>
      </c>
      <c r="B4735" t="s">
        <v>22537</v>
      </c>
      <c r="C4735">
        <v>7.6</v>
      </c>
    </row>
    <row r="4736" spans="1:3" x14ac:dyDescent="0.3">
      <c r="A4736" t="s">
        <v>22545</v>
      </c>
      <c r="B4736" t="s">
        <v>1415</v>
      </c>
      <c r="C4736">
        <v>6.4</v>
      </c>
    </row>
    <row r="4737" spans="1:3" x14ac:dyDescent="0.3">
      <c r="A4737" t="s">
        <v>22552</v>
      </c>
      <c r="B4737" t="s">
        <v>3409</v>
      </c>
      <c r="C4737">
        <v>7.4</v>
      </c>
    </row>
    <row r="4738" spans="1:3" x14ac:dyDescent="0.3">
      <c r="A4738" t="s">
        <v>22559</v>
      </c>
      <c r="B4738" t="s">
        <v>67</v>
      </c>
      <c r="C4738">
        <v>6.8</v>
      </c>
    </row>
    <row r="4739" spans="1:3" x14ac:dyDescent="0.3">
      <c r="A4739" t="s">
        <v>22565</v>
      </c>
      <c r="B4739" t="s">
        <v>6199</v>
      </c>
      <c r="C4739">
        <v>6.5</v>
      </c>
    </row>
    <row r="4740" spans="1:3" x14ac:dyDescent="0.3">
      <c r="A4740" t="s">
        <v>22570</v>
      </c>
      <c r="B4740" t="s">
        <v>14200</v>
      </c>
      <c r="C4740">
        <v>6</v>
      </c>
    </row>
    <row r="4741" spans="1:3" x14ac:dyDescent="0.3">
      <c r="A4741" t="s">
        <v>22575</v>
      </c>
      <c r="B4741" t="s">
        <v>3409</v>
      </c>
      <c r="C4741">
        <v>7.3</v>
      </c>
    </row>
    <row r="4742" spans="1:3" x14ac:dyDescent="0.3">
      <c r="A4742" t="s">
        <v>22579</v>
      </c>
      <c r="B4742" t="s">
        <v>1935</v>
      </c>
      <c r="C4742">
        <v>7.3</v>
      </c>
    </row>
    <row r="4743" spans="1:3" x14ac:dyDescent="0.3">
      <c r="A4743" t="s">
        <v>22582</v>
      </c>
      <c r="B4743" t="s">
        <v>4824</v>
      </c>
      <c r="C4743">
        <v>6.5</v>
      </c>
    </row>
    <row r="4744" spans="1:3" x14ac:dyDescent="0.3">
      <c r="A4744" t="s">
        <v>22586</v>
      </c>
      <c r="B4744" t="s">
        <v>1681</v>
      </c>
      <c r="C4744">
        <v>6</v>
      </c>
    </row>
    <row r="4745" spans="1:3" x14ac:dyDescent="0.3">
      <c r="A4745" t="s">
        <v>22590</v>
      </c>
      <c r="B4745" t="s">
        <v>2125</v>
      </c>
      <c r="C4745">
        <v>5.3</v>
      </c>
    </row>
    <row r="4746" spans="1:3" x14ac:dyDescent="0.3">
      <c r="A4746" t="s">
        <v>22593</v>
      </c>
      <c r="B4746" t="s">
        <v>2527</v>
      </c>
      <c r="C4746">
        <v>6.6</v>
      </c>
    </row>
    <row r="4747" spans="1:3" x14ac:dyDescent="0.3">
      <c r="A4747" t="s">
        <v>22597</v>
      </c>
      <c r="B4747" t="s">
        <v>1415</v>
      </c>
      <c r="C4747">
        <v>6.1</v>
      </c>
    </row>
    <row r="4748" spans="1:3" x14ac:dyDescent="0.3">
      <c r="A4748" t="s">
        <v>22602</v>
      </c>
      <c r="B4748" t="s">
        <v>67</v>
      </c>
      <c r="C4748">
        <v>7.1</v>
      </c>
    </row>
    <row r="4749" spans="1:3" x14ac:dyDescent="0.3">
      <c r="A4749" t="s">
        <v>22608</v>
      </c>
      <c r="B4749" t="s">
        <v>1023</v>
      </c>
      <c r="C4749">
        <v>8.6999999999999993</v>
      </c>
    </row>
    <row r="4750" spans="1:3" x14ac:dyDescent="0.3">
      <c r="A4750" t="s">
        <v>22615</v>
      </c>
      <c r="B4750" t="s">
        <v>16528</v>
      </c>
      <c r="C4750">
        <v>8.4</v>
      </c>
    </row>
    <row r="4751" spans="1:3" x14ac:dyDescent="0.3">
      <c r="A4751" t="s">
        <v>22621</v>
      </c>
      <c r="B4751" t="s">
        <v>6545</v>
      </c>
      <c r="C4751">
        <v>5.8</v>
      </c>
    </row>
    <row r="4752" spans="1:3" x14ac:dyDescent="0.3">
      <c r="A4752" t="s">
        <v>22626</v>
      </c>
      <c r="B4752" t="s">
        <v>1671</v>
      </c>
      <c r="C4752">
        <v>6.2</v>
      </c>
    </row>
    <row r="4753" spans="1:3" x14ac:dyDescent="0.3">
      <c r="A4753" t="s">
        <v>22631</v>
      </c>
      <c r="B4753" t="s">
        <v>882</v>
      </c>
      <c r="C4753">
        <v>5.8</v>
      </c>
    </row>
    <row r="4754" spans="1:3" x14ac:dyDescent="0.3">
      <c r="A4754" t="s">
        <v>1179</v>
      </c>
      <c r="B4754" t="s">
        <v>1177</v>
      </c>
      <c r="C4754">
        <v>6.7</v>
      </c>
    </row>
    <row r="4755" spans="1:3" x14ac:dyDescent="0.3">
      <c r="A4755" t="s">
        <v>22637</v>
      </c>
      <c r="B4755" t="s">
        <v>1681</v>
      </c>
      <c r="C4755">
        <v>5.7</v>
      </c>
    </row>
    <row r="4756" spans="1:3" x14ac:dyDescent="0.3">
      <c r="A4756" t="s">
        <v>22642</v>
      </c>
      <c r="B4756" t="s">
        <v>3794</v>
      </c>
      <c r="C4756">
        <v>6.1</v>
      </c>
    </row>
    <row r="4757" spans="1:3" x14ac:dyDescent="0.3">
      <c r="A4757" t="s">
        <v>22647</v>
      </c>
      <c r="B4757" t="s">
        <v>2683</v>
      </c>
      <c r="C4757">
        <v>6.4</v>
      </c>
    </row>
    <row r="4758" spans="1:3" x14ac:dyDescent="0.3">
      <c r="A4758" t="s">
        <v>22652</v>
      </c>
      <c r="B4758" t="s">
        <v>3409</v>
      </c>
      <c r="C4758">
        <v>5</v>
      </c>
    </row>
    <row r="4759" spans="1:3" x14ac:dyDescent="0.3">
      <c r="A4759" t="s">
        <v>22656</v>
      </c>
      <c r="B4759" t="s">
        <v>1671</v>
      </c>
      <c r="C4759">
        <v>6.5</v>
      </c>
    </row>
    <row r="4760" spans="1:3" x14ac:dyDescent="0.3">
      <c r="A4760" t="s">
        <v>22661</v>
      </c>
      <c r="B4760" t="s">
        <v>7579</v>
      </c>
      <c r="C4760">
        <v>4.5999999999999996</v>
      </c>
    </row>
    <row r="4761" spans="1:3" x14ac:dyDescent="0.3">
      <c r="A4761" t="s">
        <v>22665</v>
      </c>
      <c r="B4761" t="s">
        <v>1009</v>
      </c>
      <c r="C4761">
        <v>7.7</v>
      </c>
    </row>
    <row r="4762" spans="1:3" x14ac:dyDescent="0.3">
      <c r="A4762" t="s">
        <v>22672</v>
      </c>
      <c r="B4762" t="s">
        <v>21604</v>
      </c>
      <c r="C4762">
        <v>7.3</v>
      </c>
    </row>
    <row r="4763" spans="1:3" x14ac:dyDescent="0.3">
      <c r="A4763" t="s">
        <v>22676</v>
      </c>
      <c r="B4763" t="s">
        <v>3409</v>
      </c>
      <c r="C4763">
        <v>6.6</v>
      </c>
    </row>
    <row r="4764" spans="1:3" x14ac:dyDescent="0.3">
      <c r="A4764" t="s">
        <v>22679</v>
      </c>
      <c r="B4764" t="s">
        <v>4075</v>
      </c>
      <c r="C4764">
        <v>6.4</v>
      </c>
    </row>
    <row r="4765" spans="1:3" x14ac:dyDescent="0.3">
      <c r="A4765" t="s">
        <v>22685</v>
      </c>
      <c r="B4765" t="s">
        <v>10413</v>
      </c>
      <c r="C4765">
        <v>5.8</v>
      </c>
    </row>
    <row r="4766" spans="1:3" x14ac:dyDescent="0.3">
      <c r="A4766" t="s">
        <v>22690</v>
      </c>
      <c r="B4766" t="s">
        <v>67</v>
      </c>
      <c r="C4766">
        <v>7.2</v>
      </c>
    </row>
    <row r="4767" spans="1:3" x14ac:dyDescent="0.3">
      <c r="A4767" t="s">
        <v>22693</v>
      </c>
      <c r="B4767" t="s">
        <v>214</v>
      </c>
      <c r="C4767">
        <v>7.2</v>
      </c>
    </row>
    <row r="4768" spans="1:3" x14ac:dyDescent="0.3">
      <c r="A4768" t="s">
        <v>22699</v>
      </c>
      <c r="B4768" t="s">
        <v>7579</v>
      </c>
      <c r="C4768">
        <v>3.5</v>
      </c>
    </row>
    <row r="4769" spans="1:3" x14ac:dyDescent="0.3">
      <c r="A4769" t="s">
        <v>22705</v>
      </c>
      <c r="B4769" t="s">
        <v>22704</v>
      </c>
      <c r="C4769">
        <v>7.5</v>
      </c>
    </row>
    <row r="4770" spans="1:3" x14ac:dyDescent="0.3">
      <c r="A4770" t="s">
        <v>22709</v>
      </c>
      <c r="B4770" t="s">
        <v>1156</v>
      </c>
      <c r="C4770">
        <v>2.2000000000000002</v>
      </c>
    </row>
    <row r="4771" spans="1:3" x14ac:dyDescent="0.3">
      <c r="A4771" t="s">
        <v>14089</v>
      </c>
      <c r="B4771" t="s">
        <v>2527</v>
      </c>
      <c r="C4771">
        <v>3.3</v>
      </c>
    </row>
    <row r="4772" spans="1:3" x14ac:dyDescent="0.3">
      <c r="A4772" t="s">
        <v>22714</v>
      </c>
      <c r="B4772" t="s">
        <v>852</v>
      </c>
      <c r="C4772">
        <v>6.6</v>
      </c>
    </row>
    <row r="4773" spans="1:3" x14ac:dyDescent="0.3">
      <c r="A4773" t="s">
        <v>22720</v>
      </c>
      <c r="B4773" t="s">
        <v>1935</v>
      </c>
      <c r="C4773">
        <v>6.9</v>
      </c>
    </row>
    <row r="4774" spans="1:3" x14ac:dyDescent="0.3">
      <c r="A4774" t="s">
        <v>22726</v>
      </c>
      <c r="B4774" t="s">
        <v>22725</v>
      </c>
      <c r="C4774">
        <v>4</v>
      </c>
    </row>
    <row r="4775" spans="1:3" x14ac:dyDescent="0.3">
      <c r="A4775" t="s">
        <v>22731</v>
      </c>
      <c r="B4775" t="s">
        <v>22730</v>
      </c>
      <c r="C4775">
        <v>7.4</v>
      </c>
    </row>
    <row r="4776" spans="1:3" x14ac:dyDescent="0.3">
      <c r="A4776" t="s">
        <v>22739</v>
      </c>
      <c r="B4776" t="s">
        <v>22737</v>
      </c>
      <c r="C4776">
        <v>8.3000000000000007</v>
      </c>
    </row>
    <row r="4777" spans="1:3" x14ac:dyDescent="0.3">
      <c r="A4777" t="s">
        <v>22744</v>
      </c>
      <c r="B4777" t="s">
        <v>18089</v>
      </c>
      <c r="C4777">
        <v>5.7</v>
      </c>
    </row>
    <row r="4778" spans="1:3" x14ac:dyDescent="0.3">
      <c r="A4778" t="s">
        <v>22751</v>
      </c>
      <c r="B4778" t="s">
        <v>22749</v>
      </c>
      <c r="C4778">
        <v>6.8</v>
      </c>
    </row>
    <row r="4779" spans="1:3" x14ac:dyDescent="0.3">
      <c r="A4779" t="s">
        <v>22758</v>
      </c>
      <c r="B4779" t="s">
        <v>18089</v>
      </c>
      <c r="C4779">
        <v>5.2</v>
      </c>
    </row>
    <row r="4780" spans="1:3" x14ac:dyDescent="0.3">
      <c r="A4780" t="s">
        <v>292</v>
      </c>
      <c r="B4780" t="s">
        <v>200</v>
      </c>
      <c r="C4780">
        <v>6.4</v>
      </c>
    </row>
    <row r="4781" spans="1:3" x14ac:dyDescent="0.3">
      <c r="A4781" t="s">
        <v>22762</v>
      </c>
      <c r="B4781" t="s">
        <v>20123</v>
      </c>
      <c r="C4781">
        <v>6.2</v>
      </c>
    </row>
    <row r="4782" spans="1:3" x14ac:dyDescent="0.3">
      <c r="A4782" t="s">
        <v>22767</v>
      </c>
      <c r="B4782" t="s">
        <v>1935</v>
      </c>
      <c r="C4782">
        <v>5.9</v>
      </c>
    </row>
    <row r="4783" spans="1:3" x14ac:dyDescent="0.3">
      <c r="A4783" t="s">
        <v>22771</v>
      </c>
      <c r="B4783" t="s">
        <v>1961</v>
      </c>
      <c r="C4783">
        <v>7.7</v>
      </c>
    </row>
    <row r="4784" spans="1:3" x14ac:dyDescent="0.3">
      <c r="A4784" t="s">
        <v>22778</v>
      </c>
      <c r="B4784" t="s">
        <v>1325</v>
      </c>
      <c r="C4784">
        <v>4.3</v>
      </c>
    </row>
    <row r="4785" spans="1:3" x14ac:dyDescent="0.3">
      <c r="A4785" t="s">
        <v>22782</v>
      </c>
      <c r="B4785" t="s">
        <v>1415</v>
      </c>
      <c r="C4785">
        <v>7.1</v>
      </c>
    </row>
    <row r="4786" spans="1:3" x14ac:dyDescent="0.3">
      <c r="A4786" t="s">
        <v>22787</v>
      </c>
      <c r="B4786" t="s">
        <v>21447</v>
      </c>
      <c r="C4786">
        <v>6.2</v>
      </c>
    </row>
    <row r="4787" spans="1:3" x14ac:dyDescent="0.3">
      <c r="A4787" t="s">
        <v>22794</v>
      </c>
      <c r="B4787" t="s">
        <v>1681</v>
      </c>
      <c r="C4787">
        <v>6.8</v>
      </c>
    </row>
    <row r="4788" spans="1:3" x14ac:dyDescent="0.3">
      <c r="A4788" t="s">
        <v>22800</v>
      </c>
      <c r="B4788" t="s">
        <v>11250</v>
      </c>
      <c r="C4788">
        <v>7.7</v>
      </c>
    </row>
    <row r="4789" spans="1:3" x14ac:dyDescent="0.3">
      <c r="A4789" t="s">
        <v>22807</v>
      </c>
      <c r="B4789" t="s">
        <v>67</v>
      </c>
      <c r="C4789">
        <v>8.1999999999999993</v>
      </c>
    </row>
    <row r="4790" spans="1:3" x14ac:dyDescent="0.3">
      <c r="A4790" t="s">
        <v>22813</v>
      </c>
      <c r="B4790" t="s">
        <v>1415</v>
      </c>
      <c r="C4790">
        <v>7.5</v>
      </c>
    </row>
    <row r="4791" spans="1:3" x14ac:dyDescent="0.3">
      <c r="A4791" t="s">
        <v>22819</v>
      </c>
      <c r="B4791" t="s">
        <v>5788</v>
      </c>
      <c r="C4791">
        <v>7.6</v>
      </c>
    </row>
    <row r="4792" spans="1:3" x14ac:dyDescent="0.3">
      <c r="A4792" t="s">
        <v>22826</v>
      </c>
      <c r="B4792" t="s">
        <v>6132</v>
      </c>
      <c r="C4792">
        <v>4.0999999999999996</v>
      </c>
    </row>
    <row r="4793" spans="1:3" x14ac:dyDescent="0.3">
      <c r="A4793" t="s">
        <v>22829</v>
      </c>
      <c r="B4793" t="s">
        <v>1671</v>
      </c>
      <c r="C4793">
        <v>6.9</v>
      </c>
    </row>
    <row r="4794" spans="1:3" x14ac:dyDescent="0.3">
      <c r="A4794" t="s">
        <v>22833</v>
      </c>
      <c r="B4794" t="s">
        <v>2125</v>
      </c>
      <c r="C4794">
        <v>7.1</v>
      </c>
    </row>
    <row r="4795" spans="1:3" x14ac:dyDescent="0.3">
      <c r="A4795" t="s">
        <v>22838</v>
      </c>
      <c r="B4795" t="s">
        <v>6403</v>
      </c>
      <c r="C4795">
        <v>6.3</v>
      </c>
    </row>
    <row r="4796" spans="1:3" x14ac:dyDescent="0.3">
      <c r="A4796" t="s">
        <v>22844</v>
      </c>
      <c r="B4796" t="s">
        <v>16528</v>
      </c>
      <c r="C4796">
        <v>7.7</v>
      </c>
    </row>
    <row r="4797" spans="1:3" x14ac:dyDescent="0.3">
      <c r="A4797" t="s">
        <v>22848</v>
      </c>
      <c r="B4797" t="s">
        <v>5419</v>
      </c>
      <c r="C4797">
        <v>8.3000000000000007</v>
      </c>
    </row>
    <row r="4798" spans="1:3" x14ac:dyDescent="0.3">
      <c r="A4798" t="s">
        <v>22853</v>
      </c>
      <c r="B4798" t="s">
        <v>3409</v>
      </c>
      <c r="C4798">
        <v>7.1</v>
      </c>
    </row>
    <row r="4799" spans="1:3" x14ac:dyDescent="0.3">
      <c r="A4799" t="s">
        <v>22860</v>
      </c>
      <c r="B4799" t="s">
        <v>22858</v>
      </c>
      <c r="C4799">
        <v>4.7</v>
      </c>
    </row>
    <row r="4800" spans="1:3" x14ac:dyDescent="0.3">
      <c r="A4800" t="s">
        <v>22865</v>
      </c>
      <c r="B4800" t="s">
        <v>22864</v>
      </c>
      <c r="C4800">
        <v>7.7</v>
      </c>
    </row>
    <row r="4801" spans="1:3" x14ac:dyDescent="0.3">
      <c r="A4801" t="s">
        <v>22871</v>
      </c>
      <c r="B4801" t="s">
        <v>22869</v>
      </c>
      <c r="C4801">
        <v>7.2</v>
      </c>
    </row>
    <row r="4802" spans="1:3" x14ac:dyDescent="0.3">
      <c r="A4802" t="s">
        <v>22878</v>
      </c>
      <c r="B4802" t="s">
        <v>67</v>
      </c>
      <c r="C4802">
        <v>5.0999999999999996</v>
      </c>
    </row>
    <row r="4803" spans="1:3" x14ac:dyDescent="0.3">
      <c r="A4803" t="s">
        <v>22883</v>
      </c>
      <c r="B4803" t="s">
        <v>7579</v>
      </c>
      <c r="C4803">
        <v>5.4</v>
      </c>
    </row>
    <row r="4804" spans="1:3" x14ac:dyDescent="0.3">
      <c r="A4804" t="s">
        <v>22890</v>
      </c>
      <c r="B4804" t="s">
        <v>6403</v>
      </c>
      <c r="C4804">
        <v>6.9</v>
      </c>
    </row>
    <row r="4805" spans="1:3" x14ac:dyDescent="0.3">
      <c r="A4805" t="s">
        <v>22896</v>
      </c>
      <c r="B4805" t="s">
        <v>20197</v>
      </c>
      <c r="C4805">
        <v>8.1999999999999993</v>
      </c>
    </row>
    <row r="4806" spans="1:3" x14ac:dyDescent="0.3">
      <c r="A4806" t="s">
        <v>22900</v>
      </c>
      <c r="B4806" t="s">
        <v>1681</v>
      </c>
      <c r="C4806">
        <v>6.1</v>
      </c>
    </row>
    <row r="4807" spans="1:3" x14ac:dyDescent="0.3">
      <c r="A4807" t="s">
        <v>22907</v>
      </c>
      <c r="B4807" t="s">
        <v>5544</v>
      </c>
      <c r="C4807">
        <v>6.1</v>
      </c>
    </row>
    <row r="4808" spans="1:3" x14ac:dyDescent="0.3">
      <c r="A4808" t="s">
        <v>22912</v>
      </c>
      <c r="B4808" t="s">
        <v>1415</v>
      </c>
      <c r="C4808">
        <v>6.9</v>
      </c>
    </row>
    <row r="4809" spans="1:3" x14ac:dyDescent="0.3">
      <c r="A4809" t="s">
        <v>22918</v>
      </c>
      <c r="B4809" t="s">
        <v>6132</v>
      </c>
      <c r="C4809">
        <v>5.8</v>
      </c>
    </row>
    <row r="4810" spans="1:3" x14ac:dyDescent="0.3">
      <c r="A4810" t="s">
        <v>22922</v>
      </c>
      <c r="B4810" t="s">
        <v>4075</v>
      </c>
      <c r="C4810">
        <v>6</v>
      </c>
    </row>
    <row r="4811" spans="1:3" x14ac:dyDescent="0.3">
      <c r="A4811" t="s">
        <v>22928</v>
      </c>
      <c r="B4811" t="s">
        <v>3409</v>
      </c>
      <c r="C4811">
        <v>8.1999999999999993</v>
      </c>
    </row>
    <row r="4812" spans="1:3" x14ac:dyDescent="0.3">
      <c r="A4812" t="s">
        <v>22934</v>
      </c>
      <c r="B4812" t="s">
        <v>1961</v>
      </c>
      <c r="C4812">
        <v>8</v>
      </c>
    </row>
    <row r="4813" spans="1:3" x14ac:dyDescent="0.3">
      <c r="A4813" t="s">
        <v>22940</v>
      </c>
      <c r="B4813" t="s">
        <v>67</v>
      </c>
      <c r="C4813">
        <v>7</v>
      </c>
    </row>
    <row r="4814" spans="1:3" x14ac:dyDescent="0.3">
      <c r="A4814" t="s">
        <v>22947</v>
      </c>
      <c r="B4814" t="s">
        <v>16971</v>
      </c>
      <c r="C4814">
        <v>6.3</v>
      </c>
    </row>
    <row r="4815" spans="1:3" x14ac:dyDescent="0.3">
      <c r="A4815" t="s">
        <v>22952</v>
      </c>
      <c r="B4815" t="s">
        <v>7406</v>
      </c>
      <c r="C4815">
        <v>7.6</v>
      </c>
    </row>
    <row r="4816" spans="1:3" x14ac:dyDescent="0.3">
      <c r="A4816" t="s">
        <v>22958</v>
      </c>
      <c r="B4816" t="s">
        <v>5544</v>
      </c>
      <c r="C4816">
        <v>6.1</v>
      </c>
    </row>
    <row r="4817" spans="1:3" x14ac:dyDescent="0.3">
      <c r="A4817" t="s">
        <v>22964</v>
      </c>
      <c r="B4817" t="s">
        <v>20327</v>
      </c>
      <c r="C4817">
        <v>7.2</v>
      </c>
    </row>
    <row r="4818" spans="1:3" x14ac:dyDescent="0.3">
      <c r="A4818" t="s">
        <v>22969</v>
      </c>
      <c r="B4818" t="s">
        <v>16528</v>
      </c>
      <c r="C4818">
        <v>7.8</v>
      </c>
    </row>
    <row r="4819" spans="1:3" x14ac:dyDescent="0.3">
      <c r="A4819" t="s">
        <v>22974</v>
      </c>
      <c r="B4819" t="s">
        <v>777</v>
      </c>
      <c r="C4819">
        <v>4.7</v>
      </c>
    </row>
    <row r="4820" spans="1:3" x14ac:dyDescent="0.3">
      <c r="A4820" t="s">
        <v>22981</v>
      </c>
      <c r="B4820" t="s">
        <v>67</v>
      </c>
      <c r="C4820">
        <v>7.5</v>
      </c>
    </row>
    <row r="4821" spans="1:3" x14ac:dyDescent="0.3">
      <c r="A4821" t="s">
        <v>22986</v>
      </c>
      <c r="B4821" t="s">
        <v>571</v>
      </c>
      <c r="C4821">
        <v>6.7</v>
      </c>
    </row>
    <row r="4822" spans="1:3" x14ac:dyDescent="0.3">
      <c r="A4822" t="s">
        <v>22992</v>
      </c>
      <c r="B4822" t="s">
        <v>14731</v>
      </c>
      <c r="C4822">
        <v>3.4</v>
      </c>
    </row>
    <row r="4823" spans="1:3" x14ac:dyDescent="0.3">
      <c r="A4823" t="s">
        <v>12170</v>
      </c>
      <c r="B4823" t="s">
        <v>5544</v>
      </c>
      <c r="C4823">
        <v>7.9</v>
      </c>
    </row>
    <row r="4824" spans="1:3" x14ac:dyDescent="0.3">
      <c r="A4824" t="s">
        <v>22996</v>
      </c>
      <c r="B4824" t="s">
        <v>1935</v>
      </c>
      <c r="C4824">
        <v>8.9</v>
      </c>
    </row>
    <row r="4825" spans="1:3" x14ac:dyDescent="0.3">
      <c r="A4825" t="s">
        <v>23001</v>
      </c>
      <c r="B4825" t="s">
        <v>23000</v>
      </c>
      <c r="C4825">
        <v>6.9</v>
      </c>
    </row>
    <row r="4826" spans="1:3" x14ac:dyDescent="0.3">
      <c r="A4826" t="s">
        <v>23005</v>
      </c>
      <c r="B4826" t="s">
        <v>1681</v>
      </c>
      <c r="C4826">
        <v>8.1999999999999993</v>
      </c>
    </row>
    <row r="4827" spans="1:3" x14ac:dyDescent="0.3">
      <c r="A4827" t="s">
        <v>23012</v>
      </c>
      <c r="B4827" t="s">
        <v>4075</v>
      </c>
      <c r="C4827">
        <v>7.3</v>
      </c>
    </row>
    <row r="4828" spans="1:3" x14ac:dyDescent="0.3">
      <c r="A4828" t="s">
        <v>23019</v>
      </c>
      <c r="B4828" t="s">
        <v>21604</v>
      </c>
      <c r="C4828">
        <v>8</v>
      </c>
    </row>
    <row r="4829" spans="1:3" x14ac:dyDescent="0.3">
      <c r="A4829" t="s">
        <v>23023</v>
      </c>
      <c r="B4829" t="s">
        <v>2527</v>
      </c>
      <c r="C4829">
        <v>6.7</v>
      </c>
    </row>
    <row r="4830" spans="1:3" x14ac:dyDescent="0.3">
      <c r="A4830" t="s">
        <v>23028</v>
      </c>
      <c r="B4830" t="s">
        <v>23027</v>
      </c>
      <c r="C4830">
        <v>6.6</v>
      </c>
    </row>
    <row r="4831" spans="1:3" x14ac:dyDescent="0.3">
      <c r="A4831" t="s">
        <v>23032</v>
      </c>
      <c r="B4831" t="s">
        <v>1681</v>
      </c>
      <c r="C4831">
        <v>6.9</v>
      </c>
    </row>
    <row r="4832" spans="1:3" x14ac:dyDescent="0.3">
      <c r="A4832" t="s">
        <v>23036</v>
      </c>
      <c r="B4832" t="s">
        <v>2527</v>
      </c>
      <c r="C4832">
        <v>7.1</v>
      </c>
    </row>
    <row r="4833" spans="1:3" x14ac:dyDescent="0.3">
      <c r="A4833" t="s">
        <v>23042</v>
      </c>
      <c r="B4833" t="s">
        <v>3409</v>
      </c>
      <c r="C4833">
        <v>5.6</v>
      </c>
    </row>
    <row r="4834" spans="1:3" x14ac:dyDescent="0.3">
      <c r="A4834" t="s">
        <v>23048</v>
      </c>
      <c r="B4834" t="s">
        <v>3409</v>
      </c>
      <c r="C4834">
        <v>6.7</v>
      </c>
    </row>
    <row r="4835" spans="1:3" x14ac:dyDescent="0.3">
      <c r="A4835" t="s">
        <v>23052</v>
      </c>
      <c r="B4835" t="s">
        <v>3409</v>
      </c>
      <c r="C4835">
        <v>7.1</v>
      </c>
    </row>
    <row r="4836" spans="1:3" x14ac:dyDescent="0.3">
      <c r="A4836" t="s">
        <v>23056</v>
      </c>
      <c r="B4836" t="s">
        <v>3409</v>
      </c>
      <c r="C4836">
        <v>5.2</v>
      </c>
    </row>
    <row r="4837" spans="1:3" x14ac:dyDescent="0.3">
      <c r="A4837" t="s">
        <v>23061</v>
      </c>
      <c r="B4837" t="s">
        <v>4824</v>
      </c>
      <c r="C4837">
        <v>7.7</v>
      </c>
    </row>
    <row r="4838" spans="1:3" x14ac:dyDescent="0.3">
      <c r="A4838" t="s">
        <v>23068</v>
      </c>
      <c r="B4838" t="s">
        <v>67</v>
      </c>
      <c r="C4838">
        <v>7.5</v>
      </c>
    </row>
    <row r="4839" spans="1:3" x14ac:dyDescent="0.3">
      <c r="A4839" t="s">
        <v>23071</v>
      </c>
      <c r="B4839" t="s">
        <v>67</v>
      </c>
      <c r="C4839">
        <v>7.6</v>
      </c>
    </row>
    <row r="4840" spans="1:3" x14ac:dyDescent="0.3">
      <c r="A4840" t="s">
        <v>23075</v>
      </c>
      <c r="B4840" t="s">
        <v>214</v>
      </c>
      <c r="C4840">
        <v>8.1</v>
      </c>
    </row>
    <row r="4841" spans="1:3" x14ac:dyDescent="0.3">
      <c r="A4841" t="s">
        <v>23080</v>
      </c>
      <c r="B4841" t="s">
        <v>214</v>
      </c>
      <c r="C4841">
        <v>5.5</v>
      </c>
    </row>
    <row r="4842" spans="1:3" x14ac:dyDescent="0.3">
      <c r="A4842" t="s">
        <v>23085</v>
      </c>
      <c r="B4842" t="s">
        <v>3794</v>
      </c>
      <c r="C4842">
        <v>6.6</v>
      </c>
    </row>
    <row r="4843" spans="1:3" x14ac:dyDescent="0.3">
      <c r="A4843" t="s">
        <v>23092</v>
      </c>
      <c r="B4843" t="s">
        <v>59</v>
      </c>
      <c r="C4843">
        <v>3.2</v>
      </c>
    </row>
    <row r="4844" spans="1:3" x14ac:dyDescent="0.3">
      <c r="A4844" t="s">
        <v>5885</v>
      </c>
      <c r="B4844" t="s">
        <v>5884</v>
      </c>
      <c r="C4844">
        <v>7.4</v>
      </c>
    </row>
    <row r="4845" spans="1:3" x14ac:dyDescent="0.3">
      <c r="A4845" t="s">
        <v>23099</v>
      </c>
      <c r="B4845" t="s">
        <v>6199</v>
      </c>
      <c r="C4845">
        <v>6.6</v>
      </c>
    </row>
    <row r="4846" spans="1:3" x14ac:dyDescent="0.3">
      <c r="A4846" t="s">
        <v>23104</v>
      </c>
      <c r="B4846" t="s">
        <v>23103</v>
      </c>
      <c r="C4846">
        <v>6.2</v>
      </c>
    </row>
    <row r="4847" spans="1:3" x14ac:dyDescent="0.3">
      <c r="A4847" t="s">
        <v>23108</v>
      </c>
      <c r="B4847" t="s">
        <v>10413</v>
      </c>
      <c r="C4847">
        <v>4.8</v>
      </c>
    </row>
    <row r="4848" spans="1:3" x14ac:dyDescent="0.3">
      <c r="A4848" t="s">
        <v>23114</v>
      </c>
      <c r="B4848" t="s">
        <v>6403</v>
      </c>
      <c r="C4848">
        <v>4.5</v>
      </c>
    </row>
    <row r="4849" spans="1:3" x14ac:dyDescent="0.3">
      <c r="A4849" t="s">
        <v>23120</v>
      </c>
      <c r="B4849" t="s">
        <v>1415</v>
      </c>
      <c r="C4849">
        <v>7.2</v>
      </c>
    </row>
    <row r="4850" spans="1:3" x14ac:dyDescent="0.3">
      <c r="A4850" t="s">
        <v>23127</v>
      </c>
      <c r="B4850" t="s">
        <v>2850</v>
      </c>
      <c r="C4850">
        <v>4.3</v>
      </c>
    </row>
    <row r="4851" spans="1:3" x14ac:dyDescent="0.3">
      <c r="A4851" t="s">
        <v>23132</v>
      </c>
      <c r="B4851" t="s">
        <v>5103</v>
      </c>
      <c r="C4851">
        <v>4.5</v>
      </c>
    </row>
    <row r="4852" spans="1:3" x14ac:dyDescent="0.3">
      <c r="A4852" t="s">
        <v>23138</v>
      </c>
      <c r="B4852" t="s">
        <v>23137</v>
      </c>
      <c r="C4852">
        <v>6.4</v>
      </c>
    </row>
    <row r="4853" spans="1:3" x14ac:dyDescent="0.3">
      <c r="A4853" t="s">
        <v>23142</v>
      </c>
      <c r="B4853" t="s">
        <v>5685</v>
      </c>
      <c r="C4853">
        <v>6.4</v>
      </c>
    </row>
    <row r="4854" spans="1:3" x14ac:dyDescent="0.3">
      <c r="A4854" t="s">
        <v>23146</v>
      </c>
      <c r="B4854" t="s">
        <v>1415</v>
      </c>
      <c r="C4854">
        <v>7.3</v>
      </c>
    </row>
    <row r="4855" spans="1:3" x14ac:dyDescent="0.3">
      <c r="A4855" t="s">
        <v>23149</v>
      </c>
      <c r="B4855" t="s">
        <v>1415</v>
      </c>
      <c r="C4855">
        <v>6.9</v>
      </c>
    </row>
    <row r="4856" spans="1:3" x14ac:dyDescent="0.3">
      <c r="A4856" t="s">
        <v>23156</v>
      </c>
      <c r="B4856" t="s">
        <v>23154</v>
      </c>
      <c r="C4856">
        <v>4.3</v>
      </c>
    </row>
    <row r="4857" spans="1:3" x14ac:dyDescent="0.3">
      <c r="A4857" t="s">
        <v>23162</v>
      </c>
      <c r="B4857" t="s">
        <v>4824</v>
      </c>
      <c r="C4857">
        <v>7.2</v>
      </c>
    </row>
    <row r="4858" spans="1:3" x14ac:dyDescent="0.3">
      <c r="A4858" t="s">
        <v>23167</v>
      </c>
      <c r="B4858" t="s">
        <v>1415</v>
      </c>
      <c r="C4858">
        <v>6.5</v>
      </c>
    </row>
    <row r="4859" spans="1:3" x14ac:dyDescent="0.3">
      <c r="A4859" t="s">
        <v>23171</v>
      </c>
      <c r="B4859" t="s">
        <v>2527</v>
      </c>
      <c r="C4859">
        <v>6.6</v>
      </c>
    </row>
    <row r="4860" spans="1:3" x14ac:dyDescent="0.3">
      <c r="A4860" t="s">
        <v>23177</v>
      </c>
      <c r="B4860" t="s">
        <v>1415</v>
      </c>
      <c r="C4860">
        <v>6.7</v>
      </c>
    </row>
    <row r="4861" spans="1:3" x14ac:dyDescent="0.3">
      <c r="A4861" t="s">
        <v>23184</v>
      </c>
      <c r="B4861" t="s">
        <v>15140</v>
      </c>
      <c r="C4861">
        <v>4.3</v>
      </c>
    </row>
    <row r="4862" spans="1:3" x14ac:dyDescent="0.3">
      <c r="A4862" t="s">
        <v>23187</v>
      </c>
      <c r="B4862" t="s">
        <v>5032</v>
      </c>
      <c r="C4862">
        <v>7.3</v>
      </c>
    </row>
    <row r="4863" spans="1:3" x14ac:dyDescent="0.3">
      <c r="A4863" t="s">
        <v>23191</v>
      </c>
      <c r="B4863" t="s">
        <v>1681</v>
      </c>
      <c r="C4863">
        <v>6.4</v>
      </c>
    </row>
    <row r="4864" spans="1:3" x14ac:dyDescent="0.3">
      <c r="A4864" t="s">
        <v>23199</v>
      </c>
      <c r="B4864" t="s">
        <v>23197</v>
      </c>
      <c r="C4864">
        <v>7</v>
      </c>
    </row>
    <row r="4865" spans="1:3" x14ac:dyDescent="0.3">
      <c r="A4865" t="s">
        <v>23204</v>
      </c>
      <c r="B4865" t="s">
        <v>1924</v>
      </c>
      <c r="C4865">
        <v>5.5</v>
      </c>
    </row>
    <row r="4866" spans="1:3" x14ac:dyDescent="0.3">
      <c r="A4866" t="s">
        <v>23209</v>
      </c>
      <c r="B4866" t="s">
        <v>214</v>
      </c>
      <c r="C4866">
        <v>6.7</v>
      </c>
    </row>
    <row r="4867" spans="1:3" x14ac:dyDescent="0.3">
      <c r="A4867" t="s">
        <v>23215</v>
      </c>
      <c r="B4867" t="s">
        <v>6403</v>
      </c>
      <c r="C4867">
        <v>4.3</v>
      </c>
    </row>
    <row r="4868" spans="1:3" x14ac:dyDescent="0.3">
      <c r="A4868" t="s">
        <v>23219</v>
      </c>
      <c r="B4868" t="s">
        <v>6419</v>
      </c>
      <c r="C4868">
        <v>6.1</v>
      </c>
    </row>
    <row r="4869" spans="1:3" x14ac:dyDescent="0.3">
      <c r="A4869" t="s">
        <v>23225</v>
      </c>
      <c r="B4869" t="s">
        <v>2527</v>
      </c>
      <c r="C4869">
        <v>6.8</v>
      </c>
    </row>
    <row r="4870" spans="1:3" x14ac:dyDescent="0.3">
      <c r="A4870" t="s">
        <v>23229</v>
      </c>
      <c r="B4870" t="s">
        <v>4075</v>
      </c>
      <c r="C4870">
        <v>3.9</v>
      </c>
    </row>
    <row r="4871" spans="1:3" x14ac:dyDescent="0.3">
      <c r="A4871" t="s">
        <v>23234</v>
      </c>
      <c r="B4871" t="s">
        <v>1935</v>
      </c>
      <c r="C4871">
        <v>8.5</v>
      </c>
    </row>
    <row r="4872" spans="1:3" x14ac:dyDescent="0.3">
      <c r="A4872" t="s">
        <v>23240</v>
      </c>
      <c r="B4872" t="s">
        <v>3409</v>
      </c>
      <c r="C4872">
        <v>6.9</v>
      </c>
    </row>
    <row r="4873" spans="1:3" x14ac:dyDescent="0.3">
      <c r="A4873" t="s">
        <v>23246</v>
      </c>
      <c r="B4873" t="s">
        <v>4075</v>
      </c>
      <c r="C4873">
        <v>7.3</v>
      </c>
    </row>
    <row r="4874" spans="1:3" x14ac:dyDescent="0.3">
      <c r="A4874" t="s">
        <v>23251</v>
      </c>
      <c r="B4874" t="s">
        <v>852</v>
      </c>
      <c r="C4874">
        <v>6.9</v>
      </c>
    </row>
    <row r="4875" spans="1:3" x14ac:dyDescent="0.3">
      <c r="A4875" t="s">
        <v>23257</v>
      </c>
      <c r="B4875" t="s">
        <v>12332</v>
      </c>
      <c r="C4875">
        <v>6.3</v>
      </c>
    </row>
    <row r="4876" spans="1:3" x14ac:dyDescent="0.3">
      <c r="A4876" t="s">
        <v>23263</v>
      </c>
      <c r="B4876" t="s">
        <v>18257</v>
      </c>
      <c r="C4876">
        <v>2.5</v>
      </c>
    </row>
    <row r="4877" spans="1:3" x14ac:dyDescent="0.3">
      <c r="A4877" t="s">
        <v>23268</v>
      </c>
      <c r="B4877" t="s">
        <v>3409</v>
      </c>
      <c r="C4877">
        <v>5.7</v>
      </c>
    </row>
    <row r="4878" spans="1:3" x14ac:dyDescent="0.3">
      <c r="A4878" t="s">
        <v>23275</v>
      </c>
      <c r="B4878" t="s">
        <v>23273</v>
      </c>
      <c r="C4878">
        <v>7</v>
      </c>
    </row>
    <row r="4879" spans="1:3" x14ac:dyDescent="0.3">
      <c r="A4879" t="s">
        <v>23282</v>
      </c>
      <c r="B4879" t="s">
        <v>7144</v>
      </c>
      <c r="C4879">
        <v>6.2</v>
      </c>
    </row>
    <row r="4880" spans="1:3" x14ac:dyDescent="0.3">
      <c r="A4880" t="s">
        <v>23290</v>
      </c>
      <c r="B4880" t="s">
        <v>23288</v>
      </c>
      <c r="C4880">
        <v>6.9</v>
      </c>
    </row>
    <row r="4881" spans="1:3" x14ac:dyDescent="0.3">
      <c r="A4881" t="s">
        <v>23295</v>
      </c>
      <c r="B4881" t="s">
        <v>1935</v>
      </c>
      <c r="C4881">
        <v>4.5</v>
      </c>
    </row>
    <row r="4882" spans="1:3" x14ac:dyDescent="0.3">
      <c r="A4882" t="s">
        <v>23302</v>
      </c>
      <c r="B4882" t="s">
        <v>67</v>
      </c>
      <c r="C4882">
        <v>7.8</v>
      </c>
    </row>
    <row r="4883" spans="1:3" x14ac:dyDescent="0.3">
      <c r="A4883" t="s">
        <v>23307</v>
      </c>
      <c r="B4883" t="s">
        <v>5544</v>
      </c>
      <c r="C4883">
        <v>4.4000000000000004</v>
      </c>
    </row>
    <row r="4884" spans="1:3" x14ac:dyDescent="0.3">
      <c r="A4884" t="s">
        <v>13105</v>
      </c>
      <c r="B4884" t="s">
        <v>10734</v>
      </c>
      <c r="C4884">
        <v>7.4</v>
      </c>
    </row>
    <row r="4885" spans="1:3" x14ac:dyDescent="0.3">
      <c r="A4885" t="s">
        <v>23312</v>
      </c>
      <c r="B4885" t="s">
        <v>18089</v>
      </c>
      <c r="C4885">
        <v>6.6</v>
      </c>
    </row>
    <row r="4886" spans="1:3" x14ac:dyDescent="0.3">
      <c r="A4886" t="s">
        <v>23316</v>
      </c>
      <c r="B4886" t="s">
        <v>67</v>
      </c>
      <c r="C4886">
        <v>8</v>
      </c>
    </row>
    <row r="4887" spans="1:3" x14ac:dyDescent="0.3">
      <c r="A4887" t="s">
        <v>23321</v>
      </c>
      <c r="B4887" t="s">
        <v>5605</v>
      </c>
      <c r="C4887">
        <v>8.3000000000000007</v>
      </c>
    </row>
    <row r="4888" spans="1:3" x14ac:dyDescent="0.3">
      <c r="A4888" t="s">
        <v>23327</v>
      </c>
      <c r="B4888" t="s">
        <v>1671</v>
      </c>
      <c r="C4888">
        <v>6.5</v>
      </c>
    </row>
    <row r="4889" spans="1:3" x14ac:dyDescent="0.3">
      <c r="A4889" t="s">
        <v>23334</v>
      </c>
      <c r="B4889" t="s">
        <v>6545</v>
      </c>
      <c r="C4889">
        <v>7.1</v>
      </c>
    </row>
    <row r="4890" spans="1:3" x14ac:dyDescent="0.3">
      <c r="A4890" t="s">
        <v>23338</v>
      </c>
      <c r="B4890" t="s">
        <v>8722</v>
      </c>
      <c r="C4890">
        <v>7.1</v>
      </c>
    </row>
    <row r="4891" spans="1:3" x14ac:dyDescent="0.3">
      <c r="A4891" t="s">
        <v>23346</v>
      </c>
      <c r="B4891" t="s">
        <v>23344</v>
      </c>
      <c r="C4891">
        <v>4</v>
      </c>
    </row>
    <row r="4892" spans="1:3" x14ac:dyDescent="0.3">
      <c r="A4892" t="s">
        <v>23353</v>
      </c>
      <c r="B4892" t="s">
        <v>67</v>
      </c>
      <c r="C4892">
        <v>7.5</v>
      </c>
    </row>
    <row r="4893" spans="1:3" x14ac:dyDescent="0.3">
      <c r="A4893" t="s">
        <v>23358</v>
      </c>
      <c r="B4893" t="s">
        <v>3409</v>
      </c>
      <c r="C4893">
        <v>7</v>
      </c>
    </row>
    <row r="4894" spans="1:3" x14ac:dyDescent="0.3">
      <c r="A4894" t="s">
        <v>23365</v>
      </c>
      <c r="B4894" t="s">
        <v>2527</v>
      </c>
      <c r="C4894">
        <v>4</v>
      </c>
    </row>
    <row r="4895" spans="1:3" x14ac:dyDescent="0.3">
      <c r="A4895" t="s">
        <v>23373</v>
      </c>
      <c r="B4895" t="s">
        <v>23371</v>
      </c>
      <c r="C4895">
        <v>6.7</v>
      </c>
    </row>
    <row r="4896" spans="1:3" x14ac:dyDescent="0.3">
      <c r="A4896" t="s">
        <v>17588</v>
      </c>
      <c r="B4896" t="s">
        <v>17587</v>
      </c>
      <c r="C4896">
        <v>7.2</v>
      </c>
    </row>
    <row r="4897" spans="1:3" x14ac:dyDescent="0.3">
      <c r="A4897" t="s">
        <v>23378</v>
      </c>
      <c r="B4897" t="s">
        <v>227</v>
      </c>
      <c r="C4897">
        <v>7</v>
      </c>
    </row>
    <row r="4898" spans="1:3" x14ac:dyDescent="0.3">
      <c r="A4898" t="s">
        <v>23383</v>
      </c>
      <c r="B4898" t="s">
        <v>2527</v>
      </c>
      <c r="C4898">
        <v>7.4</v>
      </c>
    </row>
    <row r="4899" spans="1:3" x14ac:dyDescent="0.3">
      <c r="A4899" t="s">
        <v>23388</v>
      </c>
      <c r="B4899" t="s">
        <v>10088</v>
      </c>
      <c r="C4899">
        <v>8</v>
      </c>
    </row>
    <row r="4900" spans="1:3" x14ac:dyDescent="0.3">
      <c r="A4900" t="s">
        <v>23396</v>
      </c>
      <c r="B4900" t="s">
        <v>23394</v>
      </c>
      <c r="C4900">
        <v>6.5</v>
      </c>
    </row>
    <row r="4901" spans="1:3" x14ac:dyDescent="0.3">
      <c r="A4901" t="s">
        <v>23403</v>
      </c>
      <c r="B4901" t="s">
        <v>67</v>
      </c>
      <c r="C4901">
        <v>7.2</v>
      </c>
    </row>
    <row r="4902" spans="1:3" x14ac:dyDescent="0.3">
      <c r="A4902" t="s">
        <v>23409</v>
      </c>
      <c r="B4902" t="s">
        <v>3409</v>
      </c>
      <c r="C4902">
        <v>6.4</v>
      </c>
    </row>
    <row r="4903" spans="1:3" x14ac:dyDescent="0.3">
      <c r="A4903" t="s">
        <v>23413</v>
      </c>
      <c r="B4903" t="s">
        <v>3409</v>
      </c>
      <c r="C4903">
        <v>6.5</v>
      </c>
    </row>
    <row r="4904" spans="1:3" x14ac:dyDescent="0.3">
      <c r="A4904" t="s">
        <v>23418</v>
      </c>
      <c r="B4904" t="s">
        <v>1415</v>
      </c>
      <c r="C4904">
        <v>6.8</v>
      </c>
    </row>
    <row r="4905" spans="1:3" x14ac:dyDescent="0.3">
      <c r="A4905" t="s">
        <v>23425</v>
      </c>
      <c r="B4905" t="s">
        <v>6199</v>
      </c>
      <c r="C4905">
        <v>6.9</v>
      </c>
    </row>
    <row r="4906" spans="1:3" x14ac:dyDescent="0.3">
      <c r="A4906" t="s">
        <v>23432</v>
      </c>
      <c r="B4906" t="s">
        <v>22394</v>
      </c>
      <c r="C4906">
        <v>7.5</v>
      </c>
    </row>
    <row r="4907" spans="1:3" x14ac:dyDescent="0.3">
      <c r="A4907" t="s">
        <v>8446</v>
      </c>
      <c r="B4907" t="s">
        <v>2125</v>
      </c>
      <c r="C4907">
        <v>7.1</v>
      </c>
    </row>
    <row r="4908" spans="1:3" x14ac:dyDescent="0.3">
      <c r="A4908" t="s">
        <v>23437</v>
      </c>
      <c r="B4908" t="s">
        <v>4833</v>
      </c>
      <c r="C4908">
        <v>5.0999999999999996</v>
      </c>
    </row>
    <row r="4909" spans="1:3" x14ac:dyDescent="0.3">
      <c r="A4909" t="s">
        <v>23442</v>
      </c>
      <c r="B4909" t="s">
        <v>2527</v>
      </c>
      <c r="C4909">
        <v>6.2</v>
      </c>
    </row>
    <row r="4910" spans="1:3" x14ac:dyDescent="0.3">
      <c r="A4910" t="s">
        <v>23448</v>
      </c>
      <c r="B4910" t="s">
        <v>4332</v>
      </c>
      <c r="C4910">
        <v>3.9</v>
      </c>
    </row>
    <row r="4911" spans="1:3" x14ac:dyDescent="0.3">
      <c r="A4911" t="s">
        <v>23452</v>
      </c>
      <c r="B4911" t="s">
        <v>15468</v>
      </c>
      <c r="C4911">
        <v>6</v>
      </c>
    </row>
    <row r="4912" spans="1:3" x14ac:dyDescent="0.3">
      <c r="A4912" t="s">
        <v>23460</v>
      </c>
      <c r="B4912" t="s">
        <v>23458</v>
      </c>
      <c r="C4912">
        <v>6.8</v>
      </c>
    </row>
    <row r="4913" spans="1:3" x14ac:dyDescent="0.3">
      <c r="A4913" t="s">
        <v>23466</v>
      </c>
      <c r="B4913" t="s">
        <v>67</v>
      </c>
      <c r="C4913">
        <v>7.4</v>
      </c>
    </row>
    <row r="4914" spans="1:3" x14ac:dyDescent="0.3">
      <c r="A4914" t="s">
        <v>23472</v>
      </c>
      <c r="B4914" t="s">
        <v>5324</v>
      </c>
      <c r="C4914">
        <v>8.1</v>
      </c>
    </row>
    <row r="4915" spans="1:3" x14ac:dyDescent="0.3">
      <c r="A4915" t="s">
        <v>23477</v>
      </c>
      <c r="B4915" t="s">
        <v>1415</v>
      </c>
      <c r="C4915">
        <v>6.5</v>
      </c>
    </row>
    <row r="4916" spans="1:3" x14ac:dyDescent="0.3">
      <c r="A4916" t="s">
        <v>23480</v>
      </c>
      <c r="B4916" t="s">
        <v>5499</v>
      </c>
      <c r="C4916">
        <v>8</v>
      </c>
    </row>
    <row r="4917" spans="1:3" x14ac:dyDescent="0.3">
      <c r="A4917" t="s">
        <v>23487</v>
      </c>
      <c r="B4917" t="s">
        <v>20255</v>
      </c>
      <c r="C4917">
        <v>7.7</v>
      </c>
    </row>
    <row r="4918" spans="1:3" x14ac:dyDescent="0.3">
      <c r="A4918" t="s">
        <v>23493</v>
      </c>
      <c r="B4918" t="s">
        <v>7144</v>
      </c>
      <c r="C4918">
        <v>7.2</v>
      </c>
    </row>
    <row r="4919" spans="1:3" x14ac:dyDescent="0.3">
      <c r="A4919" t="s">
        <v>23501</v>
      </c>
      <c r="B4919" t="s">
        <v>23499</v>
      </c>
      <c r="C4919">
        <v>5.4</v>
      </c>
    </row>
    <row r="4920" spans="1:3" x14ac:dyDescent="0.3">
      <c r="A4920" t="s">
        <v>23508</v>
      </c>
      <c r="B4920" t="s">
        <v>5510</v>
      </c>
      <c r="C4920">
        <v>6.7</v>
      </c>
    </row>
    <row r="4921" spans="1:3" x14ac:dyDescent="0.3">
      <c r="A4921" t="s">
        <v>23514</v>
      </c>
      <c r="B4921" t="s">
        <v>2683</v>
      </c>
      <c r="C4921">
        <v>6.3</v>
      </c>
    </row>
    <row r="4922" spans="1:3" x14ac:dyDescent="0.3">
      <c r="A4922" t="s">
        <v>23518</v>
      </c>
      <c r="B4922" t="s">
        <v>3409</v>
      </c>
      <c r="C4922">
        <v>8.1</v>
      </c>
    </row>
    <row r="4923" spans="1:3" x14ac:dyDescent="0.3">
      <c r="A4923" t="s">
        <v>23523</v>
      </c>
      <c r="B4923" t="s">
        <v>7144</v>
      </c>
      <c r="C4923">
        <v>8.5</v>
      </c>
    </row>
    <row r="4924" spans="1:3" x14ac:dyDescent="0.3">
      <c r="A4924" t="s">
        <v>23529</v>
      </c>
      <c r="B4924" t="s">
        <v>214</v>
      </c>
      <c r="C4924">
        <v>7.7</v>
      </c>
    </row>
    <row r="4925" spans="1:3" x14ac:dyDescent="0.3">
      <c r="A4925" t="s">
        <v>23534</v>
      </c>
      <c r="B4925" t="s">
        <v>1681</v>
      </c>
      <c r="C4925">
        <v>6.5</v>
      </c>
    </row>
    <row r="4926" spans="1:3" x14ac:dyDescent="0.3">
      <c r="A4926" t="s">
        <v>23541</v>
      </c>
      <c r="B4926" t="s">
        <v>67</v>
      </c>
      <c r="C4926">
        <v>8.6999999999999993</v>
      </c>
    </row>
    <row r="4927" spans="1:3" x14ac:dyDescent="0.3">
      <c r="A4927" t="s">
        <v>23547</v>
      </c>
      <c r="B4927" t="s">
        <v>3409</v>
      </c>
      <c r="C4927">
        <v>6.5</v>
      </c>
    </row>
    <row r="4928" spans="1:3" x14ac:dyDescent="0.3">
      <c r="A4928" t="s">
        <v>23551</v>
      </c>
      <c r="B4928" t="s">
        <v>5499</v>
      </c>
      <c r="C4928">
        <v>7</v>
      </c>
    </row>
    <row r="4929" spans="1:3" x14ac:dyDescent="0.3">
      <c r="A4929" t="s">
        <v>19996</v>
      </c>
      <c r="B4929" t="s">
        <v>10413</v>
      </c>
      <c r="C4929">
        <v>5.8</v>
      </c>
    </row>
    <row r="4930" spans="1:3" x14ac:dyDescent="0.3">
      <c r="A4930" t="s">
        <v>23556</v>
      </c>
      <c r="B4930" t="s">
        <v>2125</v>
      </c>
      <c r="C4930">
        <v>5.5</v>
      </c>
    </row>
    <row r="4931" spans="1:3" x14ac:dyDescent="0.3">
      <c r="A4931" t="s">
        <v>23562</v>
      </c>
      <c r="B4931" t="s">
        <v>3409</v>
      </c>
      <c r="C4931">
        <v>7</v>
      </c>
    </row>
    <row r="4932" spans="1:3" x14ac:dyDescent="0.3">
      <c r="A4932" t="s">
        <v>23566</v>
      </c>
      <c r="B4932" t="s">
        <v>1415</v>
      </c>
      <c r="C4932">
        <v>6.3</v>
      </c>
    </row>
    <row r="4933" spans="1:3" x14ac:dyDescent="0.3">
      <c r="A4933" t="s">
        <v>23571</v>
      </c>
      <c r="B4933" t="s">
        <v>7837</v>
      </c>
      <c r="C4933">
        <v>7.9</v>
      </c>
    </row>
    <row r="4934" spans="1:3" x14ac:dyDescent="0.3">
      <c r="A4934" t="s">
        <v>23578</v>
      </c>
      <c r="B4934" t="s">
        <v>1671</v>
      </c>
      <c r="C4934">
        <v>7.3</v>
      </c>
    </row>
    <row r="4935" spans="1:3" x14ac:dyDescent="0.3">
      <c r="A4935" t="s">
        <v>23585</v>
      </c>
      <c r="B4935" t="s">
        <v>67</v>
      </c>
      <c r="C4935">
        <v>7.4</v>
      </c>
    </row>
    <row r="4936" spans="1:3" x14ac:dyDescent="0.3">
      <c r="A4936" t="s">
        <v>23592</v>
      </c>
      <c r="B4936" t="s">
        <v>6403</v>
      </c>
      <c r="C4936">
        <v>5.4</v>
      </c>
    </row>
    <row r="4937" spans="1:3" x14ac:dyDescent="0.3">
      <c r="A4937" t="s">
        <v>23599</v>
      </c>
      <c r="B4937" t="s">
        <v>3265</v>
      </c>
      <c r="C4937">
        <v>7.1</v>
      </c>
    </row>
    <row r="4938" spans="1:3" x14ac:dyDescent="0.3">
      <c r="A4938" t="s">
        <v>15596</v>
      </c>
      <c r="B4938" t="s">
        <v>5544</v>
      </c>
      <c r="C4938">
        <v>7.5</v>
      </c>
    </row>
    <row r="4939" spans="1:3" x14ac:dyDescent="0.3">
      <c r="A4939" t="s">
        <v>23604</v>
      </c>
      <c r="B4939" t="s">
        <v>2966</v>
      </c>
      <c r="C4939">
        <v>8.4</v>
      </c>
    </row>
    <row r="4940" spans="1:3" x14ac:dyDescent="0.3">
      <c r="A4940" t="s">
        <v>23612</v>
      </c>
      <c r="B4940" t="s">
        <v>23610</v>
      </c>
      <c r="C4940">
        <v>7</v>
      </c>
    </row>
    <row r="4941" spans="1:3" x14ac:dyDescent="0.3">
      <c r="A4941" t="s">
        <v>23618</v>
      </c>
      <c r="B4941" t="s">
        <v>67</v>
      </c>
      <c r="C4941">
        <v>5.3</v>
      </c>
    </row>
    <row r="4942" spans="1:3" x14ac:dyDescent="0.3">
      <c r="A4942" t="s">
        <v>23625</v>
      </c>
      <c r="B4942" t="s">
        <v>67</v>
      </c>
      <c r="C4942">
        <v>7.1</v>
      </c>
    </row>
    <row r="4943" spans="1:3" x14ac:dyDescent="0.3">
      <c r="A4943" t="s">
        <v>23629</v>
      </c>
      <c r="B4943" t="s">
        <v>67</v>
      </c>
      <c r="C4943">
        <v>7.5</v>
      </c>
    </row>
    <row r="4944" spans="1:3" x14ac:dyDescent="0.3">
      <c r="A4944" t="s">
        <v>13941</v>
      </c>
      <c r="B4944" t="s">
        <v>9754</v>
      </c>
      <c r="C4944">
        <v>6.1</v>
      </c>
    </row>
    <row r="4945" spans="1:3" x14ac:dyDescent="0.3">
      <c r="A4945" t="s">
        <v>23636</v>
      </c>
      <c r="B4945" t="s">
        <v>3409</v>
      </c>
      <c r="C4945">
        <v>7.2</v>
      </c>
    </row>
    <row r="4946" spans="1:3" x14ac:dyDescent="0.3">
      <c r="A4946" t="s">
        <v>23640</v>
      </c>
      <c r="B4946" t="s">
        <v>2202</v>
      </c>
      <c r="C4946">
        <v>6.7</v>
      </c>
    </row>
    <row r="4947" spans="1:3" x14ac:dyDescent="0.3">
      <c r="A4947" t="s">
        <v>23646</v>
      </c>
      <c r="B4947" t="s">
        <v>23645</v>
      </c>
      <c r="C4947">
        <v>8.1999999999999993</v>
      </c>
    </row>
    <row r="4948" spans="1:3" x14ac:dyDescent="0.3">
      <c r="A4948" t="s">
        <v>23651</v>
      </c>
      <c r="B4948" t="s">
        <v>20311</v>
      </c>
      <c r="C4948">
        <v>6.6</v>
      </c>
    </row>
    <row r="4949" spans="1:3" x14ac:dyDescent="0.3">
      <c r="A4949" t="s">
        <v>23656</v>
      </c>
      <c r="B4949" t="s">
        <v>2527</v>
      </c>
      <c r="C4949">
        <v>6.7</v>
      </c>
    </row>
    <row r="4950" spans="1:3" x14ac:dyDescent="0.3">
      <c r="A4950" t="s">
        <v>23662</v>
      </c>
      <c r="B4950" t="s">
        <v>19711</v>
      </c>
      <c r="C4950">
        <v>5.0999999999999996</v>
      </c>
    </row>
    <row r="4951" spans="1:3" x14ac:dyDescent="0.3">
      <c r="A4951" t="s">
        <v>23664</v>
      </c>
      <c r="B4951" t="s">
        <v>1671</v>
      </c>
      <c r="C4951">
        <v>7</v>
      </c>
    </row>
    <row r="4952" spans="1:3" x14ac:dyDescent="0.3">
      <c r="A4952" t="s">
        <v>23664</v>
      </c>
      <c r="B4952" t="s">
        <v>1671</v>
      </c>
      <c r="C4952">
        <v>7</v>
      </c>
    </row>
    <row r="4953" spans="1:3" x14ac:dyDescent="0.3">
      <c r="A4953" t="s">
        <v>18432</v>
      </c>
      <c r="B4953" t="s">
        <v>18430</v>
      </c>
      <c r="C4953">
        <v>8</v>
      </c>
    </row>
    <row r="4954" spans="1:3" x14ac:dyDescent="0.3">
      <c r="A4954" t="s">
        <v>23669</v>
      </c>
      <c r="B4954" t="s">
        <v>3409</v>
      </c>
      <c r="C4954">
        <v>7.4</v>
      </c>
    </row>
    <row r="4955" spans="1:3" x14ac:dyDescent="0.3">
      <c r="A4955" t="s">
        <v>23674</v>
      </c>
      <c r="B4955" t="s">
        <v>1544</v>
      </c>
      <c r="C4955">
        <v>5.4</v>
      </c>
    </row>
    <row r="4956" spans="1:3" x14ac:dyDescent="0.3">
      <c r="A4956" t="s">
        <v>23678</v>
      </c>
      <c r="B4956" t="s">
        <v>1671</v>
      </c>
      <c r="C4956">
        <v>5.7</v>
      </c>
    </row>
    <row r="4957" spans="1:3" x14ac:dyDescent="0.3">
      <c r="A4957" t="s">
        <v>23682</v>
      </c>
      <c r="B4957" t="s">
        <v>3794</v>
      </c>
      <c r="C4957">
        <v>6.7</v>
      </c>
    </row>
    <row r="4958" spans="1:3" x14ac:dyDescent="0.3">
      <c r="A4958" t="s">
        <v>23689</v>
      </c>
      <c r="B4958" t="s">
        <v>5544</v>
      </c>
      <c r="C4958">
        <v>4.2</v>
      </c>
    </row>
    <row r="4959" spans="1:3" x14ac:dyDescent="0.3">
      <c r="A4959" t="s">
        <v>23694</v>
      </c>
      <c r="B4959" t="s">
        <v>14907</v>
      </c>
      <c r="C4959">
        <v>7.4</v>
      </c>
    </row>
    <row r="4960" spans="1:3" x14ac:dyDescent="0.3">
      <c r="A4960" t="s">
        <v>23701</v>
      </c>
      <c r="B4960" t="s">
        <v>1935</v>
      </c>
      <c r="C4960">
        <v>4.8</v>
      </c>
    </row>
    <row r="4961" spans="1:3" x14ac:dyDescent="0.3">
      <c r="A4961" t="s">
        <v>23705</v>
      </c>
      <c r="B4961" t="s">
        <v>1671</v>
      </c>
      <c r="C4961">
        <v>7</v>
      </c>
    </row>
    <row r="4962" spans="1:3" x14ac:dyDescent="0.3">
      <c r="A4962" t="s">
        <v>23708</v>
      </c>
      <c r="B4962" t="s">
        <v>2527</v>
      </c>
      <c r="C4962">
        <v>7.3</v>
      </c>
    </row>
    <row r="4963" spans="1:3" x14ac:dyDescent="0.3">
      <c r="A4963" t="s">
        <v>23714</v>
      </c>
      <c r="B4963" t="s">
        <v>8432</v>
      </c>
      <c r="C4963">
        <v>5.8</v>
      </c>
    </row>
    <row r="4964" spans="1:3" x14ac:dyDescent="0.3">
      <c r="A4964" t="s">
        <v>23721</v>
      </c>
      <c r="B4964" t="s">
        <v>12639</v>
      </c>
      <c r="C4964">
        <v>7</v>
      </c>
    </row>
    <row r="4965" spans="1:3" x14ac:dyDescent="0.3">
      <c r="A4965" t="s">
        <v>23727</v>
      </c>
      <c r="B4965" t="s">
        <v>18089</v>
      </c>
      <c r="C4965">
        <v>3.2</v>
      </c>
    </row>
    <row r="4966" spans="1:3" x14ac:dyDescent="0.3">
      <c r="A4966" t="s">
        <v>23732</v>
      </c>
      <c r="B4966" t="s">
        <v>23731</v>
      </c>
      <c r="C4966">
        <v>6.8</v>
      </c>
    </row>
    <row r="4967" spans="1:3" x14ac:dyDescent="0.3">
      <c r="A4967" t="s">
        <v>23739</v>
      </c>
      <c r="B4967" t="s">
        <v>67</v>
      </c>
      <c r="C4967">
        <v>7.7</v>
      </c>
    </row>
    <row r="4968" spans="1:3" x14ac:dyDescent="0.3">
      <c r="A4968" t="s">
        <v>23745</v>
      </c>
      <c r="B4968" t="s">
        <v>10413</v>
      </c>
      <c r="C4968">
        <v>5.6</v>
      </c>
    </row>
    <row r="4969" spans="1:3" x14ac:dyDescent="0.3">
      <c r="A4969" t="s">
        <v>23750</v>
      </c>
      <c r="B4969" t="s">
        <v>1935</v>
      </c>
      <c r="C4969">
        <v>7.1</v>
      </c>
    </row>
    <row r="4970" spans="1:3" x14ac:dyDescent="0.3">
      <c r="A4970" t="s">
        <v>23757</v>
      </c>
      <c r="B4970" t="s">
        <v>1390</v>
      </c>
      <c r="C4970">
        <v>3.6</v>
      </c>
    </row>
    <row r="4971" spans="1:3" x14ac:dyDescent="0.3">
      <c r="A4971" t="s">
        <v>23763</v>
      </c>
      <c r="B4971" t="s">
        <v>6790</v>
      </c>
      <c r="C4971">
        <v>6.8</v>
      </c>
    </row>
    <row r="4972" spans="1:3" x14ac:dyDescent="0.3">
      <c r="A4972" t="s">
        <v>23770</v>
      </c>
      <c r="B4972" t="s">
        <v>21604</v>
      </c>
      <c r="C4972">
        <v>7.6</v>
      </c>
    </row>
    <row r="4973" spans="1:3" x14ac:dyDescent="0.3">
      <c r="A4973" t="s">
        <v>12830</v>
      </c>
      <c r="B4973" t="s">
        <v>6790</v>
      </c>
      <c r="C4973">
        <v>6.6</v>
      </c>
    </row>
    <row r="4974" spans="1:3" x14ac:dyDescent="0.3">
      <c r="A4974" t="s">
        <v>23776</v>
      </c>
      <c r="B4974" t="s">
        <v>67</v>
      </c>
      <c r="C4974">
        <v>8.3000000000000007</v>
      </c>
    </row>
    <row r="4975" spans="1:3" x14ac:dyDescent="0.3">
      <c r="A4975" t="s">
        <v>23781</v>
      </c>
      <c r="B4975" t="s">
        <v>1924</v>
      </c>
      <c r="C4975">
        <v>7.5</v>
      </c>
    </row>
    <row r="4976" spans="1:3" x14ac:dyDescent="0.3">
      <c r="A4976" t="s">
        <v>23787</v>
      </c>
      <c r="B4976" t="s">
        <v>1681</v>
      </c>
      <c r="C4976">
        <v>5.4</v>
      </c>
    </row>
    <row r="4977" spans="1:3" x14ac:dyDescent="0.3">
      <c r="A4977" t="s">
        <v>23793</v>
      </c>
      <c r="B4977" t="s">
        <v>7218</v>
      </c>
      <c r="C4977">
        <v>5.3</v>
      </c>
    </row>
    <row r="4978" spans="1:3" x14ac:dyDescent="0.3">
      <c r="A4978" t="s">
        <v>23800</v>
      </c>
      <c r="B4978" t="s">
        <v>2813</v>
      </c>
      <c r="C4978">
        <v>4.5</v>
      </c>
    </row>
    <row r="4979" spans="1:3" x14ac:dyDescent="0.3">
      <c r="A4979" t="s">
        <v>23806</v>
      </c>
      <c r="B4979" t="s">
        <v>23804</v>
      </c>
      <c r="C4979">
        <v>7.3</v>
      </c>
    </row>
    <row r="4980" spans="1:3" x14ac:dyDescent="0.3">
      <c r="A4980" t="s">
        <v>23812</v>
      </c>
      <c r="B4980" t="s">
        <v>1671</v>
      </c>
      <c r="C4980">
        <v>5.6</v>
      </c>
    </row>
    <row r="4981" spans="1:3" x14ac:dyDescent="0.3">
      <c r="A4981" t="s">
        <v>23816</v>
      </c>
      <c r="B4981" t="s">
        <v>2527</v>
      </c>
      <c r="C4981">
        <v>5.6</v>
      </c>
    </row>
    <row r="4982" spans="1:3" x14ac:dyDescent="0.3">
      <c r="A4982" t="s">
        <v>23822</v>
      </c>
      <c r="B4982" t="s">
        <v>10222</v>
      </c>
      <c r="C4982">
        <v>4.0999999999999996</v>
      </c>
    </row>
    <row r="4983" spans="1:3" x14ac:dyDescent="0.3">
      <c r="A4983" t="s">
        <v>23829</v>
      </c>
      <c r="B4983" t="s">
        <v>3409</v>
      </c>
      <c r="C4983">
        <v>6.8</v>
      </c>
    </row>
    <row r="4984" spans="1:3" x14ac:dyDescent="0.3">
      <c r="A4984" t="s">
        <v>23834</v>
      </c>
      <c r="B4984" t="s">
        <v>1671</v>
      </c>
      <c r="C4984">
        <v>6.3</v>
      </c>
    </row>
    <row r="4985" spans="1:3" x14ac:dyDescent="0.3">
      <c r="A4985" t="s">
        <v>23839</v>
      </c>
      <c r="B4985" t="s">
        <v>18430</v>
      </c>
      <c r="C4985">
        <v>5.8</v>
      </c>
    </row>
    <row r="4986" spans="1:3" x14ac:dyDescent="0.3">
      <c r="A4986" t="s">
        <v>23844</v>
      </c>
      <c r="B4986" t="s">
        <v>1415</v>
      </c>
      <c r="C4986">
        <v>6.6</v>
      </c>
    </row>
    <row r="4987" spans="1:3" x14ac:dyDescent="0.3">
      <c r="A4987" t="s">
        <v>23851</v>
      </c>
      <c r="B4987" t="s">
        <v>2125</v>
      </c>
      <c r="C4987">
        <v>6.7</v>
      </c>
    </row>
    <row r="4988" spans="1:3" x14ac:dyDescent="0.3">
      <c r="A4988" t="s">
        <v>23856</v>
      </c>
      <c r="B4988" t="s">
        <v>1415</v>
      </c>
      <c r="C4988">
        <v>6.4</v>
      </c>
    </row>
    <row r="4989" spans="1:3" x14ac:dyDescent="0.3">
      <c r="A4989" t="s">
        <v>23860</v>
      </c>
      <c r="B4989" t="s">
        <v>1415</v>
      </c>
      <c r="C4989">
        <v>6.3</v>
      </c>
    </row>
    <row r="4990" spans="1:3" x14ac:dyDescent="0.3">
      <c r="A4990" t="s">
        <v>23867</v>
      </c>
      <c r="B4990" t="s">
        <v>23866</v>
      </c>
      <c r="C4990">
        <v>3.4</v>
      </c>
    </row>
    <row r="4991" spans="1:3" x14ac:dyDescent="0.3">
      <c r="A4991" t="s">
        <v>23872</v>
      </c>
      <c r="B4991" t="s">
        <v>2527</v>
      </c>
      <c r="C4991">
        <v>4.7</v>
      </c>
    </row>
    <row r="4992" spans="1:3" x14ac:dyDescent="0.3">
      <c r="A4992" t="s">
        <v>23877</v>
      </c>
      <c r="B4992" t="s">
        <v>67</v>
      </c>
      <c r="C4992">
        <v>6</v>
      </c>
    </row>
    <row r="4993" spans="1:3" x14ac:dyDescent="0.3">
      <c r="A4993" t="s">
        <v>23883</v>
      </c>
      <c r="B4993" t="s">
        <v>2664</v>
      </c>
      <c r="C4993">
        <v>7.3</v>
      </c>
    </row>
    <row r="4994" spans="1:3" x14ac:dyDescent="0.3">
      <c r="A4994" t="s">
        <v>23889</v>
      </c>
      <c r="B4994" t="s">
        <v>67</v>
      </c>
      <c r="C4994">
        <v>7.9</v>
      </c>
    </row>
    <row r="4995" spans="1:3" x14ac:dyDescent="0.3">
      <c r="A4995" t="s">
        <v>23893</v>
      </c>
      <c r="B4995" t="s">
        <v>2954</v>
      </c>
      <c r="C4995">
        <v>6.1</v>
      </c>
    </row>
    <row r="4996" spans="1:3" x14ac:dyDescent="0.3">
      <c r="A4996" t="s">
        <v>23900</v>
      </c>
      <c r="B4996" t="s">
        <v>22869</v>
      </c>
      <c r="C4996">
        <v>7.4</v>
      </c>
    </row>
    <row r="4997" spans="1:3" x14ac:dyDescent="0.3">
      <c r="A4997" t="s">
        <v>23907</v>
      </c>
      <c r="B4997" t="s">
        <v>3409</v>
      </c>
      <c r="C4997">
        <v>6.6</v>
      </c>
    </row>
    <row r="4998" spans="1:3" x14ac:dyDescent="0.3">
      <c r="A4998" t="s">
        <v>23911</v>
      </c>
      <c r="B4998" t="s">
        <v>1671</v>
      </c>
      <c r="C4998">
        <v>5.5</v>
      </c>
    </row>
    <row r="4999" spans="1:3" x14ac:dyDescent="0.3">
      <c r="A4999" t="s">
        <v>23915</v>
      </c>
      <c r="B4999" t="s">
        <v>3409</v>
      </c>
      <c r="C4999">
        <v>7.5</v>
      </c>
    </row>
    <row r="5000" spans="1:3" x14ac:dyDescent="0.3">
      <c r="A5000" t="s">
        <v>23921</v>
      </c>
      <c r="B5000" t="s">
        <v>1681</v>
      </c>
      <c r="C5000">
        <v>7.6</v>
      </c>
    </row>
    <row r="5001" spans="1:3" x14ac:dyDescent="0.3">
      <c r="A5001" t="s">
        <v>23927</v>
      </c>
      <c r="B5001" t="s">
        <v>2683</v>
      </c>
      <c r="C5001">
        <v>5</v>
      </c>
    </row>
    <row r="5002" spans="1:3" x14ac:dyDescent="0.3">
      <c r="A5002" t="s">
        <v>23932</v>
      </c>
      <c r="B5002" t="s">
        <v>6403</v>
      </c>
      <c r="C5002">
        <v>3.2</v>
      </c>
    </row>
    <row r="5003" spans="1:3" x14ac:dyDescent="0.3">
      <c r="A5003" t="s">
        <v>23936</v>
      </c>
      <c r="B5003" t="s">
        <v>4068</v>
      </c>
      <c r="C5003">
        <v>8.1999999999999993</v>
      </c>
    </row>
    <row r="5004" spans="1:3" x14ac:dyDescent="0.3">
      <c r="A5004" t="s">
        <v>23942</v>
      </c>
      <c r="B5004" t="s">
        <v>5544</v>
      </c>
      <c r="C5004">
        <v>3.7</v>
      </c>
    </row>
    <row r="5005" spans="1:3" x14ac:dyDescent="0.3">
      <c r="A5005" t="s">
        <v>23946</v>
      </c>
      <c r="B5005" t="s">
        <v>3409</v>
      </c>
      <c r="C5005">
        <v>6.3</v>
      </c>
    </row>
    <row r="5006" spans="1:3" x14ac:dyDescent="0.3">
      <c r="A5006" t="s">
        <v>23953</v>
      </c>
      <c r="B5006" t="s">
        <v>15011</v>
      </c>
      <c r="C5006">
        <v>4.0999999999999996</v>
      </c>
    </row>
    <row r="5007" spans="1:3" x14ac:dyDescent="0.3">
      <c r="A5007" t="s">
        <v>23958</v>
      </c>
      <c r="B5007" t="s">
        <v>1671</v>
      </c>
      <c r="C5007">
        <v>6.9</v>
      </c>
    </row>
    <row r="5008" spans="1:3" x14ac:dyDescent="0.3">
      <c r="A5008" t="s">
        <v>23965</v>
      </c>
      <c r="B5008" t="s">
        <v>6403</v>
      </c>
      <c r="C5008">
        <v>5.4</v>
      </c>
    </row>
    <row r="5009" spans="1:3" x14ac:dyDescent="0.3">
      <c r="A5009" t="s">
        <v>23970</v>
      </c>
      <c r="B5009" t="s">
        <v>9193</v>
      </c>
      <c r="C5009">
        <v>6.5</v>
      </c>
    </row>
    <row r="5010" spans="1:3" x14ac:dyDescent="0.3">
      <c r="A5010" t="s">
        <v>23974</v>
      </c>
      <c r="B5010" t="s">
        <v>1671</v>
      </c>
      <c r="C5010">
        <v>7.8</v>
      </c>
    </row>
    <row r="5011" spans="1:3" x14ac:dyDescent="0.3">
      <c r="A5011" t="s">
        <v>23980</v>
      </c>
      <c r="B5011" t="s">
        <v>5324</v>
      </c>
      <c r="C5011">
        <v>6.7</v>
      </c>
    </row>
    <row r="5012" spans="1:3" x14ac:dyDescent="0.3">
      <c r="A5012" t="s">
        <v>23983</v>
      </c>
      <c r="B5012" t="s">
        <v>2527</v>
      </c>
      <c r="C5012">
        <v>6.4</v>
      </c>
    </row>
    <row r="5013" spans="1:3" x14ac:dyDescent="0.3">
      <c r="A5013" t="s">
        <v>23987</v>
      </c>
      <c r="B5013" t="s">
        <v>2527</v>
      </c>
      <c r="C5013">
        <v>7.3</v>
      </c>
    </row>
    <row r="5014" spans="1:3" x14ac:dyDescent="0.3">
      <c r="A5014" t="s">
        <v>7665</v>
      </c>
      <c r="B5014" t="s">
        <v>464</v>
      </c>
      <c r="C5014">
        <v>5.7</v>
      </c>
    </row>
    <row r="5015" spans="1:3" x14ac:dyDescent="0.3">
      <c r="A5015" t="s">
        <v>23993</v>
      </c>
      <c r="B5015" t="s">
        <v>7144</v>
      </c>
      <c r="C5015">
        <v>7</v>
      </c>
    </row>
    <row r="5016" spans="1:3" x14ac:dyDescent="0.3">
      <c r="A5016" t="s">
        <v>23997</v>
      </c>
      <c r="B5016" t="s">
        <v>334</v>
      </c>
      <c r="C5016">
        <v>6.3</v>
      </c>
    </row>
    <row r="5017" spans="1:3" x14ac:dyDescent="0.3">
      <c r="A5017" t="s">
        <v>24001</v>
      </c>
      <c r="B5017" t="s">
        <v>2527</v>
      </c>
      <c r="C5017">
        <v>7.1</v>
      </c>
    </row>
    <row r="5018" spans="1:3" x14ac:dyDescent="0.3">
      <c r="A5018" t="s">
        <v>24008</v>
      </c>
      <c r="B5018" t="s">
        <v>2125</v>
      </c>
      <c r="C5018">
        <v>4.8</v>
      </c>
    </row>
    <row r="5019" spans="1:3" x14ac:dyDescent="0.3">
      <c r="A5019" t="s">
        <v>24013</v>
      </c>
      <c r="B5019" t="s">
        <v>1681</v>
      </c>
      <c r="C5019">
        <v>3.3</v>
      </c>
    </row>
    <row r="5020" spans="1:3" x14ac:dyDescent="0.3">
      <c r="A5020" t="s">
        <v>24017</v>
      </c>
      <c r="B5020" t="s">
        <v>3409</v>
      </c>
      <c r="C5020">
        <v>6.9</v>
      </c>
    </row>
    <row r="5021" spans="1:3" x14ac:dyDescent="0.3">
      <c r="A5021" t="s">
        <v>24023</v>
      </c>
      <c r="B5021" t="s">
        <v>3030</v>
      </c>
      <c r="C5021">
        <v>4.5999999999999996</v>
      </c>
    </row>
    <row r="5022" spans="1:3" x14ac:dyDescent="0.3">
      <c r="A5022" t="s">
        <v>24030</v>
      </c>
      <c r="B5022" t="s">
        <v>4384</v>
      </c>
      <c r="C5022">
        <v>3</v>
      </c>
    </row>
    <row r="5023" spans="1:3" x14ac:dyDescent="0.3">
      <c r="A5023" t="s">
        <v>24033</v>
      </c>
      <c r="B5023" t="s">
        <v>1415</v>
      </c>
      <c r="C5023">
        <v>6.6</v>
      </c>
    </row>
    <row r="5024" spans="1:3" x14ac:dyDescent="0.3">
      <c r="A5024" t="s">
        <v>24040</v>
      </c>
      <c r="B5024" t="s">
        <v>3409</v>
      </c>
      <c r="C5024">
        <v>7.4</v>
      </c>
    </row>
    <row r="5025" spans="1:3" x14ac:dyDescent="0.3">
      <c r="A5025" t="s">
        <v>24047</v>
      </c>
      <c r="B5025" t="s">
        <v>19711</v>
      </c>
      <c r="C5025">
        <v>6.2</v>
      </c>
    </row>
    <row r="5026" spans="1:3" x14ac:dyDescent="0.3">
      <c r="A5026" t="s">
        <v>24050</v>
      </c>
      <c r="B5026" t="s">
        <v>2954</v>
      </c>
      <c r="C5026">
        <v>4</v>
      </c>
    </row>
    <row r="5027" spans="1:3" x14ac:dyDescent="0.3">
      <c r="A5027" t="s">
        <v>24057</v>
      </c>
      <c r="B5027" t="s">
        <v>24055</v>
      </c>
      <c r="C5027">
        <v>6.1</v>
      </c>
    </row>
    <row r="5028" spans="1:3" x14ac:dyDescent="0.3">
      <c r="A5028" t="s">
        <v>24062</v>
      </c>
      <c r="B5028" t="s">
        <v>7837</v>
      </c>
      <c r="C5028">
        <v>6.9</v>
      </c>
    </row>
    <row r="5029" spans="1:3" x14ac:dyDescent="0.3">
      <c r="A5029" t="s">
        <v>24068</v>
      </c>
      <c r="B5029" t="s">
        <v>3409</v>
      </c>
      <c r="C5029">
        <v>7.5</v>
      </c>
    </row>
    <row r="5030" spans="1:3" x14ac:dyDescent="0.3">
      <c r="A5030" t="s">
        <v>24075</v>
      </c>
      <c r="B5030" t="s">
        <v>6403</v>
      </c>
      <c r="C5030">
        <v>6.7</v>
      </c>
    </row>
    <row r="5031" spans="1:3" x14ac:dyDescent="0.3">
      <c r="A5031" t="s">
        <v>24081</v>
      </c>
      <c r="B5031" t="s">
        <v>4833</v>
      </c>
      <c r="C5031">
        <v>7.4</v>
      </c>
    </row>
    <row r="5032" spans="1:3" x14ac:dyDescent="0.3">
      <c r="A5032" t="s">
        <v>24088</v>
      </c>
      <c r="B5032" t="s">
        <v>3409</v>
      </c>
      <c r="C5032">
        <v>6.1</v>
      </c>
    </row>
    <row r="5033" spans="1:3" x14ac:dyDescent="0.3">
      <c r="A5033" t="s">
        <v>24095</v>
      </c>
      <c r="B5033" t="s">
        <v>12838</v>
      </c>
      <c r="C5033">
        <v>5.4</v>
      </c>
    </row>
    <row r="5034" spans="1:3" x14ac:dyDescent="0.3">
      <c r="A5034" t="s">
        <v>24100</v>
      </c>
      <c r="B5034" t="s">
        <v>1935</v>
      </c>
      <c r="C5034">
        <v>6.4</v>
      </c>
    </row>
    <row r="5035" spans="1:3" x14ac:dyDescent="0.3">
      <c r="A5035" t="s">
        <v>24106</v>
      </c>
      <c r="B5035" t="s">
        <v>2683</v>
      </c>
      <c r="C5035">
        <v>7</v>
      </c>
    </row>
    <row r="5036" spans="1:3" x14ac:dyDescent="0.3">
      <c r="A5036" t="s">
        <v>24113</v>
      </c>
      <c r="B5036" t="s">
        <v>10413</v>
      </c>
      <c r="C5036">
        <v>6.3</v>
      </c>
    </row>
    <row r="5037" spans="1:3" x14ac:dyDescent="0.3">
      <c r="A5037" t="s">
        <v>24120</v>
      </c>
      <c r="B5037" t="s">
        <v>5806</v>
      </c>
      <c r="C5037">
        <v>6.9</v>
      </c>
    </row>
    <row r="5038" spans="1:3" x14ac:dyDescent="0.3">
      <c r="A5038" t="s">
        <v>24127</v>
      </c>
      <c r="B5038" t="s">
        <v>1935</v>
      </c>
      <c r="C5038">
        <v>7.8</v>
      </c>
    </row>
    <row r="5039" spans="1:3" x14ac:dyDescent="0.3">
      <c r="A5039" t="s">
        <v>24133</v>
      </c>
      <c r="B5039" t="s">
        <v>2527</v>
      </c>
      <c r="C5039">
        <v>6.4</v>
      </c>
    </row>
    <row r="5040" spans="1:3" x14ac:dyDescent="0.3">
      <c r="A5040" t="s">
        <v>24139</v>
      </c>
      <c r="B5040" t="s">
        <v>2527</v>
      </c>
      <c r="C5040">
        <v>7.7</v>
      </c>
    </row>
    <row r="5041" spans="1:3" x14ac:dyDescent="0.3">
      <c r="A5041" t="s">
        <v>24144</v>
      </c>
      <c r="B5041" t="s">
        <v>2142</v>
      </c>
      <c r="C5041">
        <v>7.5</v>
      </c>
    </row>
    <row r="5042" spans="1:3" x14ac:dyDescent="0.3">
      <c r="A5042" t="s">
        <v>24151</v>
      </c>
      <c r="B5042" t="s">
        <v>4384</v>
      </c>
      <c r="C5042">
        <v>6.3</v>
      </c>
    </row>
    <row r="5043" spans="1:3" x14ac:dyDescent="0.3">
      <c r="A5043" t="s">
        <v>24155</v>
      </c>
      <c r="B5043" t="s">
        <v>1415</v>
      </c>
      <c r="C5043">
        <v>6.3</v>
      </c>
    </row>
    <row r="5044" spans="1:3" x14ac:dyDescent="0.3">
      <c r="A5044" t="s">
        <v>24159</v>
      </c>
      <c r="B5044" t="s">
        <v>67</v>
      </c>
      <c r="C5044">
        <v>6.6</v>
      </c>
    </row>
  </sheetData>
  <autoFilter ref="F8:O8" xr:uid="{0766F05E-C46E-4A41-B6F9-82A5BE0F1F69}">
    <sortState xmlns:xlrd2="http://schemas.microsoft.com/office/spreadsheetml/2017/richdata2" ref="F9:O34">
      <sortCondition descending="1" ref="G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4167B-840B-4914-9ABF-72756E2AACC3}">
  <dimension ref="A3:C30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8.44140625" bestFit="1" customWidth="1"/>
    <col min="3" max="3" width="21.109375" bestFit="1" customWidth="1"/>
  </cols>
  <sheetData>
    <row r="3" spans="1:3" x14ac:dyDescent="0.3">
      <c r="A3" s="1" t="s">
        <v>24163</v>
      </c>
      <c r="B3" t="s">
        <v>24183</v>
      </c>
      <c r="C3" t="s">
        <v>24184</v>
      </c>
    </row>
    <row r="4" spans="1:3" x14ac:dyDescent="0.3">
      <c r="A4" s="2" t="s">
        <v>1325</v>
      </c>
      <c r="B4">
        <v>1153</v>
      </c>
      <c r="C4" s="3">
        <v>6.2398959236773717</v>
      </c>
    </row>
    <row r="5" spans="1:3" x14ac:dyDescent="0.3">
      <c r="A5" s="2" t="s">
        <v>953</v>
      </c>
      <c r="B5">
        <v>923</v>
      </c>
      <c r="C5" s="3">
        <v>6.4411700975081292</v>
      </c>
    </row>
    <row r="6" spans="1:3" x14ac:dyDescent="0.3">
      <c r="A6" s="2" t="s">
        <v>11526</v>
      </c>
      <c r="B6">
        <v>242</v>
      </c>
      <c r="C6" s="3">
        <v>6.5760330578512418</v>
      </c>
    </row>
    <row r="7" spans="1:3" x14ac:dyDescent="0.3">
      <c r="A7" s="2" t="s">
        <v>13307</v>
      </c>
      <c r="B7">
        <v>293</v>
      </c>
      <c r="C7" s="3">
        <v>7.1501706484641652</v>
      </c>
    </row>
    <row r="8" spans="1:3" x14ac:dyDescent="0.3">
      <c r="A8" s="2" t="s">
        <v>1671</v>
      </c>
      <c r="B8">
        <v>1872</v>
      </c>
      <c r="C8" s="3">
        <v>6.1952457264957301</v>
      </c>
    </row>
    <row r="9" spans="1:3" x14ac:dyDescent="0.3">
      <c r="A9" s="2" t="s">
        <v>24167</v>
      </c>
      <c r="B9">
        <v>889</v>
      </c>
      <c r="C9" s="3">
        <v>6.5647919010123728</v>
      </c>
    </row>
    <row r="10" spans="1:3" x14ac:dyDescent="0.3">
      <c r="A10" s="2" t="s">
        <v>67</v>
      </c>
      <c r="B10">
        <v>121</v>
      </c>
      <c r="C10" s="3">
        <v>7.1801652892562009</v>
      </c>
    </row>
    <row r="11" spans="1:3" x14ac:dyDescent="0.3">
      <c r="A11" s="2" t="s">
        <v>3409</v>
      </c>
      <c r="B11">
        <v>2594</v>
      </c>
      <c r="C11" s="3">
        <v>6.7637625289128849</v>
      </c>
    </row>
    <row r="12" spans="1:3" x14ac:dyDescent="0.3">
      <c r="A12" s="2" t="s">
        <v>18089</v>
      </c>
      <c r="B12">
        <v>546</v>
      </c>
      <c r="C12" s="3">
        <v>6.2450549450549451</v>
      </c>
    </row>
    <row r="13" spans="1:3" x14ac:dyDescent="0.3">
      <c r="A13" s="2" t="s">
        <v>1266</v>
      </c>
      <c r="B13">
        <v>610</v>
      </c>
      <c r="C13" s="3">
        <v>6.3070491803278701</v>
      </c>
    </row>
    <row r="14" spans="1:3" x14ac:dyDescent="0.3">
      <c r="A14" s="2" t="s">
        <v>24173</v>
      </c>
      <c r="B14">
        <v>6</v>
      </c>
      <c r="C14" s="3">
        <v>7.6333333333333337</v>
      </c>
    </row>
    <row r="15" spans="1:3" x14ac:dyDescent="0.3">
      <c r="A15" s="2" t="s">
        <v>24169</v>
      </c>
      <c r="B15">
        <v>1</v>
      </c>
      <c r="C15" s="3">
        <v>2.9</v>
      </c>
    </row>
    <row r="16" spans="1:3" x14ac:dyDescent="0.3">
      <c r="A16" s="2" t="s">
        <v>22704</v>
      </c>
      <c r="B16">
        <v>207</v>
      </c>
      <c r="C16" s="3">
        <v>7.0835748792270508</v>
      </c>
    </row>
    <row r="17" spans="1:3" x14ac:dyDescent="0.3">
      <c r="A17" s="2" t="s">
        <v>6403</v>
      </c>
      <c r="B17">
        <v>565</v>
      </c>
      <c r="C17" s="3">
        <v>5.8435398230088484</v>
      </c>
    </row>
    <row r="18" spans="1:3" x14ac:dyDescent="0.3">
      <c r="A18" s="2" t="s">
        <v>12038</v>
      </c>
      <c r="B18">
        <v>326</v>
      </c>
      <c r="C18" s="3">
        <v>6.4579754601226984</v>
      </c>
    </row>
    <row r="19" spans="1:3" x14ac:dyDescent="0.3">
      <c r="A19" s="2" t="s">
        <v>17378</v>
      </c>
      <c r="B19">
        <v>132</v>
      </c>
      <c r="C19" s="3">
        <v>6.5075757575757569</v>
      </c>
    </row>
    <row r="20" spans="1:3" x14ac:dyDescent="0.3">
      <c r="A20" s="2" t="s">
        <v>24165</v>
      </c>
      <c r="B20">
        <v>500</v>
      </c>
      <c r="C20" s="3">
        <v>6.4863999999999997</v>
      </c>
    </row>
    <row r="21" spans="1:3" x14ac:dyDescent="0.3">
      <c r="A21" s="2" t="s">
        <v>24171</v>
      </c>
      <c r="B21">
        <v>3</v>
      </c>
      <c r="C21" s="3">
        <v>7.5333333333333341</v>
      </c>
    </row>
    <row r="22" spans="1:3" x14ac:dyDescent="0.3">
      <c r="A22" s="2" t="s">
        <v>24170</v>
      </c>
      <c r="B22">
        <v>2</v>
      </c>
      <c r="C22" s="3">
        <v>4.75</v>
      </c>
    </row>
    <row r="23" spans="1:3" x14ac:dyDescent="0.3">
      <c r="A23" s="2" t="s">
        <v>19711</v>
      </c>
      <c r="B23">
        <v>1107</v>
      </c>
      <c r="C23" s="3">
        <v>6.4505871725383939</v>
      </c>
    </row>
    <row r="24" spans="1:3" x14ac:dyDescent="0.3">
      <c r="A24" s="2" t="s">
        <v>12332</v>
      </c>
      <c r="B24">
        <v>616</v>
      </c>
      <c r="C24" s="3">
        <v>6.2818181818181769</v>
      </c>
    </row>
    <row r="25" spans="1:3" x14ac:dyDescent="0.3">
      <c r="A25" s="2" t="s">
        <v>24172</v>
      </c>
      <c r="B25">
        <v>5</v>
      </c>
      <c r="C25" s="3">
        <v>6.38</v>
      </c>
    </row>
    <row r="26" spans="1:3" x14ac:dyDescent="0.3">
      <c r="A26" s="2" t="s">
        <v>24166</v>
      </c>
      <c r="B26">
        <v>182</v>
      </c>
      <c r="C26" s="3">
        <v>6.6060439560439548</v>
      </c>
    </row>
    <row r="27" spans="1:3" x14ac:dyDescent="0.3">
      <c r="A27" s="2" t="s">
        <v>10413</v>
      </c>
      <c r="B27">
        <v>1411</v>
      </c>
      <c r="C27" s="3">
        <v>6.3142452161587572</v>
      </c>
    </row>
    <row r="28" spans="1:3" x14ac:dyDescent="0.3">
      <c r="A28" s="2" t="s">
        <v>24168</v>
      </c>
      <c r="B28">
        <v>213</v>
      </c>
      <c r="C28" s="3">
        <v>7.0704225352112644</v>
      </c>
    </row>
    <row r="29" spans="1:3" x14ac:dyDescent="0.3">
      <c r="A29" s="2" t="s">
        <v>15011</v>
      </c>
      <c r="B29">
        <v>97</v>
      </c>
      <c r="C29" s="3">
        <v>6.6896907216494865</v>
      </c>
    </row>
    <row r="30" spans="1:3" x14ac:dyDescent="0.3">
      <c r="A30" s="2" t="s">
        <v>24164</v>
      </c>
      <c r="B30">
        <v>14616</v>
      </c>
      <c r="C30" s="3">
        <v>166.65187966858196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B8141-C3FD-4266-8FD7-12D89C8F8F85}">
  <dimension ref="A1:F5044"/>
  <sheetViews>
    <sheetView workbookViewId="0">
      <selection activeCell="E8" sqref="E8"/>
    </sheetView>
  </sheetViews>
  <sheetFormatPr defaultRowHeight="14.4" x14ac:dyDescent="0.3"/>
  <cols>
    <col min="1" max="1" width="36.33203125" customWidth="1"/>
    <col min="3" max="3" width="10.44140625" customWidth="1"/>
  </cols>
  <sheetData>
    <row r="1" spans="1:6" x14ac:dyDescent="0.3">
      <c r="A1" t="s">
        <v>11</v>
      </c>
      <c r="B1" t="s">
        <v>3</v>
      </c>
      <c r="C1" t="s">
        <v>25</v>
      </c>
    </row>
    <row r="2" spans="1:6" x14ac:dyDescent="0.3">
      <c r="A2" t="s">
        <v>33</v>
      </c>
      <c r="B2">
        <v>178</v>
      </c>
      <c r="C2">
        <v>7.9</v>
      </c>
      <c r="E2">
        <f>COUNTBLANK(B2:B5044)</f>
        <v>0</v>
      </c>
      <c r="F2" t="s">
        <v>24162</v>
      </c>
    </row>
    <row r="3" spans="1:6" x14ac:dyDescent="0.3">
      <c r="A3" t="s">
        <v>44</v>
      </c>
      <c r="B3">
        <v>169</v>
      </c>
      <c r="C3">
        <v>7.1</v>
      </c>
    </row>
    <row r="4" spans="1:6" x14ac:dyDescent="0.3">
      <c r="A4" t="s">
        <v>52</v>
      </c>
      <c r="B4">
        <v>148</v>
      </c>
      <c r="C4">
        <v>6.8</v>
      </c>
      <c r="E4">
        <f>MEDIAN(B2:B5044)</f>
        <v>103</v>
      </c>
      <c r="F4" t="s">
        <v>24185</v>
      </c>
    </row>
    <row r="5" spans="1:6" x14ac:dyDescent="0.3">
      <c r="A5" t="s">
        <v>61</v>
      </c>
      <c r="B5">
        <v>164</v>
      </c>
      <c r="C5">
        <v>8.5</v>
      </c>
      <c r="E5" s="3">
        <f>AVERAGE(B2:B5044)</f>
        <v>107.18857822724569</v>
      </c>
      <c r="F5" t="s">
        <v>24186</v>
      </c>
    </row>
    <row r="6" spans="1:6" x14ac:dyDescent="0.3">
      <c r="A6" t="s">
        <v>68</v>
      </c>
      <c r="B6">
        <v>103</v>
      </c>
      <c r="C6">
        <v>7.1</v>
      </c>
      <c r="E6">
        <f>MODE(B2:B5044)</f>
        <v>90</v>
      </c>
      <c r="F6" t="s">
        <v>24187</v>
      </c>
    </row>
    <row r="7" spans="1:6" x14ac:dyDescent="0.3">
      <c r="A7" t="s">
        <v>75</v>
      </c>
      <c r="B7">
        <v>132</v>
      </c>
      <c r="C7">
        <v>6.6</v>
      </c>
    </row>
    <row r="8" spans="1:6" x14ac:dyDescent="0.3">
      <c r="A8" t="s">
        <v>83</v>
      </c>
      <c r="B8">
        <v>156</v>
      </c>
      <c r="C8">
        <v>6.2</v>
      </c>
      <c r="E8" s="3">
        <f>_xlfn.STDEV.P(B2:B5044, E5)</f>
        <v>25.155983100380027</v>
      </c>
      <c r="F8" t="s">
        <v>24182</v>
      </c>
    </row>
    <row r="9" spans="1:6" x14ac:dyDescent="0.3">
      <c r="A9" t="s">
        <v>91</v>
      </c>
      <c r="B9">
        <v>100</v>
      </c>
      <c r="C9">
        <v>7.8</v>
      </c>
    </row>
    <row r="10" spans="1:6" x14ac:dyDescent="0.3">
      <c r="A10" t="s">
        <v>99</v>
      </c>
      <c r="B10">
        <v>141</v>
      </c>
      <c r="C10">
        <v>7.5</v>
      </c>
    </row>
    <row r="11" spans="1:6" x14ac:dyDescent="0.3">
      <c r="A11" t="s">
        <v>107</v>
      </c>
      <c r="B11">
        <v>153</v>
      </c>
      <c r="C11">
        <v>7.5</v>
      </c>
    </row>
    <row r="12" spans="1:6" x14ac:dyDescent="0.3">
      <c r="A12" t="s">
        <v>114</v>
      </c>
      <c r="B12">
        <v>183</v>
      </c>
      <c r="C12">
        <v>6.9</v>
      </c>
    </row>
    <row r="13" spans="1:6" x14ac:dyDescent="0.3">
      <c r="A13" t="s">
        <v>121</v>
      </c>
      <c r="B13">
        <v>169</v>
      </c>
      <c r="C13">
        <v>6.1</v>
      </c>
    </row>
    <row r="14" spans="1:6" x14ac:dyDescent="0.3">
      <c r="A14" t="s">
        <v>129</v>
      </c>
      <c r="B14">
        <v>106</v>
      </c>
      <c r="C14">
        <v>6.7</v>
      </c>
    </row>
    <row r="15" spans="1:6" x14ac:dyDescent="0.3">
      <c r="A15" t="s">
        <v>132</v>
      </c>
      <c r="B15">
        <v>151</v>
      </c>
      <c r="C15">
        <v>7.3</v>
      </c>
    </row>
    <row r="16" spans="1:6" x14ac:dyDescent="0.3">
      <c r="A16" t="s">
        <v>137</v>
      </c>
      <c r="B16">
        <v>150</v>
      </c>
      <c r="C16">
        <v>6.5</v>
      </c>
    </row>
    <row r="17" spans="1:3" x14ac:dyDescent="0.3">
      <c r="A17" t="s">
        <v>142</v>
      </c>
      <c r="B17">
        <v>143</v>
      </c>
      <c r="C17">
        <v>7.2</v>
      </c>
    </row>
    <row r="18" spans="1:3" x14ac:dyDescent="0.3">
      <c r="A18" t="s">
        <v>150</v>
      </c>
      <c r="B18">
        <v>150</v>
      </c>
      <c r="C18">
        <v>6.6</v>
      </c>
    </row>
    <row r="19" spans="1:3" x14ac:dyDescent="0.3">
      <c r="A19" t="s">
        <v>154</v>
      </c>
      <c r="B19">
        <v>173</v>
      </c>
      <c r="C19">
        <v>8.1</v>
      </c>
    </row>
    <row r="20" spans="1:3" x14ac:dyDescent="0.3">
      <c r="A20" t="s">
        <v>159</v>
      </c>
      <c r="B20">
        <v>136</v>
      </c>
      <c r="C20">
        <v>6.7</v>
      </c>
    </row>
    <row r="21" spans="1:3" x14ac:dyDescent="0.3">
      <c r="A21" t="s">
        <v>167</v>
      </c>
      <c r="B21">
        <v>106</v>
      </c>
      <c r="C21">
        <v>6.8</v>
      </c>
    </row>
    <row r="22" spans="1:3" x14ac:dyDescent="0.3">
      <c r="A22" t="s">
        <v>175</v>
      </c>
      <c r="B22">
        <v>164</v>
      </c>
      <c r="C22">
        <v>7.5</v>
      </c>
    </row>
    <row r="23" spans="1:3" x14ac:dyDescent="0.3">
      <c r="A23" t="s">
        <v>183</v>
      </c>
      <c r="B23">
        <v>153</v>
      </c>
      <c r="C23">
        <v>7</v>
      </c>
    </row>
    <row r="24" spans="1:3" x14ac:dyDescent="0.3">
      <c r="A24" t="s">
        <v>191</v>
      </c>
      <c r="B24">
        <v>156</v>
      </c>
      <c r="C24">
        <v>6.7</v>
      </c>
    </row>
    <row r="25" spans="1:3" x14ac:dyDescent="0.3">
      <c r="A25" t="s">
        <v>195</v>
      </c>
      <c r="B25">
        <v>186</v>
      </c>
      <c r="C25">
        <v>7.9</v>
      </c>
    </row>
    <row r="26" spans="1:3" x14ac:dyDescent="0.3">
      <c r="A26" t="s">
        <v>202</v>
      </c>
      <c r="B26">
        <v>113</v>
      </c>
      <c r="C26">
        <v>6.1</v>
      </c>
    </row>
    <row r="27" spans="1:3" x14ac:dyDescent="0.3">
      <c r="A27" t="s">
        <v>209</v>
      </c>
      <c r="B27">
        <v>201</v>
      </c>
      <c r="C27">
        <v>7.2</v>
      </c>
    </row>
    <row r="28" spans="1:3" x14ac:dyDescent="0.3">
      <c r="A28" t="s">
        <v>216</v>
      </c>
      <c r="B28">
        <v>194</v>
      </c>
      <c r="C28">
        <v>7.7</v>
      </c>
    </row>
    <row r="29" spans="1:3" x14ac:dyDescent="0.3">
      <c r="A29" t="s">
        <v>221</v>
      </c>
      <c r="B29">
        <v>147</v>
      </c>
      <c r="C29">
        <v>8.1999999999999993</v>
      </c>
    </row>
    <row r="30" spans="1:3" x14ac:dyDescent="0.3">
      <c r="A30" t="s">
        <v>229</v>
      </c>
      <c r="B30">
        <v>131</v>
      </c>
      <c r="C30">
        <v>5.9</v>
      </c>
    </row>
    <row r="31" spans="1:3" x14ac:dyDescent="0.3">
      <c r="A31" t="s">
        <v>236</v>
      </c>
      <c r="B31">
        <v>124</v>
      </c>
      <c r="C31">
        <v>7</v>
      </c>
    </row>
    <row r="32" spans="1:3" x14ac:dyDescent="0.3">
      <c r="A32" t="s">
        <v>242</v>
      </c>
      <c r="B32">
        <v>143</v>
      </c>
      <c r="C32">
        <v>7.8</v>
      </c>
    </row>
    <row r="33" spans="1:3" x14ac:dyDescent="0.3">
      <c r="A33" t="s">
        <v>246</v>
      </c>
      <c r="B33">
        <v>135</v>
      </c>
      <c r="C33">
        <v>7.3</v>
      </c>
    </row>
    <row r="34" spans="1:3" x14ac:dyDescent="0.3">
      <c r="A34" t="s">
        <v>251</v>
      </c>
      <c r="B34">
        <v>195</v>
      </c>
      <c r="C34">
        <v>7.2</v>
      </c>
    </row>
    <row r="35" spans="1:3" x14ac:dyDescent="0.3">
      <c r="A35" t="s">
        <v>256</v>
      </c>
      <c r="B35">
        <v>108</v>
      </c>
      <c r="C35">
        <v>6.5</v>
      </c>
    </row>
    <row r="36" spans="1:3" x14ac:dyDescent="0.3">
      <c r="A36" t="s">
        <v>264</v>
      </c>
      <c r="B36">
        <v>104</v>
      </c>
      <c r="C36">
        <v>6.8</v>
      </c>
    </row>
    <row r="37" spans="1:3" x14ac:dyDescent="0.3">
      <c r="A37" t="s">
        <v>273</v>
      </c>
      <c r="B37">
        <v>104</v>
      </c>
      <c r="C37">
        <v>7.3</v>
      </c>
    </row>
    <row r="38" spans="1:3" x14ac:dyDescent="0.3">
      <c r="A38" t="s">
        <v>281</v>
      </c>
      <c r="B38">
        <v>150</v>
      </c>
      <c r="C38">
        <v>6</v>
      </c>
    </row>
    <row r="39" spans="1:3" x14ac:dyDescent="0.3">
      <c r="A39" t="s">
        <v>287</v>
      </c>
      <c r="B39">
        <v>165</v>
      </c>
      <c r="C39">
        <v>5.7</v>
      </c>
    </row>
    <row r="40" spans="1:3" x14ac:dyDescent="0.3">
      <c r="A40" t="s">
        <v>292</v>
      </c>
      <c r="B40">
        <v>130</v>
      </c>
      <c r="C40">
        <v>6.4</v>
      </c>
    </row>
    <row r="41" spans="1:3" x14ac:dyDescent="0.3">
      <c r="A41" t="s">
        <v>295</v>
      </c>
      <c r="B41">
        <v>142</v>
      </c>
      <c r="C41">
        <v>6.7</v>
      </c>
    </row>
    <row r="42" spans="1:3" x14ac:dyDescent="0.3">
      <c r="A42" t="s">
        <v>302</v>
      </c>
      <c r="B42">
        <v>125</v>
      </c>
      <c r="C42">
        <v>6.8</v>
      </c>
    </row>
    <row r="43" spans="1:3" x14ac:dyDescent="0.3">
      <c r="A43" t="s">
        <v>309</v>
      </c>
      <c r="B43">
        <v>106</v>
      </c>
      <c r="C43">
        <v>6.3</v>
      </c>
    </row>
    <row r="44" spans="1:3" x14ac:dyDescent="0.3">
      <c r="A44" t="s">
        <v>316</v>
      </c>
      <c r="B44">
        <v>123</v>
      </c>
      <c r="C44">
        <v>5.6</v>
      </c>
    </row>
    <row r="45" spans="1:3" x14ac:dyDescent="0.3">
      <c r="A45" t="s">
        <v>323</v>
      </c>
      <c r="B45">
        <v>103</v>
      </c>
      <c r="C45">
        <v>8.3000000000000007</v>
      </c>
    </row>
    <row r="46" spans="1:3" x14ac:dyDescent="0.3">
      <c r="A46" t="s">
        <v>328</v>
      </c>
      <c r="B46">
        <v>118</v>
      </c>
      <c r="C46">
        <v>6.6</v>
      </c>
    </row>
    <row r="47" spans="1:3" x14ac:dyDescent="0.3">
      <c r="A47" t="s">
        <v>336</v>
      </c>
      <c r="B47">
        <v>140</v>
      </c>
      <c r="C47">
        <v>7.2</v>
      </c>
    </row>
    <row r="48" spans="1:3" x14ac:dyDescent="0.3">
      <c r="A48" t="s">
        <v>343</v>
      </c>
      <c r="B48">
        <v>123</v>
      </c>
      <c r="C48">
        <v>7</v>
      </c>
    </row>
    <row r="49" spans="1:3" x14ac:dyDescent="0.3">
      <c r="A49" t="s">
        <v>348</v>
      </c>
      <c r="B49">
        <v>149</v>
      </c>
      <c r="C49">
        <v>8</v>
      </c>
    </row>
    <row r="50" spans="1:3" x14ac:dyDescent="0.3">
      <c r="A50" t="s">
        <v>354</v>
      </c>
      <c r="B50">
        <v>132</v>
      </c>
      <c r="C50">
        <v>7.8</v>
      </c>
    </row>
    <row r="51" spans="1:3" x14ac:dyDescent="0.3">
      <c r="A51" t="s">
        <v>360</v>
      </c>
      <c r="B51">
        <v>114</v>
      </c>
      <c r="C51">
        <v>6.3</v>
      </c>
    </row>
    <row r="52" spans="1:3" x14ac:dyDescent="0.3">
      <c r="A52" t="s">
        <v>366</v>
      </c>
      <c r="B52">
        <v>143</v>
      </c>
      <c r="C52">
        <v>7.3</v>
      </c>
    </row>
    <row r="53" spans="1:3" x14ac:dyDescent="0.3">
      <c r="A53" t="s">
        <v>374</v>
      </c>
      <c r="B53">
        <v>116</v>
      </c>
      <c r="C53">
        <v>6.6</v>
      </c>
    </row>
    <row r="54" spans="1:3" x14ac:dyDescent="0.3">
      <c r="A54" t="s">
        <v>381</v>
      </c>
      <c r="B54">
        <v>131</v>
      </c>
      <c r="C54">
        <v>7</v>
      </c>
    </row>
    <row r="55" spans="1:3" x14ac:dyDescent="0.3">
      <c r="A55" t="s">
        <v>386</v>
      </c>
      <c r="B55">
        <v>154</v>
      </c>
      <c r="C55">
        <v>6.3</v>
      </c>
    </row>
    <row r="56" spans="1:3" x14ac:dyDescent="0.3">
      <c r="A56" t="s">
        <v>392</v>
      </c>
      <c r="B56">
        <v>122</v>
      </c>
      <c r="C56">
        <v>6.2</v>
      </c>
    </row>
    <row r="57" spans="1:3" x14ac:dyDescent="0.3">
      <c r="A57" t="s">
        <v>399</v>
      </c>
      <c r="B57">
        <v>93</v>
      </c>
      <c r="C57">
        <v>6.8</v>
      </c>
    </row>
    <row r="58" spans="1:3" x14ac:dyDescent="0.3">
      <c r="A58" t="s">
        <v>404</v>
      </c>
      <c r="B58">
        <v>93</v>
      </c>
      <c r="C58">
        <v>7.2</v>
      </c>
    </row>
    <row r="59" spans="1:3" x14ac:dyDescent="0.3">
      <c r="A59" t="s">
        <v>411</v>
      </c>
      <c r="B59">
        <v>122</v>
      </c>
      <c r="C59">
        <v>7.5</v>
      </c>
    </row>
    <row r="60" spans="1:3" x14ac:dyDescent="0.3">
      <c r="A60" t="s">
        <v>417</v>
      </c>
      <c r="B60">
        <v>98</v>
      </c>
      <c r="C60">
        <v>8.4</v>
      </c>
    </row>
    <row r="61" spans="1:3" x14ac:dyDescent="0.3">
      <c r="A61" t="s">
        <v>424</v>
      </c>
      <c r="B61">
        <v>91</v>
      </c>
      <c r="C61">
        <v>6.2</v>
      </c>
    </row>
    <row r="62" spans="1:3" x14ac:dyDescent="0.3">
      <c r="A62" t="s">
        <v>431</v>
      </c>
      <c r="B62">
        <v>158</v>
      </c>
      <c r="C62">
        <v>5.8</v>
      </c>
    </row>
    <row r="63" spans="1:3" x14ac:dyDescent="0.3">
      <c r="A63" t="s">
        <v>439</v>
      </c>
      <c r="B63">
        <v>96</v>
      </c>
      <c r="C63">
        <v>6.8</v>
      </c>
    </row>
    <row r="64" spans="1:3" x14ac:dyDescent="0.3">
      <c r="A64" t="s">
        <v>445</v>
      </c>
      <c r="B64">
        <v>127</v>
      </c>
      <c r="C64">
        <v>5.4</v>
      </c>
    </row>
    <row r="65" spans="1:3" x14ac:dyDescent="0.3">
      <c r="A65" t="s">
        <v>449</v>
      </c>
      <c r="B65">
        <v>110</v>
      </c>
      <c r="C65">
        <v>6.6</v>
      </c>
    </row>
    <row r="66" spans="1:3" x14ac:dyDescent="0.3">
      <c r="A66" t="s">
        <v>454</v>
      </c>
      <c r="B66">
        <v>150</v>
      </c>
      <c r="C66">
        <v>6.9</v>
      </c>
    </row>
    <row r="67" spans="1:3" x14ac:dyDescent="0.3">
      <c r="A67" t="s">
        <v>459</v>
      </c>
      <c r="B67">
        <v>144</v>
      </c>
      <c r="C67">
        <v>7.3</v>
      </c>
    </row>
    <row r="68" spans="1:3" x14ac:dyDescent="0.3">
      <c r="A68" t="s">
        <v>465</v>
      </c>
      <c r="B68">
        <v>152</v>
      </c>
      <c r="C68">
        <v>9</v>
      </c>
    </row>
    <row r="69" spans="1:3" x14ac:dyDescent="0.3">
      <c r="A69" t="s">
        <v>472</v>
      </c>
      <c r="B69">
        <v>96</v>
      </c>
      <c r="C69">
        <v>8.3000000000000007</v>
      </c>
    </row>
    <row r="70" spans="1:3" x14ac:dyDescent="0.3">
      <c r="A70" t="s">
        <v>480</v>
      </c>
      <c r="B70">
        <v>94</v>
      </c>
      <c r="C70">
        <v>6.5</v>
      </c>
    </row>
    <row r="71" spans="1:3" x14ac:dyDescent="0.3">
      <c r="A71" t="s">
        <v>484</v>
      </c>
      <c r="B71">
        <v>126</v>
      </c>
      <c r="C71">
        <v>7.9</v>
      </c>
    </row>
    <row r="72" spans="1:3" x14ac:dyDescent="0.3">
      <c r="A72" t="s">
        <v>490</v>
      </c>
      <c r="B72">
        <v>126</v>
      </c>
      <c r="C72">
        <v>7.5</v>
      </c>
    </row>
    <row r="73" spans="1:3" x14ac:dyDescent="0.3">
      <c r="A73" t="s">
        <v>495</v>
      </c>
      <c r="B73">
        <v>106</v>
      </c>
      <c r="C73">
        <v>4.8</v>
      </c>
    </row>
    <row r="74" spans="1:3" x14ac:dyDescent="0.3">
      <c r="A74" t="s">
        <v>503</v>
      </c>
      <c r="B74">
        <v>112</v>
      </c>
      <c r="C74">
        <v>5.2</v>
      </c>
    </row>
    <row r="75" spans="1:3" x14ac:dyDescent="0.3">
      <c r="A75" t="s">
        <v>510</v>
      </c>
      <c r="B75">
        <v>123</v>
      </c>
      <c r="C75">
        <v>6.9</v>
      </c>
    </row>
    <row r="76" spans="1:3" x14ac:dyDescent="0.3">
      <c r="A76" t="s">
        <v>517</v>
      </c>
      <c r="B76">
        <v>96</v>
      </c>
      <c r="C76">
        <v>5.4</v>
      </c>
    </row>
    <row r="77" spans="1:3" x14ac:dyDescent="0.3">
      <c r="A77" t="s">
        <v>524</v>
      </c>
      <c r="B77">
        <v>113</v>
      </c>
      <c r="C77">
        <v>7.9</v>
      </c>
    </row>
    <row r="78" spans="1:3" x14ac:dyDescent="0.3">
      <c r="A78" t="s">
        <v>531</v>
      </c>
      <c r="B78">
        <v>176</v>
      </c>
      <c r="C78">
        <v>6.1</v>
      </c>
    </row>
    <row r="79" spans="1:3" x14ac:dyDescent="0.3">
      <c r="A79" t="s">
        <v>537</v>
      </c>
      <c r="B79">
        <v>118</v>
      </c>
      <c r="C79">
        <v>5.8</v>
      </c>
    </row>
    <row r="80" spans="1:3" x14ac:dyDescent="0.3">
      <c r="A80" t="s">
        <v>543</v>
      </c>
      <c r="B80">
        <v>95</v>
      </c>
      <c r="C80">
        <v>8.3000000000000007</v>
      </c>
    </row>
    <row r="81" spans="1:3" x14ac:dyDescent="0.3">
      <c r="A81" t="s">
        <v>549</v>
      </c>
      <c r="B81">
        <v>106</v>
      </c>
      <c r="C81">
        <v>7.8</v>
      </c>
    </row>
    <row r="82" spans="1:3" x14ac:dyDescent="0.3">
      <c r="A82" t="s">
        <v>553</v>
      </c>
      <c r="B82">
        <v>124</v>
      </c>
      <c r="C82">
        <v>7</v>
      </c>
    </row>
    <row r="83" spans="1:3" x14ac:dyDescent="0.3">
      <c r="A83" t="s">
        <v>559</v>
      </c>
      <c r="B83">
        <v>132</v>
      </c>
      <c r="C83">
        <v>6.1</v>
      </c>
    </row>
    <row r="84" spans="1:3" x14ac:dyDescent="0.3">
      <c r="A84" t="s">
        <v>566</v>
      </c>
      <c r="B84">
        <v>97</v>
      </c>
      <c r="C84">
        <v>7</v>
      </c>
    </row>
    <row r="85" spans="1:3" x14ac:dyDescent="0.3">
      <c r="A85" t="s">
        <v>572</v>
      </c>
      <c r="B85">
        <v>130</v>
      </c>
      <c r="C85">
        <v>7.6</v>
      </c>
    </row>
    <row r="86" spans="1:3" x14ac:dyDescent="0.3">
      <c r="A86" t="s">
        <v>580</v>
      </c>
      <c r="B86">
        <v>109</v>
      </c>
      <c r="C86">
        <v>4.5</v>
      </c>
    </row>
    <row r="87" spans="1:3" x14ac:dyDescent="0.3">
      <c r="A87" t="s">
        <v>589</v>
      </c>
      <c r="B87">
        <v>128</v>
      </c>
      <c r="C87">
        <v>6.3</v>
      </c>
    </row>
    <row r="88" spans="1:3" x14ac:dyDescent="0.3">
      <c r="A88" t="s">
        <v>593</v>
      </c>
      <c r="B88">
        <v>136</v>
      </c>
      <c r="C88">
        <v>7.8</v>
      </c>
    </row>
    <row r="89" spans="1:3" x14ac:dyDescent="0.3">
      <c r="A89" t="s">
        <v>600</v>
      </c>
      <c r="B89">
        <v>93</v>
      </c>
      <c r="C89">
        <v>6.4</v>
      </c>
    </row>
    <row r="90" spans="1:3" x14ac:dyDescent="0.3">
      <c r="A90" t="s">
        <v>607</v>
      </c>
      <c r="B90">
        <v>130</v>
      </c>
      <c r="C90">
        <v>6.5</v>
      </c>
    </row>
    <row r="91" spans="1:3" x14ac:dyDescent="0.3">
      <c r="A91" t="s">
        <v>615</v>
      </c>
      <c r="B91">
        <v>102</v>
      </c>
      <c r="C91">
        <v>7.9</v>
      </c>
    </row>
    <row r="92" spans="1:3" x14ac:dyDescent="0.3">
      <c r="A92" t="s">
        <v>623</v>
      </c>
      <c r="B92">
        <v>101</v>
      </c>
      <c r="C92">
        <v>7.8</v>
      </c>
    </row>
    <row r="93" spans="1:3" x14ac:dyDescent="0.3">
      <c r="A93" t="s">
        <v>629</v>
      </c>
      <c r="B93">
        <v>100</v>
      </c>
      <c r="C93">
        <v>6.6</v>
      </c>
    </row>
    <row r="94" spans="1:3" x14ac:dyDescent="0.3">
      <c r="A94" t="s">
        <v>635</v>
      </c>
      <c r="B94">
        <v>120</v>
      </c>
      <c r="C94">
        <v>5.5</v>
      </c>
    </row>
    <row r="95" spans="1:3" x14ac:dyDescent="0.3">
      <c r="A95" t="s">
        <v>642</v>
      </c>
      <c r="B95">
        <v>98</v>
      </c>
      <c r="C95">
        <v>8.1999999999999993</v>
      </c>
    </row>
    <row r="96" spans="1:3" x14ac:dyDescent="0.3">
      <c r="A96" t="s">
        <v>649</v>
      </c>
      <c r="B96">
        <v>109</v>
      </c>
      <c r="C96">
        <v>6.4</v>
      </c>
    </row>
    <row r="97" spans="1:3" x14ac:dyDescent="0.3">
      <c r="A97" t="s">
        <v>655</v>
      </c>
      <c r="B97">
        <v>121</v>
      </c>
      <c r="C97">
        <v>8.1</v>
      </c>
    </row>
    <row r="98" spans="1:3" x14ac:dyDescent="0.3">
      <c r="A98" t="s">
        <v>661</v>
      </c>
      <c r="B98">
        <v>169</v>
      </c>
      <c r="C98">
        <v>8.6</v>
      </c>
    </row>
    <row r="99" spans="1:3" x14ac:dyDescent="0.3">
      <c r="A99" t="s">
        <v>665</v>
      </c>
      <c r="B99">
        <v>148</v>
      </c>
      <c r="C99">
        <v>8.8000000000000007</v>
      </c>
    </row>
    <row r="100" spans="1:3" x14ac:dyDescent="0.3">
      <c r="A100" t="s">
        <v>672</v>
      </c>
      <c r="B100">
        <v>120</v>
      </c>
      <c r="C100">
        <v>8.1999999999999993</v>
      </c>
    </row>
    <row r="101" spans="1:3" x14ac:dyDescent="0.3">
      <c r="A101" t="s">
        <v>678</v>
      </c>
      <c r="B101">
        <v>182</v>
      </c>
      <c r="C101">
        <v>7.9</v>
      </c>
    </row>
    <row r="102" spans="1:3" x14ac:dyDescent="0.3">
      <c r="A102" t="s">
        <v>681</v>
      </c>
      <c r="B102">
        <v>106</v>
      </c>
      <c r="C102">
        <v>6.7</v>
      </c>
    </row>
    <row r="103" spans="1:3" x14ac:dyDescent="0.3">
      <c r="A103" t="s">
        <v>688</v>
      </c>
      <c r="B103">
        <v>166</v>
      </c>
      <c r="C103">
        <v>7.8</v>
      </c>
    </row>
    <row r="104" spans="1:3" x14ac:dyDescent="0.3">
      <c r="A104" t="s">
        <v>693</v>
      </c>
      <c r="B104">
        <v>132</v>
      </c>
      <c r="C104">
        <v>7.8</v>
      </c>
    </row>
    <row r="105" spans="1:3" x14ac:dyDescent="0.3">
      <c r="A105" t="s">
        <v>699</v>
      </c>
      <c r="B105">
        <v>137</v>
      </c>
      <c r="C105">
        <v>6.6</v>
      </c>
    </row>
    <row r="106" spans="1:3" x14ac:dyDescent="0.3">
      <c r="A106" t="s">
        <v>706</v>
      </c>
      <c r="B106">
        <v>109</v>
      </c>
      <c r="C106">
        <v>6.1</v>
      </c>
    </row>
    <row r="107" spans="1:3" x14ac:dyDescent="0.3">
      <c r="A107" t="s">
        <v>713</v>
      </c>
      <c r="B107">
        <v>98</v>
      </c>
      <c r="C107">
        <v>5.6</v>
      </c>
    </row>
    <row r="108" spans="1:3" x14ac:dyDescent="0.3">
      <c r="A108" t="s">
        <v>718</v>
      </c>
      <c r="B108">
        <v>113</v>
      </c>
      <c r="C108">
        <v>6.4</v>
      </c>
    </row>
    <row r="109" spans="1:3" x14ac:dyDescent="0.3">
      <c r="A109" t="s">
        <v>724</v>
      </c>
      <c r="B109">
        <v>93</v>
      </c>
      <c r="C109">
        <v>6.1</v>
      </c>
    </row>
    <row r="110" spans="1:3" x14ac:dyDescent="0.3">
      <c r="A110" t="s">
        <v>731</v>
      </c>
      <c r="B110">
        <v>123</v>
      </c>
      <c r="C110">
        <v>7.3</v>
      </c>
    </row>
    <row r="111" spans="1:3" x14ac:dyDescent="0.3">
      <c r="A111" t="s">
        <v>737</v>
      </c>
      <c r="B111">
        <v>126</v>
      </c>
      <c r="C111">
        <v>6.6</v>
      </c>
    </row>
    <row r="112" spans="1:3" x14ac:dyDescent="0.3">
      <c r="A112" t="s">
        <v>743</v>
      </c>
      <c r="B112">
        <v>113</v>
      </c>
      <c r="C112">
        <v>6.3</v>
      </c>
    </row>
    <row r="113" spans="1:3" x14ac:dyDescent="0.3">
      <c r="A113" t="s">
        <v>751</v>
      </c>
      <c r="B113">
        <v>184</v>
      </c>
      <c r="C113">
        <v>6.1</v>
      </c>
    </row>
    <row r="114" spans="1:3" x14ac:dyDescent="0.3">
      <c r="A114" t="s">
        <v>757</v>
      </c>
      <c r="B114">
        <v>144</v>
      </c>
      <c r="C114">
        <v>7.1</v>
      </c>
    </row>
    <row r="115" spans="1:3" x14ac:dyDescent="0.3">
      <c r="A115" t="s">
        <v>763</v>
      </c>
      <c r="B115">
        <v>206</v>
      </c>
      <c r="C115">
        <v>5.5</v>
      </c>
    </row>
    <row r="116" spans="1:3" x14ac:dyDescent="0.3">
      <c r="A116" t="s">
        <v>769</v>
      </c>
      <c r="B116">
        <v>138</v>
      </c>
      <c r="C116">
        <v>7.5</v>
      </c>
    </row>
    <row r="117" spans="1:3" x14ac:dyDescent="0.3">
      <c r="A117" t="s">
        <v>773</v>
      </c>
      <c r="B117">
        <v>157</v>
      </c>
      <c r="C117">
        <v>7.6</v>
      </c>
    </row>
    <row r="118" spans="1:3" x14ac:dyDescent="0.3">
      <c r="A118" t="s">
        <v>778</v>
      </c>
      <c r="B118">
        <v>102</v>
      </c>
      <c r="C118">
        <v>6.4</v>
      </c>
    </row>
    <row r="119" spans="1:3" x14ac:dyDescent="0.3">
      <c r="A119" t="s">
        <v>783</v>
      </c>
      <c r="B119">
        <v>104</v>
      </c>
      <c r="C119">
        <v>7.2</v>
      </c>
    </row>
    <row r="120" spans="1:3" x14ac:dyDescent="0.3">
      <c r="A120" t="s">
        <v>788</v>
      </c>
      <c r="B120">
        <v>115</v>
      </c>
      <c r="C120">
        <v>6.7</v>
      </c>
    </row>
    <row r="121" spans="1:3" x14ac:dyDescent="0.3">
      <c r="A121" t="s">
        <v>794</v>
      </c>
      <c r="B121">
        <v>111</v>
      </c>
      <c r="C121">
        <v>8</v>
      </c>
    </row>
    <row r="122" spans="1:3" x14ac:dyDescent="0.3">
      <c r="A122" t="s">
        <v>798</v>
      </c>
      <c r="B122">
        <v>128</v>
      </c>
      <c r="C122">
        <v>8.3000000000000007</v>
      </c>
    </row>
    <row r="123" spans="1:3" x14ac:dyDescent="0.3">
      <c r="A123" t="s">
        <v>805</v>
      </c>
      <c r="B123">
        <v>89</v>
      </c>
      <c r="C123">
        <v>6.7</v>
      </c>
    </row>
    <row r="124" spans="1:3" x14ac:dyDescent="0.3">
      <c r="A124" t="s">
        <v>812</v>
      </c>
      <c r="B124">
        <v>105</v>
      </c>
      <c r="C124">
        <v>5.9</v>
      </c>
    </row>
    <row r="125" spans="1:3" x14ac:dyDescent="0.3">
      <c r="A125" t="s">
        <v>817</v>
      </c>
      <c r="B125">
        <v>119</v>
      </c>
      <c r="C125">
        <v>6.7</v>
      </c>
    </row>
    <row r="126" spans="1:3" x14ac:dyDescent="0.3">
      <c r="A126" t="s">
        <v>823</v>
      </c>
      <c r="B126">
        <v>129</v>
      </c>
      <c r="C126">
        <v>6.7</v>
      </c>
    </row>
    <row r="127" spans="1:3" x14ac:dyDescent="0.3">
      <c r="A127" t="s">
        <v>831</v>
      </c>
      <c r="B127">
        <v>102</v>
      </c>
      <c r="C127">
        <v>7.6</v>
      </c>
    </row>
    <row r="128" spans="1:3" x14ac:dyDescent="0.3">
      <c r="A128" t="s">
        <v>837</v>
      </c>
      <c r="B128">
        <v>138</v>
      </c>
      <c r="C128">
        <v>7.2</v>
      </c>
    </row>
    <row r="129" spans="1:3" x14ac:dyDescent="0.3">
      <c r="A129" t="s">
        <v>842</v>
      </c>
      <c r="B129">
        <v>112</v>
      </c>
      <c r="C129">
        <v>7.1</v>
      </c>
    </row>
    <row r="130" spans="1:3" x14ac:dyDescent="0.3">
      <c r="A130" t="s">
        <v>846</v>
      </c>
      <c r="B130">
        <v>120</v>
      </c>
      <c r="C130">
        <v>8.1</v>
      </c>
    </row>
    <row r="131" spans="1:3" x14ac:dyDescent="0.3">
      <c r="A131" t="s">
        <v>853</v>
      </c>
      <c r="B131">
        <v>146</v>
      </c>
      <c r="C131">
        <v>6.7</v>
      </c>
    </row>
    <row r="132" spans="1:3" x14ac:dyDescent="0.3">
      <c r="A132" t="s">
        <v>858</v>
      </c>
      <c r="B132">
        <v>115</v>
      </c>
      <c r="C132">
        <v>7</v>
      </c>
    </row>
    <row r="133" spans="1:3" x14ac:dyDescent="0.3">
      <c r="A133" t="s">
        <v>864</v>
      </c>
      <c r="B133">
        <v>96</v>
      </c>
      <c r="C133">
        <v>6.9</v>
      </c>
    </row>
    <row r="134" spans="1:3" x14ac:dyDescent="0.3">
      <c r="A134" t="s">
        <v>872</v>
      </c>
      <c r="B134">
        <v>88</v>
      </c>
      <c r="C134">
        <v>5.0999999999999996</v>
      </c>
    </row>
    <row r="135" spans="1:3" x14ac:dyDescent="0.3">
      <c r="A135" t="s">
        <v>878</v>
      </c>
      <c r="B135">
        <v>99</v>
      </c>
      <c r="C135">
        <v>5.8</v>
      </c>
    </row>
    <row r="136" spans="1:3" x14ac:dyDescent="0.3">
      <c r="A136" t="s">
        <v>883</v>
      </c>
      <c r="B136">
        <v>113</v>
      </c>
      <c r="C136">
        <v>6.2</v>
      </c>
    </row>
    <row r="137" spans="1:3" x14ac:dyDescent="0.3">
      <c r="A137" t="s">
        <v>888</v>
      </c>
      <c r="B137">
        <v>131</v>
      </c>
      <c r="C137">
        <v>7.4</v>
      </c>
    </row>
    <row r="138" spans="1:3" x14ac:dyDescent="0.3">
      <c r="A138" t="s">
        <v>896</v>
      </c>
      <c r="B138">
        <v>119</v>
      </c>
      <c r="C138">
        <v>5.8</v>
      </c>
    </row>
    <row r="139" spans="1:3" x14ac:dyDescent="0.3">
      <c r="A139" t="s">
        <v>449</v>
      </c>
      <c r="B139">
        <v>110</v>
      </c>
      <c r="C139">
        <v>6.6</v>
      </c>
    </row>
    <row r="140" spans="1:3" x14ac:dyDescent="0.3">
      <c r="A140" t="s">
        <v>903</v>
      </c>
      <c r="B140">
        <v>91</v>
      </c>
      <c r="C140">
        <v>6.2</v>
      </c>
    </row>
    <row r="141" spans="1:3" x14ac:dyDescent="0.3">
      <c r="A141" t="s">
        <v>908</v>
      </c>
      <c r="B141">
        <v>90</v>
      </c>
      <c r="C141">
        <v>7.3</v>
      </c>
    </row>
    <row r="142" spans="1:3" x14ac:dyDescent="0.3">
      <c r="A142" t="s">
        <v>915</v>
      </c>
      <c r="B142">
        <v>103</v>
      </c>
      <c r="C142">
        <v>4.2</v>
      </c>
    </row>
    <row r="143" spans="1:3" x14ac:dyDescent="0.3">
      <c r="A143" t="s">
        <v>919</v>
      </c>
      <c r="B143">
        <v>124</v>
      </c>
      <c r="C143">
        <v>6.9</v>
      </c>
    </row>
    <row r="144" spans="1:3" x14ac:dyDescent="0.3">
      <c r="A144" t="s">
        <v>924</v>
      </c>
      <c r="B144">
        <v>131</v>
      </c>
      <c r="C144">
        <v>6.4</v>
      </c>
    </row>
    <row r="145" spans="1:3" x14ac:dyDescent="0.3">
      <c r="A145" t="s">
        <v>931</v>
      </c>
      <c r="B145">
        <v>88</v>
      </c>
      <c r="C145">
        <v>5.4</v>
      </c>
    </row>
    <row r="146" spans="1:3" x14ac:dyDescent="0.3">
      <c r="A146" t="s">
        <v>936</v>
      </c>
      <c r="B146">
        <v>85</v>
      </c>
      <c r="C146">
        <v>6.7</v>
      </c>
    </row>
    <row r="147" spans="1:3" x14ac:dyDescent="0.3">
      <c r="A147" t="s">
        <v>942</v>
      </c>
      <c r="B147">
        <v>111</v>
      </c>
      <c r="C147">
        <v>5.8</v>
      </c>
    </row>
    <row r="148" spans="1:3" x14ac:dyDescent="0.3">
      <c r="A148" t="s">
        <v>949</v>
      </c>
      <c r="B148">
        <v>92</v>
      </c>
      <c r="C148">
        <v>6.9</v>
      </c>
    </row>
    <row r="149" spans="1:3" x14ac:dyDescent="0.3">
      <c r="A149" t="s">
        <v>954</v>
      </c>
      <c r="B149">
        <v>196</v>
      </c>
      <c r="C149">
        <v>7.2</v>
      </c>
    </row>
    <row r="150" spans="1:3" x14ac:dyDescent="0.3">
      <c r="A150" t="s">
        <v>959</v>
      </c>
      <c r="B150">
        <v>93</v>
      </c>
      <c r="C150">
        <v>6.9</v>
      </c>
    </row>
    <row r="151" spans="1:3" x14ac:dyDescent="0.3">
      <c r="A151" t="s">
        <v>965</v>
      </c>
      <c r="B151">
        <v>133</v>
      </c>
      <c r="C151">
        <v>6.1</v>
      </c>
    </row>
    <row r="152" spans="1:3" x14ac:dyDescent="0.3">
      <c r="A152" t="s">
        <v>973</v>
      </c>
      <c r="B152">
        <v>116</v>
      </c>
      <c r="C152">
        <v>5.5</v>
      </c>
    </row>
    <row r="153" spans="1:3" x14ac:dyDescent="0.3">
      <c r="A153" t="s">
        <v>978</v>
      </c>
      <c r="B153">
        <v>153</v>
      </c>
      <c r="C153">
        <v>6.6</v>
      </c>
    </row>
    <row r="154" spans="1:3" x14ac:dyDescent="0.3">
      <c r="A154" t="s">
        <v>984</v>
      </c>
      <c r="B154">
        <v>88</v>
      </c>
      <c r="C154">
        <v>6.1</v>
      </c>
    </row>
    <row r="155" spans="1:3" x14ac:dyDescent="0.3">
      <c r="A155" t="s">
        <v>988</v>
      </c>
      <c r="B155">
        <v>115</v>
      </c>
      <c r="C155">
        <v>6.3</v>
      </c>
    </row>
    <row r="156" spans="1:3" x14ac:dyDescent="0.3">
      <c r="A156" t="s">
        <v>993</v>
      </c>
      <c r="B156">
        <v>95</v>
      </c>
      <c r="C156">
        <v>7.2</v>
      </c>
    </row>
    <row r="157" spans="1:3" x14ac:dyDescent="0.3">
      <c r="A157" t="s">
        <v>997</v>
      </c>
      <c r="B157">
        <v>133</v>
      </c>
      <c r="C157">
        <v>7.4</v>
      </c>
    </row>
    <row r="158" spans="1:3" x14ac:dyDescent="0.3">
      <c r="A158" t="s">
        <v>1003</v>
      </c>
      <c r="B158">
        <v>97</v>
      </c>
      <c r="C158">
        <v>7.3</v>
      </c>
    </row>
    <row r="159" spans="1:3" x14ac:dyDescent="0.3">
      <c r="A159" t="s">
        <v>1011</v>
      </c>
      <c r="B159">
        <v>90</v>
      </c>
      <c r="C159">
        <v>6.1</v>
      </c>
    </row>
    <row r="160" spans="1:3" x14ac:dyDescent="0.3">
      <c r="A160" t="s">
        <v>1018</v>
      </c>
      <c r="B160">
        <v>154</v>
      </c>
      <c r="C160">
        <v>7.7</v>
      </c>
    </row>
    <row r="161" spans="1:3" x14ac:dyDescent="0.3">
      <c r="A161" t="s">
        <v>1024</v>
      </c>
      <c r="B161">
        <v>150</v>
      </c>
      <c r="C161">
        <v>6.1</v>
      </c>
    </row>
    <row r="162" spans="1:3" x14ac:dyDescent="0.3">
      <c r="A162" t="s">
        <v>1029</v>
      </c>
      <c r="B162">
        <v>127</v>
      </c>
      <c r="C162">
        <v>8</v>
      </c>
    </row>
    <row r="163" spans="1:3" x14ac:dyDescent="0.3">
      <c r="A163" t="s">
        <v>1032</v>
      </c>
      <c r="B163">
        <v>121</v>
      </c>
      <c r="C163">
        <v>7.3</v>
      </c>
    </row>
    <row r="164" spans="1:3" x14ac:dyDescent="0.3">
      <c r="A164" t="s">
        <v>1036</v>
      </c>
      <c r="B164">
        <v>102</v>
      </c>
      <c r="C164">
        <v>7.9</v>
      </c>
    </row>
    <row r="165" spans="1:3" x14ac:dyDescent="0.3">
      <c r="A165" t="s">
        <v>1041</v>
      </c>
      <c r="B165">
        <v>126</v>
      </c>
      <c r="C165">
        <v>5.5</v>
      </c>
    </row>
    <row r="166" spans="1:3" x14ac:dyDescent="0.3">
      <c r="A166" t="s">
        <v>1047</v>
      </c>
      <c r="B166">
        <v>121</v>
      </c>
      <c r="C166">
        <v>5</v>
      </c>
    </row>
    <row r="167" spans="1:3" x14ac:dyDescent="0.3">
      <c r="A167" t="s">
        <v>1054</v>
      </c>
      <c r="B167">
        <v>215</v>
      </c>
      <c r="C167">
        <v>7.7</v>
      </c>
    </row>
    <row r="168" spans="1:3" x14ac:dyDescent="0.3">
      <c r="A168" t="s">
        <v>1060</v>
      </c>
      <c r="B168">
        <v>127</v>
      </c>
      <c r="C168">
        <v>6.6</v>
      </c>
    </row>
    <row r="169" spans="1:3" x14ac:dyDescent="0.3">
      <c r="A169" t="s">
        <v>1067</v>
      </c>
      <c r="B169">
        <v>138</v>
      </c>
      <c r="C169">
        <v>5.7</v>
      </c>
    </row>
    <row r="170" spans="1:3" x14ac:dyDescent="0.3">
      <c r="A170" t="s">
        <v>1073</v>
      </c>
      <c r="B170">
        <v>122</v>
      </c>
      <c r="C170">
        <v>5.8</v>
      </c>
    </row>
    <row r="171" spans="1:3" x14ac:dyDescent="0.3">
      <c r="A171" t="s">
        <v>1078</v>
      </c>
      <c r="B171">
        <v>124</v>
      </c>
      <c r="C171">
        <v>6</v>
      </c>
    </row>
    <row r="172" spans="1:3" x14ac:dyDescent="0.3">
      <c r="A172" t="s">
        <v>1084</v>
      </c>
      <c r="B172">
        <v>106</v>
      </c>
      <c r="C172">
        <v>6.4</v>
      </c>
    </row>
    <row r="173" spans="1:3" x14ac:dyDescent="0.3">
      <c r="A173" t="s">
        <v>1088</v>
      </c>
      <c r="B173">
        <v>124</v>
      </c>
      <c r="C173">
        <v>6.9</v>
      </c>
    </row>
    <row r="174" spans="1:3" x14ac:dyDescent="0.3">
      <c r="A174" t="s">
        <v>1092</v>
      </c>
      <c r="B174">
        <v>128</v>
      </c>
      <c r="C174">
        <v>6.4</v>
      </c>
    </row>
    <row r="175" spans="1:3" x14ac:dyDescent="0.3">
      <c r="A175" t="s">
        <v>1100</v>
      </c>
      <c r="B175">
        <v>138</v>
      </c>
      <c r="C175">
        <v>7.4</v>
      </c>
    </row>
    <row r="176" spans="1:3" x14ac:dyDescent="0.3">
      <c r="A176" t="s">
        <v>1106</v>
      </c>
      <c r="B176">
        <v>115</v>
      </c>
      <c r="C176">
        <v>5.5</v>
      </c>
    </row>
    <row r="177" spans="1:3" x14ac:dyDescent="0.3">
      <c r="A177" t="s">
        <v>1111</v>
      </c>
      <c r="B177">
        <v>100</v>
      </c>
      <c r="C177">
        <v>5.9</v>
      </c>
    </row>
    <row r="178" spans="1:3" x14ac:dyDescent="0.3">
      <c r="A178" t="s">
        <v>1116</v>
      </c>
      <c r="B178">
        <v>135</v>
      </c>
      <c r="C178">
        <v>6.8</v>
      </c>
    </row>
    <row r="179" spans="1:3" x14ac:dyDescent="0.3">
      <c r="A179" t="s">
        <v>1122</v>
      </c>
      <c r="B179">
        <v>60</v>
      </c>
      <c r="C179">
        <v>7.5</v>
      </c>
    </row>
    <row r="180" spans="1:3" x14ac:dyDescent="0.3">
      <c r="A180" t="s">
        <v>1129</v>
      </c>
      <c r="B180">
        <v>117</v>
      </c>
      <c r="C180">
        <v>6.8</v>
      </c>
    </row>
    <row r="181" spans="1:3" x14ac:dyDescent="0.3">
      <c r="A181" t="s">
        <v>1135</v>
      </c>
      <c r="B181">
        <v>156</v>
      </c>
      <c r="C181">
        <v>8.1</v>
      </c>
    </row>
    <row r="182" spans="1:3" x14ac:dyDescent="0.3">
      <c r="A182" t="s">
        <v>1141</v>
      </c>
      <c r="B182">
        <v>96</v>
      </c>
      <c r="C182">
        <v>6.5</v>
      </c>
    </row>
    <row r="183" spans="1:3" x14ac:dyDescent="0.3">
      <c r="A183" t="s">
        <v>1146</v>
      </c>
      <c r="B183">
        <v>107</v>
      </c>
      <c r="C183">
        <v>7.2</v>
      </c>
    </row>
    <row r="184" spans="1:3" x14ac:dyDescent="0.3">
      <c r="A184" t="s">
        <v>1151</v>
      </c>
      <c r="B184">
        <v>92</v>
      </c>
      <c r="C184">
        <v>6.7</v>
      </c>
    </row>
    <row r="185" spans="1:3" x14ac:dyDescent="0.3">
      <c r="A185" t="s">
        <v>1158</v>
      </c>
      <c r="B185">
        <v>115</v>
      </c>
      <c r="C185">
        <v>8.1</v>
      </c>
    </row>
    <row r="186" spans="1:3" x14ac:dyDescent="0.3">
      <c r="A186" t="s">
        <v>1162</v>
      </c>
      <c r="B186">
        <v>92</v>
      </c>
      <c r="C186">
        <v>7.6</v>
      </c>
    </row>
    <row r="187" spans="1:3" x14ac:dyDescent="0.3">
      <c r="A187" t="s">
        <v>1166</v>
      </c>
      <c r="B187">
        <v>117</v>
      </c>
      <c r="C187">
        <v>7.4</v>
      </c>
    </row>
    <row r="188" spans="1:3" x14ac:dyDescent="0.3">
      <c r="A188" t="s">
        <v>1171</v>
      </c>
      <c r="B188">
        <v>146</v>
      </c>
      <c r="C188">
        <v>7.6</v>
      </c>
    </row>
    <row r="189" spans="1:3" x14ac:dyDescent="0.3">
      <c r="A189" t="s">
        <v>1106</v>
      </c>
      <c r="B189">
        <v>115</v>
      </c>
      <c r="C189">
        <v>5.5</v>
      </c>
    </row>
    <row r="190" spans="1:3" x14ac:dyDescent="0.3">
      <c r="A190" t="s">
        <v>1179</v>
      </c>
      <c r="B190">
        <v>94</v>
      </c>
      <c r="C190">
        <v>6.7</v>
      </c>
    </row>
    <row r="191" spans="1:3" x14ac:dyDescent="0.3">
      <c r="A191" t="s">
        <v>1184</v>
      </c>
      <c r="B191">
        <v>116</v>
      </c>
      <c r="C191">
        <v>6.5</v>
      </c>
    </row>
    <row r="192" spans="1:3" x14ac:dyDescent="0.3">
      <c r="A192" t="s">
        <v>1189</v>
      </c>
      <c r="B192">
        <v>147</v>
      </c>
      <c r="C192">
        <v>6.6</v>
      </c>
    </row>
    <row r="193" spans="1:3" x14ac:dyDescent="0.3">
      <c r="A193" t="s">
        <v>1194</v>
      </c>
      <c r="B193">
        <v>90</v>
      </c>
      <c r="C193">
        <v>6.7</v>
      </c>
    </row>
    <row r="194" spans="1:3" x14ac:dyDescent="0.3">
      <c r="A194" t="s">
        <v>1200</v>
      </c>
      <c r="B194">
        <v>101</v>
      </c>
      <c r="C194">
        <v>6.4</v>
      </c>
    </row>
    <row r="195" spans="1:3" x14ac:dyDescent="0.3">
      <c r="A195" t="s">
        <v>1206</v>
      </c>
      <c r="B195">
        <v>138</v>
      </c>
      <c r="C195">
        <v>5.8</v>
      </c>
    </row>
    <row r="196" spans="1:3" x14ac:dyDescent="0.3">
      <c r="A196" t="s">
        <v>1213</v>
      </c>
      <c r="B196">
        <v>107</v>
      </c>
      <c r="C196">
        <v>7.4</v>
      </c>
    </row>
    <row r="197" spans="1:3" x14ac:dyDescent="0.3">
      <c r="A197" t="s">
        <v>1218</v>
      </c>
      <c r="B197">
        <v>142</v>
      </c>
      <c r="C197">
        <v>7.8</v>
      </c>
    </row>
    <row r="198" spans="1:3" x14ac:dyDescent="0.3">
      <c r="A198" t="s">
        <v>1222</v>
      </c>
      <c r="B198">
        <v>165</v>
      </c>
      <c r="C198">
        <v>6.6</v>
      </c>
    </row>
    <row r="199" spans="1:3" x14ac:dyDescent="0.3">
      <c r="A199" t="s">
        <v>1226</v>
      </c>
      <c r="B199">
        <v>100</v>
      </c>
      <c r="C199">
        <v>4.9000000000000004</v>
      </c>
    </row>
    <row r="200" spans="1:3" x14ac:dyDescent="0.3">
      <c r="A200" t="s">
        <v>1233</v>
      </c>
      <c r="B200">
        <v>82</v>
      </c>
      <c r="C200">
        <v>6.5</v>
      </c>
    </row>
    <row r="201" spans="1:3" x14ac:dyDescent="0.3">
      <c r="A201" t="s">
        <v>1240</v>
      </c>
      <c r="B201">
        <v>103</v>
      </c>
      <c r="C201">
        <v>7.5</v>
      </c>
    </row>
    <row r="202" spans="1:3" x14ac:dyDescent="0.3">
      <c r="A202" t="s">
        <v>1243</v>
      </c>
      <c r="B202">
        <v>98</v>
      </c>
      <c r="C202">
        <v>6.2</v>
      </c>
    </row>
    <row r="203" spans="1:3" x14ac:dyDescent="0.3">
      <c r="A203" t="s">
        <v>1248</v>
      </c>
      <c r="B203">
        <v>95</v>
      </c>
      <c r="C203">
        <v>7.3</v>
      </c>
    </row>
    <row r="204" spans="1:3" x14ac:dyDescent="0.3">
      <c r="A204" t="s">
        <v>1253</v>
      </c>
      <c r="B204">
        <v>159</v>
      </c>
      <c r="C204">
        <v>7.5</v>
      </c>
    </row>
    <row r="205" spans="1:3" x14ac:dyDescent="0.3">
      <c r="A205" t="s">
        <v>1259</v>
      </c>
      <c r="B205">
        <v>96</v>
      </c>
      <c r="C205">
        <v>5.6</v>
      </c>
    </row>
    <row r="206" spans="1:3" x14ac:dyDescent="0.3">
      <c r="A206" t="s">
        <v>672</v>
      </c>
      <c r="B206">
        <v>120</v>
      </c>
      <c r="C206">
        <v>8.1999999999999993</v>
      </c>
    </row>
    <row r="207" spans="1:3" x14ac:dyDescent="0.3">
      <c r="A207" t="s">
        <v>1263</v>
      </c>
      <c r="B207">
        <v>143</v>
      </c>
      <c r="C207">
        <v>8.1</v>
      </c>
    </row>
    <row r="208" spans="1:3" x14ac:dyDescent="0.3">
      <c r="A208" t="s">
        <v>1267</v>
      </c>
      <c r="B208">
        <v>103</v>
      </c>
      <c r="C208">
        <v>6.4</v>
      </c>
    </row>
    <row r="209" spans="1:3" x14ac:dyDescent="0.3">
      <c r="A209" t="s">
        <v>1270</v>
      </c>
      <c r="B209">
        <v>123</v>
      </c>
      <c r="C209">
        <v>6.7</v>
      </c>
    </row>
    <row r="210" spans="1:3" x14ac:dyDescent="0.3">
      <c r="A210" t="s">
        <v>1274</v>
      </c>
      <c r="B210">
        <v>174</v>
      </c>
      <c r="C210">
        <v>6.6</v>
      </c>
    </row>
    <row r="211" spans="1:3" x14ac:dyDescent="0.3">
      <c r="A211" t="s">
        <v>1282</v>
      </c>
      <c r="B211">
        <v>101</v>
      </c>
      <c r="C211">
        <v>6.4</v>
      </c>
    </row>
    <row r="212" spans="1:3" x14ac:dyDescent="0.3">
      <c r="A212" t="s">
        <v>1287</v>
      </c>
      <c r="B212">
        <v>134</v>
      </c>
      <c r="C212">
        <v>7.5</v>
      </c>
    </row>
    <row r="213" spans="1:3" x14ac:dyDescent="0.3">
      <c r="A213" t="s">
        <v>1291</v>
      </c>
      <c r="B213">
        <v>132</v>
      </c>
      <c r="C213">
        <v>7.3</v>
      </c>
    </row>
    <row r="214" spans="1:3" x14ac:dyDescent="0.3">
      <c r="A214" t="s">
        <v>1296</v>
      </c>
      <c r="B214">
        <v>129</v>
      </c>
      <c r="C214">
        <v>7.5</v>
      </c>
    </row>
    <row r="215" spans="1:3" x14ac:dyDescent="0.3">
      <c r="A215" t="s">
        <v>1300</v>
      </c>
      <c r="B215">
        <v>106</v>
      </c>
      <c r="C215">
        <v>5.8</v>
      </c>
    </row>
    <row r="216" spans="1:3" x14ac:dyDescent="0.3">
      <c r="A216" t="s">
        <v>1307</v>
      </c>
      <c r="B216">
        <v>113</v>
      </c>
      <c r="C216">
        <v>7.5</v>
      </c>
    </row>
    <row r="217" spans="1:3" x14ac:dyDescent="0.3">
      <c r="A217" t="s">
        <v>1314</v>
      </c>
      <c r="B217">
        <v>102</v>
      </c>
      <c r="C217">
        <v>6.6</v>
      </c>
    </row>
    <row r="218" spans="1:3" x14ac:dyDescent="0.3">
      <c r="A218" t="s">
        <v>1320</v>
      </c>
      <c r="B218">
        <v>135</v>
      </c>
      <c r="C218">
        <v>6.7</v>
      </c>
    </row>
    <row r="219" spans="1:3" x14ac:dyDescent="0.3">
      <c r="A219" t="s">
        <v>1327</v>
      </c>
      <c r="B219">
        <v>125</v>
      </c>
      <c r="C219">
        <v>3.7</v>
      </c>
    </row>
    <row r="220" spans="1:3" x14ac:dyDescent="0.3">
      <c r="A220" t="s">
        <v>1333</v>
      </c>
      <c r="B220">
        <v>110</v>
      </c>
      <c r="C220">
        <v>6</v>
      </c>
    </row>
    <row r="221" spans="1:3" x14ac:dyDescent="0.3">
      <c r="A221" t="s">
        <v>1337</v>
      </c>
      <c r="B221">
        <v>124</v>
      </c>
      <c r="C221">
        <v>6.4</v>
      </c>
    </row>
    <row r="222" spans="1:3" x14ac:dyDescent="0.3">
      <c r="A222" t="s">
        <v>1342</v>
      </c>
      <c r="B222">
        <v>123</v>
      </c>
      <c r="C222">
        <v>6.1</v>
      </c>
    </row>
    <row r="223" spans="1:3" x14ac:dyDescent="0.3">
      <c r="A223" t="s">
        <v>1347</v>
      </c>
      <c r="B223">
        <v>130</v>
      </c>
      <c r="C223">
        <v>6.4</v>
      </c>
    </row>
    <row r="224" spans="1:3" x14ac:dyDescent="0.3">
      <c r="A224" t="s">
        <v>1353</v>
      </c>
      <c r="B224">
        <v>92</v>
      </c>
      <c r="C224">
        <v>5.6</v>
      </c>
    </row>
    <row r="225" spans="1:3" x14ac:dyDescent="0.3">
      <c r="A225" t="s">
        <v>1358</v>
      </c>
      <c r="B225">
        <v>127</v>
      </c>
      <c r="C225">
        <v>8</v>
      </c>
    </row>
    <row r="226" spans="1:3" x14ac:dyDescent="0.3">
      <c r="A226" t="s">
        <v>1365</v>
      </c>
      <c r="B226">
        <v>123</v>
      </c>
      <c r="C226">
        <v>5.2</v>
      </c>
    </row>
    <row r="227" spans="1:3" x14ac:dyDescent="0.3">
      <c r="A227" t="s">
        <v>1370</v>
      </c>
      <c r="B227">
        <v>123</v>
      </c>
      <c r="C227">
        <v>7.1</v>
      </c>
    </row>
    <row r="228" spans="1:3" x14ac:dyDescent="0.3">
      <c r="A228" t="s">
        <v>1376</v>
      </c>
      <c r="B228">
        <v>107</v>
      </c>
      <c r="C228">
        <v>4.8</v>
      </c>
    </row>
    <row r="229" spans="1:3" x14ac:dyDescent="0.3">
      <c r="A229" t="s">
        <v>1381</v>
      </c>
      <c r="B229">
        <v>124</v>
      </c>
      <c r="C229">
        <v>7</v>
      </c>
    </row>
    <row r="230" spans="1:3" x14ac:dyDescent="0.3">
      <c r="A230" t="s">
        <v>1385</v>
      </c>
      <c r="B230">
        <v>77</v>
      </c>
      <c r="C230">
        <v>5.4</v>
      </c>
    </row>
    <row r="231" spans="1:3" x14ac:dyDescent="0.3">
      <c r="A231" t="s">
        <v>1391</v>
      </c>
      <c r="B231">
        <v>109</v>
      </c>
      <c r="C231">
        <v>6.6</v>
      </c>
    </row>
    <row r="232" spans="1:3" x14ac:dyDescent="0.3">
      <c r="A232" t="s">
        <v>1395</v>
      </c>
      <c r="B232">
        <v>134</v>
      </c>
      <c r="C232">
        <v>6.7</v>
      </c>
    </row>
    <row r="233" spans="1:3" x14ac:dyDescent="0.3">
      <c r="A233" t="s">
        <v>1402</v>
      </c>
      <c r="B233">
        <v>117</v>
      </c>
      <c r="C233">
        <v>6.2</v>
      </c>
    </row>
    <row r="234" spans="1:3" x14ac:dyDescent="0.3">
      <c r="A234" t="s">
        <v>1409</v>
      </c>
      <c r="B234">
        <v>135</v>
      </c>
      <c r="C234">
        <v>6.1</v>
      </c>
    </row>
    <row r="235" spans="1:3" x14ac:dyDescent="0.3">
      <c r="A235" t="s">
        <v>1417</v>
      </c>
      <c r="B235">
        <v>121</v>
      </c>
      <c r="C235">
        <v>5.3</v>
      </c>
    </row>
    <row r="236" spans="1:3" x14ac:dyDescent="0.3">
      <c r="A236" t="s">
        <v>1424</v>
      </c>
      <c r="B236">
        <v>117</v>
      </c>
      <c r="C236">
        <v>6.3</v>
      </c>
    </row>
    <row r="237" spans="1:3" x14ac:dyDescent="0.3">
      <c r="A237" t="s">
        <v>1428</v>
      </c>
      <c r="B237">
        <v>124</v>
      </c>
      <c r="C237">
        <v>7</v>
      </c>
    </row>
    <row r="238" spans="1:3" x14ac:dyDescent="0.3">
      <c r="A238" t="s">
        <v>1433</v>
      </c>
      <c r="B238">
        <v>140</v>
      </c>
      <c r="C238">
        <v>7.6</v>
      </c>
    </row>
    <row r="239" spans="1:3" x14ac:dyDescent="0.3">
      <c r="A239" t="s">
        <v>1437</v>
      </c>
      <c r="B239">
        <v>142</v>
      </c>
      <c r="C239">
        <v>6.7</v>
      </c>
    </row>
    <row r="240" spans="1:3" x14ac:dyDescent="0.3">
      <c r="A240" t="s">
        <v>1440</v>
      </c>
      <c r="B240">
        <v>92</v>
      </c>
      <c r="C240">
        <v>8.1</v>
      </c>
    </row>
    <row r="241" spans="1:3" x14ac:dyDescent="0.3">
      <c r="A241" t="s">
        <v>1445</v>
      </c>
      <c r="B241">
        <v>138</v>
      </c>
      <c r="C241">
        <v>6.7</v>
      </c>
    </row>
    <row r="242" spans="1:3" x14ac:dyDescent="0.3">
      <c r="A242" t="s">
        <v>1449</v>
      </c>
      <c r="B242">
        <v>136</v>
      </c>
      <c r="C242">
        <v>6.5</v>
      </c>
    </row>
    <row r="243" spans="1:3" x14ac:dyDescent="0.3">
      <c r="A243" t="s">
        <v>1454</v>
      </c>
      <c r="B243">
        <v>98</v>
      </c>
      <c r="C243">
        <v>7.3</v>
      </c>
    </row>
    <row r="244" spans="1:3" x14ac:dyDescent="0.3">
      <c r="A244" t="s">
        <v>1460</v>
      </c>
      <c r="B244">
        <v>116</v>
      </c>
      <c r="C244">
        <v>5.0999999999999996</v>
      </c>
    </row>
    <row r="245" spans="1:3" x14ac:dyDescent="0.3">
      <c r="A245" t="s">
        <v>1468</v>
      </c>
      <c r="B245">
        <v>153</v>
      </c>
      <c r="C245">
        <v>6</v>
      </c>
    </row>
    <row r="246" spans="1:3" x14ac:dyDescent="0.3">
      <c r="A246" t="s">
        <v>1473</v>
      </c>
      <c r="B246">
        <v>120</v>
      </c>
      <c r="C246">
        <v>6.1</v>
      </c>
    </row>
    <row r="247" spans="1:3" x14ac:dyDescent="0.3">
      <c r="A247" t="s">
        <v>1478</v>
      </c>
      <c r="B247">
        <v>101</v>
      </c>
      <c r="C247">
        <v>5.9</v>
      </c>
    </row>
    <row r="248" spans="1:3" x14ac:dyDescent="0.3">
      <c r="A248" t="s">
        <v>1485</v>
      </c>
      <c r="B248">
        <v>91</v>
      </c>
      <c r="C248">
        <v>7.8</v>
      </c>
    </row>
    <row r="249" spans="1:3" x14ac:dyDescent="0.3">
      <c r="A249" t="s">
        <v>1492</v>
      </c>
      <c r="B249">
        <v>108</v>
      </c>
      <c r="C249">
        <v>5.8</v>
      </c>
    </row>
    <row r="250" spans="1:3" x14ac:dyDescent="0.3">
      <c r="A250" t="s">
        <v>1497</v>
      </c>
      <c r="B250">
        <v>112</v>
      </c>
      <c r="C250">
        <v>6.3</v>
      </c>
    </row>
    <row r="251" spans="1:3" x14ac:dyDescent="0.3">
      <c r="A251" t="s">
        <v>1503</v>
      </c>
      <c r="B251">
        <v>100</v>
      </c>
      <c r="C251">
        <v>4.3</v>
      </c>
    </row>
    <row r="252" spans="1:3" x14ac:dyDescent="0.3">
      <c r="A252" t="s">
        <v>1508</v>
      </c>
      <c r="B252">
        <v>108</v>
      </c>
      <c r="C252">
        <v>6.4</v>
      </c>
    </row>
    <row r="253" spans="1:3" x14ac:dyDescent="0.3">
      <c r="A253" t="s">
        <v>1512</v>
      </c>
      <c r="B253">
        <v>114</v>
      </c>
      <c r="C253">
        <v>6.1</v>
      </c>
    </row>
    <row r="254" spans="1:3" x14ac:dyDescent="0.3">
      <c r="A254" t="s">
        <v>1518</v>
      </c>
      <c r="B254">
        <v>119</v>
      </c>
      <c r="C254">
        <v>6.5</v>
      </c>
    </row>
    <row r="255" spans="1:3" x14ac:dyDescent="0.3">
      <c r="A255" t="s">
        <v>1523</v>
      </c>
      <c r="B255">
        <v>142</v>
      </c>
      <c r="C255">
        <v>7.1</v>
      </c>
    </row>
    <row r="256" spans="1:3" x14ac:dyDescent="0.3">
      <c r="A256" t="s">
        <v>1529</v>
      </c>
      <c r="B256">
        <v>125</v>
      </c>
      <c r="C256">
        <v>6.4</v>
      </c>
    </row>
    <row r="257" spans="1:3" x14ac:dyDescent="0.3">
      <c r="A257" t="s">
        <v>1534</v>
      </c>
      <c r="B257">
        <v>126</v>
      </c>
      <c r="C257">
        <v>6.5</v>
      </c>
    </row>
    <row r="258" spans="1:3" x14ac:dyDescent="0.3">
      <c r="A258" t="s">
        <v>1539</v>
      </c>
      <c r="B258">
        <v>119</v>
      </c>
      <c r="C258">
        <v>6.3</v>
      </c>
    </row>
    <row r="259" spans="1:3" x14ac:dyDescent="0.3">
      <c r="A259" t="s">
        <v>1545</v>
      </c>
      <c r="B259">
        <v>170</v>
      </c>
      <c r="C259">
        <v>7.5</v>
      </c>
    </row>
    <row r="260" spans="1:3" x14ac:dyDescent="0.3">
      <c r="A260" t="s">
        <v>1551</v>
      </c>
      <c r="B260">
        <v>85</v>
      </c>
      <c r="C260">
        <v>4.9000000000000004</v>
      </c>
    </row>
    <row r="261" spans="1:3" x14ac:dyDescent="0.3">
      <c r="A261" t="s">
        <v>1557</v>
      </c>
      <c r="B261">
        <v>119</v>
      </c>
      <c r="C261">
        <v>5.8</v>
      </c>
    </row>
    <row r="262" spans="1:3" x14ac:dyDescent="0.3">
      <c r="A262" t="s">
        <v>1564</v>
      </c>
      <c r="B262">
        <v>60</v>
      </c>
      <c r="C262">
        <v>7.6</v>
      </c>
    </row>
    <row r="263" spans="1:3" x14ac:dyDescent="0.3">
      <c r="A263" t="s">
        <v>1572</v>
      </c>
      <c r="B263">
        <v>102</v>
      </c>
      <c r="C263">
        <v>6.2</v>
      </c>
    </row>
    <row r="264" spans="1:3" x14ac:dyDescent="0.3">
      <c r="A264" t="s">
        <v>1578</v>
      </c>
      <c r="B264">
        <v>103</v>
      </c>
      <c r="C264">
        <v>5.5</v>
      </c>
    </row>
    <row r="265" spans="1:3" x14ac:dyDescent="0.3">
      <c r="A265" t="s">
        <v>1585</v>
      </c>
      <c r="B265">
        <v>76</v>
      </c>
      <c r="C265">
        <v>5.4</v>
      </c>
    </row>
    <row r="266" spans="1:3" x14ac:dyDescent="0.3">
      <c r="A266" t="s">
        <v>1590</v>
      </c>
      <c r="B266">
        <v>120</v>
      </c>
      <c r="C266">
        <v>5.8</v>
      </c>
    </row>
    <row r="267" spans="1:3" x14ac:dyDescent="0.3">
      <c r="A267" t="s">
        <v>1595</v>
      </c>
      <c r="B267">
        <v>127</v>
      </c>
      <c r="C267">
        <v>7.1</v>
      </c>
    </row>
    <row r="268" spans="1:3" x14ac:dyDescent="0.3">
      <c r="A268" t="s">
        <v>1601</v>
      </c>
      <c r="B268">
        <v>105</v>
      </c>
      <c r="C268">
        <v>5.4</v>
      </c>
    </row>
    <row r="269" spans="1:3" x14ac:dyDescent="0.3">
      <c r="A269" t="s">
        <v>1608</v>
      </c>
      <c r="B269">
        <v>121</v>
      </c>
      <c r="C269">
        <v>3.7</v>
      </c>
    </row>
    <row r="270" spans="1:3" x14ac:dyDescent="0.3">
      <c r="A270" t="s">
        <v>1613</v>
      </c>
      <c r="B270">
        <v>114</v>
      </c>
      <c r="C270">
        <v>6.7</v>
      </c>
    </row>
    <row r="271" spans="1:3" x14ac:dyDescent="0.3">
      <c r="A271" t="s">
        <v>1619</v>
      </c>
      <c r="B271">
        <v>129</v>
      </c>
      <c r="C271">
        <v>7.2</v>
      </c>
    </row>
    <row r="272" spans="1:3" x14ac:dyDescent="0.3">
      <c r="A272" t="s">
        <v>1623</v>
      </c>
      <c r="B272">
        <v>171</v>
      </c>
      <c r="C272">
        <v>8.8000000000000007</v>
      </c>
    </row>
    <row r="273" spans="1:3" x14ac:dyDescent="0.3">
      <c r="A273" t="s">
        <v>1629</v>
      </c>
      <c r="B273">
        <v>120</v>
      </c>
      <c r="C273">
        <v>5.8</v>
      </c>
    </row>
    <row r="274" spans="1:3" x14ac:dyDescent="0.3">
      <c r="A274" t="s">
        <v>1635</v>
      </c>
      <c r="B274">
        <v>165</v>
      </c>
      <c r="C274">
        <v>6.8</v>
      </c>
    </row>
    <row r="275" spans="1:3" x14ac:dyDescent="0.3">
      <c r="A275" t="s">
        <v>1640</v>
      </c>
      <c r="B275">
        <v>82</v>
      </c>
      <c r="C275">
        <v>3.8</v>
      </c>
    </row>
    <row r="276" spans="1:3" x14ac:dyDescent="0.3">
      <c r="A276" t="s">
        <v>1645</v>
      </c>
      <c r="B276">
        <v>115</v>
      </c>
      <c r="C276">
        <v>7.1</v>
      </c>
    </row>
    <row r="277" spans="1:3" x14ac:dyDescent="0.3">
      <c r="A277" t="s">
        <v>1649</v>
      </c>
      <c r="B277">
        <v>194</v>
      </c>
      <c r="C277">
        <v>7.2</v>
      </c>
    </row>
    <row r="278" spans="1:3" x14ac:dyDescent="0.3">
      <c r="A278" t="s">
        <v>1654</v>
      </c>
      <c r="B278">
        <v>84</v>
      </c>
      <c r="C278">
        <v>5.9</v>
      </c>
    </row>
    <row r="279" spans="1:3" x14ac:dyDescent="0.3">
      <c r="A279" t="s">
        <v>1661</v>
      </c>
      <c r="B279">
        <v>97</v>
      </c>
      <c r="C279">
        <v>7.1</v>
      </c>
    </row>
    <row r="280" spans="1:3" x14ac:dyDescent="0.3">
      <c r="A280" t="s">
        <v>1666</v>
      </c>
      <c r="B280">
        <v>151</v>
      </c>
      <c r="C280">
        <v>8.1</v>
      </c>
    </row>
    <row r="281" spans="1:3" x14ac:dyDescent="0.3">
      <c r="A281" t="s">
        <v>1673</v>
      </c>
      <c r="B281">
        <v>22</v>
      </c>
      <c r="C281">
        <v>7.2</v>
      </c>
    </row>
    <row r="282" spans="1:3" x14ac:dyDescent="0.3">
      <c r="A282" t="s">
        <v>1676</v>
      </c>
      <c r="B282">
        <v>136</v>
      </c>
      <c r="C282">
        <v>6.9</v>
      </c>
    </row>
    <row r="283" spans="1:3" x14ac:dyDescent="0.3">
      <c r="A283" t="s">
        <v>1683</v>
      </c>
      <c r="B283">
        <v>104</v>
      </c>
      <c r="C283">
        <v>4.4000000000000004</v>
      </c>
    </row>
    <row r="284" spans="1:3" x14ac:dyDescent="0.3">
      <c r="A284" t="s">
        <v>1688</v>
      </c>
      <c r="B284">
        <v>127</v>
      </c>
      <c r="C284">
        <v>6.5</v>
      </c>
    </row>
    <row r="285" spans="1:3" x14ac:dyDescent="0.3">
      <c r="A285" t="s">
        <v>1694</v>
      </c>
      <c r="B285">
        <v>171</v>
      </c>
      <c r="C285">
        <v>8.5</v>
      </c>
    </row>
    <row r="286" spans="1:3" x14ac:dyDescent="0.3">
      <c r="A286" t="s">
        <v>1699</v>
      </c>
      <c r="B286">
        <v>145</v>
      </c>
      <c r="C286">
        <v>7.7</v>
      </c>
    </row>
    <row r="287" spans="1:3" x14ac:dyDescent="0.3">
      <c r="A287" t="s">
        <v>1703</v>
      </c>
      <c r="B287">
        <v>174</v>
      </c>
      <c r="C287">
        <v>7.4</v>
      </c>
    </row>
    <row r="288" spans="1:3" x14ac:dyDescent="0.3">
      <c r="A288" t="s">
        <v>1707</v>
      </c>
      <c r="B288">
        <v>144</v>
      </c>
      <c r="C288">
        <v>8</v>
      </c>
    </row>
    <row r="289" spans="1:3" x14ac:dyDescent="0.3">
      <c r="A289" t="s">
        <v>1712</v>
      </c>
      <c r="B289">
        <v>119</v>
      </c>
      <c r="C289">
        <v>5.7</v>
      </c>
    </row>
    <row r="290" spans="1:3" x14ac:dyDescent="0.3">
      <c r="A290" t="s">
        <v>1717</v>
      </c>
      <c r="B290">
        <v>153</v>
      </c>
      <c r="C290">
        <v>8.5</v>
      </c>
    </row>
    <row r="291" spans="1:3" x14ac:dyDescent="0.3">
      <c r="A291" t="s">
        <v>1722</v>
      </c>
      <c r="B291">
        <v>140</v>
      </c>
      <c r="C291">
        <v>7</v>
      </c>
    </row>
    <row r="292" spans="1:3" x14ac:dyDescent="0.3">
      <c r="A292" t="s">
        <v>1728</v>
      </c>
      <c r="B292">
        <v>176</v>
      </c>
      <c r="C292">
        <v>7.8</v>
      </c>
    </row>
    <row r="293" spans="1:3" x14ac:dyDescent="0.3">
      <c r="A293" t="s">
        <v>1735</v>
      </c>
      <c r="B293">
        <v>141</v>
      </c>
      <c r="C293">
        <v>7.2</v>
      </c>
    </row>
    <row r="294" spans="1:3" x14ac:dyDescent="0.3">
      <c r="A294" t="s">
        <v>1740</v>
      </c>
      <c r="B294">
        <v>106</v>
      </c>
      <c r="C294">
        <v>6.4</v>
      </c>
    </row>
    <row r="295" spans="1:3" x14ac:dyDescent="0.3">
      <c r="A295" t="s">
        <v>1747</v>
      </c>
      <c r="B295">
        <v>98</v>
      </c>
      <c r="C295">
        <v>5.5</v>
      </c>
    </row>
    <row r="296" spans="1:3" x14ac:dyDescent="0.3">
      <c r="A296" t="s">
        <v>1753</v>
      </c>
      <c r="B296">
        <v>116</v>
      </c>
      <c r="C296">
        <v>6.7</v>
      </c>
    </row>
    <row r="297" spans="1:3" x14ac:dyDescent="0.3">
      <c r="A297" t="s">
        <v>1760</v>
      </c>
      <c r="B297">
        <v>115</v>
      </c>
      <c r="C297">
        <v>6.1</v>
      </c>
    </row>
    <row r="298" spans="1:3" x14ac:dyDescent="0.3">
      <c r="A298" t="s">
        <v>1766</v>
      </c>
      <c r="B298">
        <v>165</v>
      </c>
      <c r="C298">
        <v>8.5</v>
      </c>
    </row>
    <row r="299" spans="1:3" x14ac:dyDescent="0.3">
      <c r="A299" t="s">
        <v>1772</v>
      </c>
      <c r="B299">
        <v>91</v>
      </c>
      <c r="C299">
        <v>6.9</v>
      </c>
    </row>
    <row r="300" spans="1:3" x14ac:dyDescent="0.3">
      <c r="A300" t="s">
        <v>1779</v>
      </c>
      <c r="B300">
        <v>78</v>
      </c>
      <c r="C300">
        <v>7.3</v>
      </c>
    </row>
    <row r="301" spans="1:3" x14ac:dyDescent="0.3">
      <c r="A301" t="s">
        <v>1785</v>
      </c>
      <c r="B301">
        <v>103</v>
      </c>
      <c r="C301">
        <v>6.7</v>
      </c>
    </row>
    <row r="302" spans="1:3" x14ac:dyDescent="0.3">
      <c r="A302" t="s">
        <v>1790</v>
      </c>
      <c r="B302">
        <v>131</v>
      </c>
      <c r="C302">
        <v>6.9</v>
      </c>
    </row>
    <row r="303" spans="1:3" x14ac:dyDescent="0.3">
      <c r="A303" t="s">
        <v>1796</v>
      </c>
      <c r="B303">
        <v>104</v>
      </c>
      <c r="C303">
        <v>5.0999999999999996</v>
      </c>
    </row>
    <row r="304" spans="1:3" x14ac:dyDescent="0.3">
      <c r="A304" t="s">
        <v>1803</v>
      </c>
      <c r="B304">
        <v>101</v>
      </c>
      <c r="C304">
        <v>6.8</v>
      </c>
    </row>
    <row r="305" spans="1:3" x14ac:dyDescent="0.3">
      <c r="A305" t="s">
        <v>942</v>
      </c>
      <c r="B305">
        <v>111</v>
      </c>
      <c r="C305">
        <v>5.8</v>
      </c>
    </row>
    <row r="306" spans="1:3" x14ac:dyDescent="0.3">
      <c r="A306" t="s">
        <v>1809</v>
      </c>
      <c r="B306">
        <v>102</v>
      </c>
      <c r="C306">
        <v>6.7</v>
      </c>
    </row>
    <row r="307" spans="1:3" x14ac:dyDescent="0.3">
      <c r="A307" t="s">
        <v>1815</v>
      </c>
      <c r="B307">
        <v>103</v>
      </c>
      <c r="C307">
        <v>6</v>
      </c>
    </row>
    <row r="308" spans="1:3" x14ac:dyDescent="0.3">
      <c r="A308" t="s">
        <v>1822</v>
      </c>
      <c r="B308">
        <v>121</v>
      </c>
      <c r="C308">
        <v>5.7</v>
      </c>
    </row>
    <row r="309" spans="1:3" x14ac:dyDescent="0.3">
      <c r="A309" t="s">
        <v>1827</v>
      </c>
      <c r="B309">
        <v>143</v>
      </c>
      <c r="C309">
        <v>8</v>
      </c>
    </row>
    <row r="310" spans="1:3" x14ac:dyDescent="0.3">
      <c r="A310" t="s">
        <v>1832</v>
      </c>
      <c r="B310">
        <v>240</v>
      </c>
      <c r="C310">
        <v>8.1999999999999993</v>
      </c>
    </row>
    <row r="311" spans="1:3" x14ac:dyDescent="0.3">
      <c r="A311" t="s">
        <v>1836</v>
      </c>
      <c r="B311">
        <v>121</v>
      </c>
      <c r="C311">
        <v>5.4</v>
      </c>
    </row>
    <row r="312" spans="1:3" x14ac:dyDescent="0.3">
      <c r="A312" t="s">
        <v>1843</v>
      </c>
      <c r="B312">
        <v>129</v>
      </c>
      <c r="C312">
        <v>7.2</v>
      </c>
    </row>
    <row r="313" spans="1:3" x14ac:dyDescent="0.3">
      <c r="A313" t="s">
        <v>1850</v>
      </c>
      <c r="B313">
        <v>172</v>
      </c>
      <c r="C313">
        <v>7.5</v>
      </c>
    </row>
    <row r="314" spans="1:3" x14ac:dyDescent="0.3">
      <c r="A314" t="s">
        <v>1854</v>
      </c>
      <c r="B314">
        <v>101</v>
      </c>
      <c r="C314">
        <v>7</v>
      </c>
    </row>
    <row r="315" spans="1:3" x14ac:dyDescent="0.3">
      <c r="A315" t="s">
        <v>1861</v>
      </c>
      <c r="B315">
        <v>87</v>
      </c>
      <c r="C315">
        <v>3.3</v>
      </c>
    </row>
    <row r="316" spans="1:3" x14ac:dyDescent="0.3">
      <c r="A316" t="s">
        <v>1865</v>
      </c>
      <c r="B316">
        <v>101</v>
      </c>
      <c r="C316">
        <v>6</v>
      </c>
    </row>
    <row r="317" spans="1:3" x14ac:dyDescent="0.3">
      <c r="A317" t="s">
        <v>1869</v>
      </c>
      <c r="B317">
        <v>95</v>
      </c>
      <c r="C317">
        <v>7.1</v>
      </c>
    </row>
    <row r="318" spans="1:3" x14ac:dyDescent="0.3">
      <c r="A318" t="s">
        <v>1876</v>
      </c>
      <c r="B318">
        <v>102</v>
      </c>
      <c r="C318">
        <v>5.4</v>
      </c>
    </row>
    <row r="319" spans="1:3" x14ac:dyDescent="0.3">
      <c r="A319" t="s">
        <v>1881</v>
      </c>
      <c r="B319">
        <v>131</v>
      </c>
      <c r="C319">
        <v>6.1</v>
      </c>
    </row>
    <row r="320" spans="1:3" x14ac:dyDescent="0.3">
      <c r="A320" t="s">
        <v>1886</v>
      </c>
      <c r="B320">
        <v>114</v>
      </c>
      <c r="C320">
        <v>5.3</v>
      </c>
    </row>
    <row r="321" spans="1:3" x14ac:dyDescent="0.3">
      <c r="A321" t="s">
        <v>1892</v>
      </c>
      <c r="B321">
        <v>94</v>
      </c>
      <c r="C321">
        <v>2.2000000000000002</v>
      </c>
    </row>
    <row r="322" spans="1:3" x14ac:dyDescent="0.3">
      <c r="A322" t="s">
        <v>1898</v>
      </c>
      <c r="B322">
        <v>122</v>
      </c>
      <c r="C322">
        <v>7</v>
      </c>
    </row>
    <row r="323" spans="1:3" x14ac:dyDescent="0.3">
      <c r="A323" t="s">
        <v>1905</v>
      </c>
      <c r="B323">
        <v>95</v>
      </c>
      <c r="C323">
        <v>3.8</v>
      </c>
    </row>
    <row r="324" spans="1:3" x14ac:dyDescent="0.3">
      <c r="A324" t="s">
        <v>1911</v>
      </c>
      <c r="B324">
        <v>115</v>
      </c>
      <c r="C324">
        <v>6.9</v>
      </c>
    </row>
    <row r="325" spans="1:3" x14ac:dyDescent="0.3">
      <c r="A325" t="s">
        <v>1918</v>
      </c>
      <c r="B325">
        <v>88</v>
      </c>
      <c r="C325">
        <v>7.2</v>
      </c>
    </row>
    <row r="326" spans="1:3" x14ac:dyDescent="0.3">
      <c r="A326" t="s">
        <v>1926</v>
      </c>
      <c r="B326">
        <v>110</v>
      </c>
      <c r="C326">
        <v>7.3</v>
      </c>
    </row>
    <row r="327" spans="1:3" x14ac:dyDescent="0.3">
      <c r="A327" t="s">
        <v>1931</v>
      </c>
      <c r="B327">
        <v>130</v>
      </c>
      <c r="C327">
        <v>6.3</v>
      </c>
    </row>
    <row r="328" spans="1:3" x14ac:dyDescent="0.3">
      <c r="A328" t="s">
        <v>1936</v>
      </c>
      <c r="B328">
        <v>216</v>
      </c>
      <c r="C328">
        <v>7.5</v>
      </c>
    </row>
    <row r="329" spans="1:3" x14ac:dyDescent="0.3">
      <c r="A329" t="s">
        <v>1942</v>
      </c>
      <c r="B329">
        <v>146</v>
      </c>
      <c r="C329">
        <v>7.6</v>
      </c>
    </row>
    <row r="330" spans="1:3" x14ac:dyDescent="0.3">
      <c r="A330" t="s">
        <v>1950</v>
      </c>
      <c r="B330">
        <v>85</v>
      </c>
      <c r="C330">
        <v>6.8</v>
      </c>
    </row>
    <row r="331" spans="1:3" x14ac:dyDescent="0.3">
      <c r="A331" t="s">
        <v>1957</v>
      </c>
      <c r="B331">
        <v>93</v>
      </c>
      <c r="C331">
        <v>5.2</v>
      </c>
    </row>
    <row r="332" spans="1:3" x14ac:dyDescent="0.3">
      <c r="A332" t="s">
        <v>1962</v>
      </c>
      <c r="B332">
        <v>152</v>
      </c>
      <c r="C332">
        <v>7.7</v>
      </c>
    </row>
    <row r="333" spans="1:3" x14ac:dyDescent="0.3">
      <c r="A333" t="s">
        <v>1967</v>
      </c>
      <c r="B333">
        <v>85</v>
      </c>
      <c r="C333">
        <v>6.2</v>
      </c>
    </row>
    <row r="334" spans="1:3" x14ac:dyDescent="0.3">
      <c r="A334" t="s">
        <v>1973</v>
      </c>
      <c r="B334">
        <v>126</v>
      </c>
      <c r="C334">
        <v>7.7</v>
      </c>
    </row>
    <row r="335" spans="1:3" x14ac:dyDescent="0.3">
      <c r="A335" t="s">
        <v>1979</v>
      </c>
      <c r="B335">
        <v>146</v>
      </c>
      <c r="C335">
        <v>4.3</v>
      </c>
    </row>
    <row r="336" spans="1:3" x14ac:dyDescent="0.3">
      <c r="A336" t="s">
        <v>1987</v>
      </c>
      <c r="B336">
        <v>89</v>
      </c>
      <c r="C336">
        <v>6.9</v>
      </c>
    </row>
    <row r="337" spans="1:3" x14ac:dyDescent="0.3">
      <c r="A337" t="s">
        <v>1991</v>
      </c>
      <c r="B337">
        <v>88</v>
      </c>
      <c r="C337">
        <v>6.6</v>
      </c>
    </row>
    <row r="338" spans="1:3" x14ac:dyDescent="0.3">
      <c r="A338" t="s">
        <v>1997</v>
      </c>
      <c r="B338">
        <v>105</v>
      </c>
      <c r="C338">
        <v>7</v>
      </c>
    </row>
    <row r="339" spans="1:3" x14ac:dyDescent="0.3">
      <c r="A339" t="s">
        <v>2003</v>
      </c>
      <c r="B339">
        <v>135</v>
      </c>
      <c r="C339">
        <v>6.7</v>
      </c>
    </row>
    <row r="340" spans="1:3" x14ac:dyDescent="0.3">
      <c r="A340" t="s">
        <v>2007</v>
      </c>
      <c r="B340">
        <v>100</v>
      </c>
      <c r="C340">
        <v>8.1999999999999993</v>
      </c>
    </row>
    <row r="341" spans="1:3" x14ac:dyDescent="0.3">
      <c r="A341" t="s">
        <v>2010</v>
      </c>
      <c r="B341">
        <v>192</v>
      </c>
      <c r="C341">
        <v>8.9</v>
      </c>
    </row>
    <row r="342" spans="1:3" x14ac:dyDescent="0.3">
      <c r="A342" t="s">
        <v>2014</v>
      </c>
      <c r="B342">
        <v>172</v>
      </c>
      <c r="C342">
        <v>8.6999999999999993</v>
      </c>
    </row>
    <row r="343" spans="1:3" x14ac:dyDescent="0.3">
      <c r="A343" t="s">
        <v>2018</v>
      </c>
      <c r="B343">
        <v>102</v>
      </c>
      <c r="C343">
        <v>5.5</v>
      </c>
    </row>
    <row r="344" spans="1:3" x14ac:dyDescent="0.3">
      <c r="A344" t="s">
        <v>2022</v>
      </c>
      <c r="B344">
        <v>100</v>
      </c>
      <c r="C344">
        <v>5.7</v>
      </c>
    </row>
    <row r="345" spans="1:3" x14ac:dyDescent="0.3">
      <c r="A345" t="s">
        <v>2028</v>
      </c>
      <c r="B345">
        <v>119</v>
      </c>
      <c r="C345">
        <v>6.3</v>
      </c>
    </row>
    <row r="346" spans="1:3" x14ac:dyDescent="0.3">
      <c r="A346" t="s">
        <v>2033</v>
      </c>
      <c r="B346">
        <v>92</v>
      </c>
      <c r="C346">
        <v>5.9</v>
      </c>
    </row>
    <row r="347" spans="1:3" x14ac:dyDescent="0.3">
      <c r="A347" t="s">
        <v>2039</v>
      </c>
      <c r="B347">
        <v>105</v>
      </c>
      <c r="C347">
        <v>7.6</v>
      </c>
    </row>
    <row r="348" spans="1:3" x14ac:dyDescent="0.3">
      <c r="A348" t="s">
        <v>2044</v>
      </c>
      <c r="B348">
        <v>107</v>
      </c>
      <c r="C348">
        <v>6.6</v>
      </c>
    </row>
    <row r="349" spans="1:3" x14ac:dyDescent="0.3">
      <c r="A349" t="s">
        <v>2050</v>
      </c>
      <c r="B349">
        <v>101</v>
      </c>
      <c r="C349">
        <v>5.3</v>
      </c>
    </row>
    <row r="350" spans="1:3" x14ac:dyDescent="0.3">
      <c r="A350" t="s">
        <v>2056</v>
      </c>
      <c r="B350">
        <v>137</v>
      </c>
      <c r="C350">
        <v>6</v>
      </c>
    </row>
    <row r="351" spans="1:3" x14ac:dyDescent="0.3">
      <c r="A351" t="s">
        <v>2062</v>
      </c>
      <c r="B351">
        <v>115</v>
      </c>
      <c r="C351">
        <v>8</v>
      </c>
    </row>
    <row r="352" spans="1:3" x14ac:dyDescent="0.3">
      <c r="A352" t="s">
        <v>2068</v>
      </c>
      <c r="B352">
        <v>124</v>
      </c>
      <c r="C352">
        <v>5.6</v>
      </c>
    </row>
    <row r="353" spans="1:3" x14ac:dyDescent="0.3">
      <c r="A353" t="s">
        <v>2072</v>
      </c>
      <c r="B353">
        <v>118</v>
      </c>
      <c r="C353">
        <v>5.9</v>
      </c>
    </row>
    <row r="354" spans="1:3" x14ac:dyDescent="0.3">
      <c r="A354" t="s">
        <v>2076</v>
      </c>
      <c r="B354">
        <v>98</v>
      </c>
      <c r="C354">
        <v>7.3</v>
      </c>
    </row>
    <row r="355" spans="1:3" x14ac:dyDescent="0.3">
      <c r="A355" t="s">
        <v>2080</v>
      </c>
      <c r="B355">
        <v>82</v>
      </c>
      <c r="C355">
        <v>7.9</v>
      </c>
    </row>
    <row r="356" spans="1:3" x14ac:dyDescent="0.3">
      <c r="A356" t="s">
        <v>2083</v>
      </c>
      <c r="B356">
        <v>98</v>
      </c>
      <c r="C356">
        <v>6.8</v>
      </c>
    </row>
    <row r="357" spans="1:3" x14ac:dyDescent="0.3">
      <c r="A357" t="s">
        <v>2089</v>
      </c>
      <c r="B357">
        <v>90</v>
      </c>
      <c r="C357">
        <v>6.6</v>
      </c>
    </row>
    <row r="358" spans="1:3" x14ac:dyDescent="0.3">
      <c r="A358" t="s">
        <v>2095</v>
      </c>
      <c r="B358">
        <v>130</v>
      </c>
      <c r="C358">
        <v>6.6</v>
      </c>
    </row>
    <row r="359" spans="1:3" x14ac:dyDescent="0.3">
      <c r="A359" t="s">
        <v>2102</v>
      </c>
      <c r="B359">
        <v>90</v>
      </c>
      <c r="C359">
        <v>7</v>
      </c>
    </row>
    <row r="360" spans="1:3" x14ac:dyDescent="0.3">
      <c r="A360" t="s">
        <v>2108</v>
      </c>
      <c r="B360">
        <v>94</v>
      </c>
      <c r="C360">
        <v>7</v>
      </c>
    </row>
    <row r="361" spans="1:3" x14ac:dyDescent="0.3">
      <c r="A361" t="s">
        <v>2115</v>
      </c>
      <c r="B361">
        <v>114</v>
      </c>
      <c r="C361">
        <v>7.3</v>
      </c>
    </row>
    <row r="362" spans="1:3" x14ac:dyDescent="0.3">
      <c r="A362" t="s">
        <v>2121</v>
      </c>
      <c r="B362">
        <v>94</v>
      </c>
      <c r="C362">
        <v>5.5</v>
      </c>
    </row>
    <row r="363" spans="1:3" x14ac:dyDescent="0.3">
      <c r="A363" t="s">
        <v>2126</v>
      </c>
      <c r="B363">
        <v>151</v>
      </c>
      <c r="C363">
        <v>8.5</v>
      </c>
    </row>
    <row r="364" spans="1:3" x14ac:dyDescent="0.3">
      <c r="A364" t="s">
        <v>2132</v>
      </c>
      <c r="B364">
        <v>88</v>
      </c>
      <c r="C364">
        <v>7.5</v>
      </c>
    </row>
    <row r="365" spans="1:3" x14ac:dyDescent="0.3">
      <c r="A365" t="s">
        <v>2137</v>
      </c>
      <c r="B365">
        <v>121</v>
      </c>
      <c r="C365">
        <v>7</v>
      </c>
    </row>
    <row r="366" spans="1:3" x14ac:dyDescent="0.3">
      <c r="A366" t="s">
        <v>2143</v>
      </c>
      <c r="B366">
        <v>158</v>
      </c>
      <c r="C366">
        <v>7.8</v>
      </c>
    </row>
    <row r="367" spans="1:3" x14ac:dyDescent="0.3">
      <c r="A367" t="s">
        <v>2148</v>
      </c>
      <c r="B367">
        <v>128</v>
      </c>
      <c r="C367">
        <v>7.6</v>
      </c>
    </row>
    <row r="368" spans="1:3" x14ac:dyDescent="0.3">
      <c r="A368" t="s">
        <v>2152</v>
      </c>
      <c r="B368">
        <v>128</v>
      </c>
      <c r="C368">
        <v>7.6</v>
      </c>
    </row>
    <row r="369" spans="1:3" x14ac:dyDescent="0.3">
      <c r="A369" t="s">
        <v>2158</v>
      </c>
      <c r="B369">
        <v>141</v>
      </c>
      <c r="C369">
        <v>6.1</v>
      </c>
    </row>
    <row r="370" spans="1:3" x14ac:dyDescent="0.3">
      <c r="A370" t="s">
        <v>2162</v>
      </c>
      <c r="B370">
        <v>95</v>
      </c>
      <c r="C370">
        <v>6.8</v>
      </c>
    </row>
    <row r="371" spans="1:3" x14ac:dyDescent="0.3">
      <c r="A371" t="s">
        <v>2170</v>
      </c>
      <c r="B371">
        <v>92</v>
      </c>
      <c r="C371">
        <v>5</v>
      </c>
    </row>
    <row r="372" spans="1:3" x14ac:dyDescent="0.3">
      <c r="A372" t="s">
        <v>2175</v>
      </c>
      <c r="B372">
        <v>121</v>
      </c>
      <c r="C372">
        <v>7.1</v>
      </c>
    </row>
    <row r="373" spans="1:3" x14ac:dyDescent="0.3">
      <c r="A373" t="s">
        <v>2181</v>
      </c>
      <c r="B373">
        <v>113</v>
      </c>
      <c r="C373">
        <v>5.5</v>
      </c>
    </row>
    <row r="374" spans="1:3" x14ac:dyDescent="0.3">
      <c r="A374" t="s">
        <v>2186</v>
      </c>
      <c r="B374">
        <v>106</v>
      </c>
      <c r="C374">
        <v>5.6</v>
      </c>
    </row>
    <row r="375" spans="1:3" x14ac:dyDescent="0.3">
      <c r="A375" t="s">
        <v>2190</v>
      </c>
      <c r="B375">
        <v>146</v>
      </c>
      <c r="C375">
        <v>7.1</v>
      </c>
    </row>
    <row r="376" spans="1:3" x14ac:dyDescent="0.3">
      <c r="A376" t="s">
        <v>2197</v>
      </c>
      <c r="B376">
        <v>88</v>
      </c>
      <c r="C376">
        <v>4.9000000000000004</v>
      </c>
    </row>
    <row r="377" spans="1:3" x14ac:dyDescent="0.3">
      <c r="A377" t="s">
        <v>2203</v>
      </c>
      <c r="B377">
        <v>150</v>
      </c>
      <c r="C377">
        <v>7.4</v>
      </c>
    </row>
    <row r="378" spans="1:3" x14ac:dyDescent="0.3">
      <c r="A378" t="s">
        <v>2210</v>
      </c>
      <c r="B378">
        <v>119</v>
      </c>
      <c r="C378">
        <v>5.7</v>
      </c>
    </row>
    <row r="379" spans="1:3" x14ac:dyDescent="0.3">
      <c r="A379" t="s">
        <v>2217</v>
      </c>
      <c r="B379">
        <v>128</v>
      </c>
      <c r="C379">
        <v>6.4</v>
      </c>
    </row>
    <row r="380" spans="1:3" x14ac:dyDescent="0.3">
      <c r="A380" t="s">
        <v>2224</v>
      </c>
      <c r="B380">
        <v>106</v>
      </c>
      <c r="C380">
        <v>5.9</v>
      </c>
    </row>
    <row r="381" spans="1:3" x14ac:dyDescent="0.3">
      <c r="A381" t="s">
        <v>2227</v>
      </c>
      <c r="B381">
        <v>117</v>
      </c>
      <c r="C381">
        <v>5.5</v>
      </c>
    </row>
    <row r="382" spans="1:3" x14ac:dyDescent="0.3">
      <c r="A382" t="s">
        <v>2231</v>
      </c>
      <c r="B382">
        <v>129</v>
      </c>
      <c r="C382">
        <v>6.9</v>
      </c>
    </row>
    <row r="383" spans="1:3" x14ac:dyDescent="0.3">
      <c r="A383" t="s">
        <v>2237</v>
      </c>
      <c r="B383">
        <v>116</v>
      </c>
      <c r="C383">
        <v>6.2</v>
      </c>
    </row>
    <row r="384" spans="1:3" x14ac:dyDescent="0.3">
      <c r="A384" t="s">
        <v>2242</v>
      </c>
      <c r="B384">
        <v>114</v>
      </c>
      <c r="C384">
        <v>7</v>
      </c>
    </row>
    <row r="385" spans="1:3" x14ac:dyDescent="0.3">
      <c r="A385" t="s">
        <v>2247</v>
      </c>
      <c r="B385">
        <v>114</v>
      </c>
      <c r="C385">
        <v>5.6</v>
      </c>
    </row>
    <row r="386" spans="1:3" x14ac:dyDescent="0.3">
      <c r="A386" t="s">
        <v>2252</v>
      </c>
      <c r="B386">
        <v>96</v>
      </c>
      <c r="C386">
        <v>7</v>
      </c>
    </row>
    <row r="387" spans="1:3" x14ac:dyDescent="0.3">
      <c r="A387" t="s">
        <v>2257</v>
      </c>
      <c r="B387">
        <v>132</v>
      </c>
      <c r="C387">
        <v>6.8</v>
      </c>
    </row>
    <row r="388" spans="1:3" x14ac:dyDescent="0.3">
      <c r="A388" t="s">
        <v>2262</v>
      </c>
      <c r="B388">
        <v>104</v>
      </c>
      <c r="C388">
        <v>5.4</v>
      </c>
    </row>
    <row r="389" spans="1:3" x14ac:dyDescent="0.3">
      <c r="A389" t="s">
        <v>2267</v>
      </c>
      <c r="B389">
        <v>111</v>
      </c>
      <c r="C389">
        <v>6.1</v>
      </c>
    </row>
    <row r="390" spans="1:3" x14ac:dyDescent="0.3">
      <c r="A390" t="s">
        <v>2273</v>
      </c>
      <c r="B390">
        <v>138</v>
      </c>
      <c r="C390">
        <v>6.7</v>
      </c>
    </row>
    <row r="391" spans="1:3" x14ac:dyDescent="0.3">
      <c r="A391" t="s">
        <v>1503</v>
      </c>
      <c r="B391">
        <v>100</v>
      </c>
      <c r="C391">
        <v>4.3</v>
      </c>
    </row>
    <row r="392" spans="1:3" x14ac:dyDescent="0.3">
      <c r="A392" t="s">
        <v>2279</v>
      </c>
      <c r="B392">
        <v>129</v>
      </c>
      <c r="C392">
        <v>6.9</v>
      </c>
    </row>
    <row r="393" spans="1:3" x14ac:dyDescent="0.3">
      <c r="A393" t="s">
        <v>2285</v>
      </c>
      <c r="B393">
        <v>144</v>
      </c>
      <c r="C393">
        <v>8</v>
      </c>
    </row>
    <row r="394" spans="1:3" x14ac:dyDescent="0.3">
      <c r="A394" t="s">
        <v>2292</v>
      </c>
      <c r="B394">
        <v>110</v>
      </c>
      <c r="C394">
        <v>4.4000000000000004</v>
      </c>
    </row>
    <row r="395" spans="1:3" x14ac:dyDescent="0.3">
      <c r="A395" t="s">
        <v>2299</v>
      </c>
      <c r="B395">
        <v>140</v>
      </c>
      <c r="C395">
        <v>7.3</v>
      </c>
    </row>
    <row r="396" spans="1:3" x14ac:dyDescent="0.3">
      <c r="A396" t="s">
        <v>2303</v>
      </c>
      <c r="B396">
        <v>113</v>
      </c>
      <c r="C396">
        <v>6.3</v>
      </c>
    </row>
    <row r="397" spans="1:3" x14ac:dyDescent="0.3">
      <c r="A397" t="s">
        <v>681</v>
      </c>
      <c r="B397">
        <v>106</v>
      </c>
      <c r="C397">
        <v>6.7</v>
      </c>
    </row>
    <row r="398" spans="1:3" x14ac:dyDescent="0.3">
      <c r="A398" t="s">
        <v>2309</v>
      </c>
      <c r="B398">
        <v>143</v>
      </c>
      <c r="C398">
        <v>7.7</v>
      </c>
    </row>
    <row r="399" spans="1:3" x14ac:dyDescent="0.3">
      <c r="A399" t="s">
        <v>2314</v>
      </c>
      <c r="B399">
        <v>108</v>
      </c>
      <c r="C399">
        <v>6.5</v>
      </c>
    </row>
    <row r="400" spans="1:3" x14ac:dyDescent="0.3">
      <c r="A400" t="s">
        <v>2319</v>
      </c>
      <c r="B400">
        <v>108</v>
      </c>
      <c r="C400">
        <v>7.8</v>
      </c>
    </row>
    <row r="401" spans="1:3" x14ac:dyDescent="0.3">
      <c r="A401" t="s">
        <v>2323</v>
      </c>
      <c r="B401">
        <v>124</v>
      </c>
      <c r="C401">
        <v>6.4</v>
      </c>
    </row>
    <row r="402" spans="1:3" x14ac:dyDescent="0.3">
      <c r="A402" t="s">
        <v>2327</v>
      </c>
      <c r="B402">
        <v>116</v>
      </c>
      <c r="C402">
        <v>7.8</v>
      </c>
    </row>
    <row r="403" spans="1:3" x14ac:dyDescent="0.3">
      <c r="A403" t="s">
        <v>2332</v>
      </c>
      <c r="B403">
        <v>110</v>
      </c>
      <c r="C403">
        <v>5.8</v>
      </c>
    </row>
    <row r="404" spans="1:3" x14ac:dyDescent="0.3">
      <c r="A404" t="s">
        <v>2336</v>
      </c>
      <c r="B404">
        <v>91</v>
      </c>
      <c r="C404">
        <v>7.1</v>
      </c>
    </row>
    <row r="405" spans="1:3" x14ac:dyDescent="0.3">
      <c r="A405" t="s">
        <v>2343</v>
      </c>
      <c r="B405">
        <v>107</v>
      </c>
      <c r="C405">
        <v>7.1</v>
      </c>
    </row>
    <row r="406" spans="1:3" x14ac:dyDescent="0.3">
      <c r="A406" t="s">
        <v>2350</v>
      </c>
      <c r="B406">
        <v>44</v>
      </c>
      <c r="C406">
        <v>8.6</v>
      </c>
    </row>
    <row r="407" spans="1:3" x14ac:dyDescent="0.3">
      <c r="A407" t="s">
        <v>2355</v>
      </c>
      <c r="B407">
        <v>115</v>
      </c>
      <c r="C407">
        <v>6.8</v>
      </c>
    </row>
    <row r="408" spans="1:3" x14ac:dyDescent="0.3">
      <c r="A408" t="s">
        <v>2359</v>
      </c>
      <c r="B408">
        <v>100</v>
      </c>
      <c r="C408">
        <v>4.8</v>
      </c>
    </row>
    <row r="409" spans="1:3" x14ac:dyDescent="0.3">
      <c r="A409" t="s">
        <v>2364</v>
      </c>
      <c r="B409">
        <v>104</v>
      </c>
      <c r="C409">
        <v>6.2</v>
      </c>
    </row>
    <row r="410" spans="1:3" x14ac:dyDescent="0.3">
      <c r="A410" t="s">
        <v>2368</v>
      </c>
      <c r="B410">
        <v>138</v>
      </c>
      <c r="C410">
        <v>6.9</v>
      </c>
    </row>
    <row r="411" spans="1:3" x14ac:dyDescent="0.3">
      <c r="A411" t="s">
        <v>2372</v>
      </c>
      <c r="B411">
        <v>140</v>
      </c>
      <c r="C411">
        <v>7.3</v>
      </c>
    </row>
    <row r="412" spans="1:3" x14ac:dyDescent="0.3">
      <c r="A412" t="s">
        <v>2378</v>
      </c>
      <c r="B412">
        <v>120</v>
      </c>
      <c r="C412">
        <v>6.6</v>
      </c>
    </row>
    <row r="413" spans="1:3" x14ac:dyDescent="0.3">
      <c r="A413" t="s">
        <v>2383</v>
      </c>
      <c r="B413">
        <v>122</v>
      </c>
      <c r="C413">
        <v>6.9</v>
      </c>
    </row>
    <row r="414" spans="1:3" x14ac:dyDescent="0.3">
      <c r="A414" t="s">
        <v>2388</v>
      </c>
      <c r="B414">
        <v>83</v>
      </c>
      <c r="C414">
        <v>6.2</v>
      </c>
    </row>
    <row r="415" spans="1:3" x14ac:dyDescent="0.3">
      <c r="A415" t="s">
        <v>2393</v>
      </c>
      <c r="B415">
        <v>139</v>
      </c>
      <c r="C415">
        <v>6.7</v>
      </c>
    </row>
    <row r="416" spans="1:3" x14ac:dyDescent="0.3">
      <c r="A416" t="s">
        <v>2399</v>
      </c>
      <c r="B416">
        <v>131</v>
      </c>
      <c r="C416">
        <v>7.6</v>
      </c>
    </row>
    <row r="417" spans="1:3" x14ac:dyDescent="0.3">
      <c r="A417" t="s">
        <v>2403</v>
      </c>
      <c r="B417">
        <v>104</v>
      </c>
      <c r="C417">
        <v>6.7</v>
      </c>
    </row>
    <row r="418" spans="1:3" x14ac:dyDescent="0.3">
      <c r="A418" t="s">
        <v>2409</v>
      </c>
      <c r="B418">
        <v>130</v>
      </c>
      <c r="C418">
        <v>6.2</v>
      </c>
    </row>
    <row r="419" spans="1:3" x14ac:dyDescent="0.3">
      <c r="A419" t="s">
        <v>2413</v>
      </c>
      <c r="B419">
        <v>145</v>
      </c>
      <c r="C419">
        <v>7.3</v>
      </c>
    </row>
    <row r="420" spans="1:3" x14ac:dyDescent="0.3">
      <c r="A420" t="s">
        <v>2419</v>
      </c>
      <c r="B420">
        <v>104</v>
      </c>
      <c r="C420">
        <v>6</v>
      </c>
    </row>
    <row r="421" spans="1:3" x14ac:dyDescent="0.3">
      <c r="A421" t="s">
        <v>2425</v>
      </c>
      <c r="B421">
        <v>97</v>
      </c>
      <c r="C421">
        <v>7.1</v>
      </c>
    </row>
    <row r="422" spans="1:3" x14ac:dyDescent="0.3">
      <c r="A422" t="s">
        <v>2430</v>
      </c>
      <c r="B422">
        <v>178</v>
      </c>
      <c r="C422">
        <v>7.1</v>
      </c>
    </row>
    <row r="423" spans="1:3" x14ac:dyDescent="0.3">
      <c r="A423" t="s">
        <v>2436</v>
      </c>
      <c r="B423">
        <v>108</v>
      </c>
      <c r="C423">
        <v>5.5</v>
      </c>
    </row>
    <row r="424" spans="1:3" x14ac:dyDescent="0.3">
      <c r="A424" t="s">
        <v>2444</v>
      </c>
      <c r="B424">
        <v>123</v>
      </c>
      <c r="C424">
        <v>7.8</v>
      </c>
    </row>
    <row r="425" spans="1:3" x14ac:dyDescent="0.3">
      <c r="A425" t="s">
        <v>2450</v>
      </c>
      <c r="B425">
        <v>106</v>
      </c>
      <c r="C425">
        <v>5.6</v>
      </c>
    </row>
    <row r="426" spans="1:3" x14ac:dyDescent="0.3">
      <c r="A426" t="s">
        <v>2457</v>
      </c>
      <c r="B426">
        <v>112</v>
      </c>
      <c r="C426">
        <v>7.5</v>
      </c>
    </row>
    <row r="427" spans="1:3" x14ac:dyDescent="0.3">
      <c r="A427" t="s">
        <v>2463</v>
      </c>
      <c r="B427">
        <v>135</v>
      </c>
      <c r="C427">
        <v>5.4</v>
      </c>
    </row>
    <row r="428" spans="1:3" x14ac:dyDescent="0.3">
      <c r="A428" t="s">
        <v>2471</v>
      </c>
      <c r="B428">
        <v>109</v>
      </c>
      <c r="C428">
        <v>4.3</v>
      </c>
    </row>
    <row r="429" spans="1:3" x14ac:dyDescent="0.3">
      <c r="A429" t="s">
        <v>2478</v>
      </c>
      <c r="B429">
        <v>86</v>
      </c>
      <c r="C429">
        <v>4.9000000000000004</v>
      </c>
    </row>
    <row r="430" spans="1:3" x14ac:dyDescent="0.3">
      <c r="A430" t="s">
        <v>2485</v>
      </c>
      <c r="B430">
        <v>95</v>
      </c>
      <c r="C430">
        <v>7.1</v>
      </c>
    </row>
    <row r="431" spans="1:3" x14ac:dyDescent="0.3">
      <c r="A431" t="s">
        <v>2491</v>
      </c>
      <c r="B431">
        <v>107</v>
      </c>
      <c r="C431">
        <v>6.4</v>
      </c>
    </row>
    <row r="432" spans="1:3" x14ac:dyDescent="0.3">
      <c r="A432" t="s">
        <v>2498</v>
      </c>
      <c r="B432">
        <v>130</v>
      </c>
      <c r="C432">
        <v>6.9</v>
      </c>
    </row>
    <row r="433" spans="1:3" x14ac:dyDescent="0.3">
      <c r="A433" t="s">
        <v>2503</v>
      </c>
      <c r="B433">
        <v>82</v>
      </c>
      <c r="C433">
        <v>4.3</v>
      </c>
    </row>
    <row r="434" spans="1:3" x14ac:dyDescent="0.3">
      <c r="A434" t="s">
        <v>2507</v>
      </c>
      <c r="B434">
        <v>88</v>
      </c>
      <c r="C434">
        <v>6.1</v>
      </c>
    </row>
    <row r="435" spans="1:3" x14ac:dyDescent="0.3">
      <c r="A435" t="s">
        <v>2514</v>
      </c>
      <c r="B435">
        <v>120</v>
      </c>
      <c r="C435">
        <v>7</v>
      </c>
    </row>
    <row r="436" spans="1:3" x14ac:dyDescent="0.3">
      <c r="A436" t="s">
        <v>2519</v>
      </c>
      <c r="B436">
        <v>162</v>
      </c>
      <c r="C436">
        <v>7.7</v>
      </c>
    </row>
    <row r="437" spans="1:3" x14ac:dyDescent="0.3">
      <c r="A437" t="s">
        <v>2524</v>
      </c>
      <c r="B437">
        <v>123</v>
      </c>
      <c r="C437">
        <v>5.9</v>
      </c>
    </row>
    <row r="438" spans="1:3" x14ac:dyDescent="0.3">
      <c r="A438" t="s">
        <v>2528</v>
      </c>
      <c r="B438">
        <v>101</v>
      </c>
      <c r="C438">
        <v>6.7</v>
      </c>
    </row>
    <row r="439" spans="1:3" x14ac:dyDescent="0.3">
      <c r="A439" t="s">
        <v>2531</v>
      </c>
      <c r="B439">
        <v>113</v>
      </c>
      <c r="C439">
        <v>6.5</v>
      </c>
    </row>
    <row r="440" spans="1:3" x14ac:dyDescent="0.3">
      <c r="A440" t="s">
        <v>2534</v>
      </c>
      <c r="B440">
        <v>110</v>
      </c>
      <c r="C440">
        <v>7.1</v>
      </c>
    </row>
    <row r="441" spans="1:3" x14ac:dyDescent="0.3">
      <c r="A441" t="s">
        <v>2538</v>
      </c>
      <c r="B441">
        <v>142</v>
      </c>
      <c r="C441">
        <v>7.3</v>
      </c>
    </row>
    <row r="442" spans="1:3" x14ac:dyDescent="0.3">
      <c r="A442" t="s">
        <v>2544</v>
      </c>
      <c r="B442">
        <v>102</v>
      </c>
      <c r="C442">
        <v>6.5</v>
      </c>
    </row>
    <row r="443" spans="1:3" x14ac:dyDescent="0.3">
      <c r="A443" t="s">
        <v>2548</v>
      </c>
      <c r="B443">
        <v>126</v>
      </c>
      <c r="C443">
        <v>7</v>
      </c>
    </row>
    <row r="444" spans="1:3" x14ac:dyDescent="0.3">
      <c r="A444" t="s">
        <v>2552</v>
      </c>
      <c r="B444">
        <v>83</v>
      </c>
      <c r="C444">
        <v>6.8</v>
      </c>
    </row>
    <row r="445" spans="1:3" x14ac:dyDescent="0.3">
      <c r="A445" t="s">
        <v>2557</v>
      </c>
      <c r="B445">
        <v>85</v>
      </c>
      <c r="C445">
        <v>7.2</v>
      </c>
    </row>
    <row r="446" spans="1:3" x14ac:dyDescent="0.3">
      <c r="A446" t="s">
        <v>2562</v>
      </c>
      <c r="B446">
        <v>97</v>
      </c>
      <c r="C446">
        <v>6.4</v>
      </c>
    </row>
    <row r="447" spans="1:3" x14ac:dyDescent="0.3">
      <c r="A447" t="s">
        <v>2567</v>
      </c>
      <c r="B447">
        <v>120</v>
      </c>
      <c r="C447">
        <v>6.1</v>
      </c>
    </row>
    <row r="448" spans="1:3" x14ac:dyDescent="0.3">
      <c r="A448" t="s">
        <v>2570</v>
      </c>
      <c r="B448">
        <v>116</v>
      </c>
      <c r="C448">
        <v>6.7</v>
      </c>
    </row>
    <row r="449" spans="1:3" x14ac:dyDescent="0.3">
      <c r="A449" t="s">
        <v>2576</v>
      </c>
      <c r="B449">
        <v>113</v>
      </c>
      <c r="C449">
        <v>6.4</v>
      </c>
    </row>
    <row r="450" spans="1:3" x14ac:dyDescent="0.3">
      <c r="A450" t="s">
        <v>2580</v>
      </c>
      <c r="B450">
        <v>87</v>
      </c>
      <c r="C450">
        <v>4.4000000000000004</v>
      </c>
    </row>
    <row r="451" spans="1:3" x14ac:dyDescent="0.3">
      <c r="A451" t="s">
        <v>2584</v>
      </c>
      <c r="B451">
        <v>101</v>
      </c>
      <c r="C451">
        <v>5.4</v>
      </c>
    </row>
    <row r="452" spans="1:3" x14ac:dyDescent="0.3">
      <c r="A452" t="s">
        <v>2587</v>
      </c>
      <c r="B452">
        <v>110</v>
      </c>
      <c r="C452">
        <v>6.5</v>
      </c>
    </row>
    <row r="453" spans="1:3" x14ac:dyDescent="0.3">
      <c r="A453" t="s">
        <v>2590</v>
      </c>
      <c r="B453">
        <v>128</v>
      </c>
      <c r="C453">
        <v>6.7</v>
      </c>
    </row>
    <row r="454" spans="1:3" x14ac:dyDescent="0.3">
      <c r="A454" t="s">
        <v>2595</v>
      </c>
      <c r="B454">
        <v>138</v>
      </c>
      <c r="C454">
        <v>8.1</v>
      </c>
    </row>
    <row r="455" spans="1:3" x14ac:dyDescent="0.3">
      <c r="A455" t="s">
        <v>2600</v>
      </c>
      <c r="B455">
        <v>88</v>
      </c>
      <c r="C455">
        <v>5.6</v>
      </c>
    </row>
    <row r="456" spans="1:3" x14ac:dyDescent="0.3">
      <c r="A456" t="s">
        <v>2605</v>
      </c>
      <c r="B456">
        <v>91</v>
      </c>
      <c r="C456">
        <v>6.3</v>
      </c>
    </row>
    <row r="457" spans="1:3" x14ac:dyDescent="0.3">
      <c r="A457" t="s">
        <v>2609</v>
      </c>
      <c r="B457">
        <v>138</v>
      </c>
      <c r="C457">
        <v>7.3</v>
      </c>
    </row>
    <row r="458" spans="1:3" x14ac:dyDescent="0.3">
      <c r="A458" t="s">
        <v>2615</v>
      </c>
      <c r="B458">
        <v>99</v>
      </c>
      <c r="C458">
        <v>6.1</v>
      </c>
    </row>
    <row r="459" spans="1:3" x14ac:dyDescent="0.3">
      <c r="A459" t="s">
        <v>2620</v>
      </c>
      <c r="B459">
        <v>117</v>
      </c>
      <c r="C459">
        <v>7.7</v>
      </c>
    </row>
    <row r="460" spans="1:3" x14ac:dyDescent="0.3">
      <c r="A460" t="s">
        <v>2625</v>
      </c>
      <c r="B460">
        <v>117</v>
      </c>
      <c r="C460">
        <v>6.4</v>
      </c>
    </row>
    <row r="461" spans="1:3" x14ac:dyDescent="0.3">
      <c r="A461" t="s">
        <v>2631</v>
      </c>
      <c r="B461">
        <v>54</v>
      </c>
      <c r="C461">
        <v>8.8000000000000007</v>
      </c>
    </row>
    <row r="462" spans="1:3" x14ac:dyDescent="0.3">
      <c r="A462" t="s">
        <v>2637</v>
      </c>
      <c r="B462">
        <v>123</v>
      </c>
      <c r="C462">
        <v>6.8</v>
      </c>
    </row>
    <row r="463" spans="1:3" x14ac:dyDescent="0.3">
      <c r="A463" t="s">
        <v>2643</v>
      </c>
      <c r="B463">
        <v>118</v>
      </c>
      <c r="C463">
        <v>6.6</v>
      </c>
    </row>
    <row r="464" spans="1:3" x14ac:dyDescent="0.3">
      <c r="A464" t="s">
        <v>2649</v>
      </c>
      <c r="B464">
        <v>154</v>
      </c>
      <c r="C464">
        <v>7.2</v>
      </c>
    </row>
    <row r="465" spans="1:3" x14ac:dyDescent="0.3">
      <c r="A465" t="s">
        <v>2653</v>
      </c>
      <c r="B465">
        <v>118</v>
      </c>
      <c r="C465">
        <v>6.9</v>
      </c>
    </row>
    <row r="466" spans="1:3" x14ac:dyDescent="0.3">
      <c r="A466" t="s">
        <v>2659</v>
      </c>
      <c r="B466">
        <v>90</v>
      </c>
      <c r="C466">
        <v>5.2</v>
      </c>
    </row>
    <row r="467" spans="1:3" x14ac:dyDescent="0.3">
      <c r="A467" t="s">
        <v>2665</v>
      </c>
      <c r="B467">
        <v>113</v>
      </c>
      <c r="C467">
        <v>4.9000000000000004</v>
      </c>
    </row>
    <row r="468" spans="1:3" x14ac:dyDescent="0.3">
      <c r="A468" t="s">
        <v>2671</v>
      </c>
      <c r="B468">
        <v>88</v>
      </c>
      <c r="C468">
        <v>6.3</v>
      </c>
    </row>
    <row r="469" spans="1:3" x14ac:dyDescent="0.3">
      <c r="A469" t="s">
        <v>2678</v>
      </c>
      <c r="B469">
        <v>93</v>
      </c>
      <c r="C469">
        <v>5.6</v>
      </c>
    </row>
    <row r="470" spans="1:3" x14ac:dyDescent="0.3">
      <c r="A470" t="s">
        <v>2684</v>
      </c>
      <c r="B470">
        <v>104</v>
      </c>
      <c r="C470">
        <v>5.5</v>
      </c>
    </row>
    <row r="471" spans="1:3" x14ac:dyDescent="0.3">
      <c r="A471" t="s">
        <v>2690</v>
      </c>
      <c r="B471">
        <v>135</v>
      </c>
      <c r="C471">
        <v>6.7</v>
      </c>
    </row>
    <row r="472" spans="1:3" x14ac:dyDescent="0.3">
      <c r="A472" t="s">
        <v>2694</v>
      </c>
      <c r="B472">
        <v>134</v>
      </c>
      <c r="C472">
        <v>7.6</v>
      </c>
    </row>
    <row r="473" spans="1:3" x14ac:dyDescent="0.3">
      <c r="A473" t="s">
        <v>2700</v>
      </c>
      <c r="B473">
        <v>98</v>
      </c>
      <c r="C473">
        <v>5.7</v>
      </c>
    </row>
    <row r="474" spans="1:3" x14ac:dyDescent="0.3">
      <c r="A474" t="s">
        <v>2705</v>
      </c>
      <c r="B474">
        <v>80</v>
      </c>
      <c r="C474">
        <v>4.5999999999999996</v>
      </c>
    </row>
    <row r="475" spans="1:3" x14ac:dyDescent="0.3">
      <c r="A475" t="s">
        <v>2712</v>
      </c>
      <c r="B475">
        <v>83</v>
      </c>
      <c r="C475">
        <v>7</v>
      </c>
    </row>
    <row r="476" spans="1:3" x14ac:dyDescent="0.3">
      <c r="A476" t="s">
        <v>2718</v>
      </c>
      <c r="B476">
        <v>102</v>
      </c>
      <c r="C476">
        <v>5.2</v>
      </c>
    </row>
    <row r="477" spans="1:3" x14ac:dyDescent="0.3">
      <c r="A477" t="s">
        <v>2724</v>
      </c>
      <c r="B477">
        <v>130</v>
      </c>
      <c r="C477">
        <v>5.0999999999999996</v>
      </c>
    </row>
    <row r="478" spans="1:3" x14ac:dyDescent="0.3">
      <c r="A478" t="s">
        <v>2730</v>
      </c>
      <c r="B478">
        <v>129</v>
      </c>
      <c r="C478">
        <v>6.6</v>
      </c>
    </row>
    <row r="479" spans="1:3" x14ac:dyDescent="0.3">
      <c r="A479" t="s">
        <v>2735</v>
      </c>
      <c r="B479">
        <v>117</v>
      </c>
      <c r="C479">
        <v>7</v>
      </c>
    </row>
    <row r="480" spans="1:3" x14ac:dyDescent="0.3">
      <c r="A480" t="s">
        <v>2739</v>
      </c>
      <c r="B480">
        <v>89</v>
      </c>
      <c r="C480">
        <v>6.7</v>
      </c>
    </row>
    <row r="481" spans="1:3" x14ac:dyDescent="0.3">
      <c r="A481" t="s">
        <v>2745</v>
      </c>
      <c r="B481">
        <v>25</v>
      </c>
      <c r="C481">
        <v>7.6</v>
      </c>
    </row>
    <row r="482" spans="1:3" x14ac:dyDescent="0.3">
      <c r="A482" t="s">
        <v>2754</v>
      </c>
      <c r="B482">
        <v>74</v>
      </c>
      <c r="C482">
        <v>7.3</v>
      </c>
    </row>
    <row r="483" spans="1:3" x14ac:dyDescent="0.3">
      <c r="A483" t="s">
        <v>2759</v>
      </c>
      <c r="B483">
        <v>96</v>
      </c>
      <c r="C483">
        <v>5.9</v>
      </c>
    </row>
    <row r="484" spans="1:3" x14ac:dyDescent="0.3">
      <c r="A484" t="s">
        <v>2765</v>
      </c>
      <c r="B484">
        <v>114</v>
      </c>
      <c r="C484">
        <v>5.6</v>
      </c>
    </row>
    <row r="485" spans="1:3" x14ac:dyDescent="0.3">
      <c r="A485" t="s">
        <v>2769</v>
      </c>
      <c r="B485">
        <v>99</v>
      </c>
      <c r="C485">
        <v>6.5</v>
      </c>
    </row>
    <row r="486" spans="1:3" x14ac:dyDescent="0.3">
      <c r="A486" t="s">
        <v>2774</v>
      </c>
      <c r="B486">
        <v>129</v>
      </c>
      <c r="C486">
        <v>5.9</v>
      </c>
    </row>
    <row r="487" spans="1:3" x14ac:dyDescent="0.3">
      <c r="A487" t="s">
        <v>2781</v>
      </c>
      <c r="B487">
        <v>113</v>
      </c>
      <c r="C487">
        <v>7</v>
      </c>
    </row>
    <row r="488" spans="1:3" x14ac:dyDescent="0.3">
      <c r="A488" t="s">
        <v>2787</v>
      </c>
      <c r="B488">
        <v>90</v>
      </c>
      <c r="C488">
        <v>5.3</v>
      </c>
    </row>
    <row r="489" spans="1:3" x14ac:dyDescent="0.3">
      <c r="A489" t="s">
        <v>2793</v>
      </c>
      <c r="B489">
        <v>118</v>
      </c>
      <c r="C489">
        <v>5.9</v>
      </c>
    </row>
    <row r="490" spans="1:3" x14ac:dyDescent="0.3">
      <c r="A490" t="s">
        <v>2796</v>
      </c>
      <c r="B490">
        <v>106</v>
      </c>
      <c r="C490">
        <v>6.3</v>
      </c>
    </row>
    <row r="491" spans="1:3" x14ac:dyDescent="0.3">
      <c r="A491" t="s">
        <v>2803</v>
      </c>
      <c r="B491">
        <v>81</v>
      </c>
      <c r="C491">
        <v>6.4</v>
      </c>
    </row>
    <row r="492" spans="1:3" x14ac:dyDescent="0.3">
      <c r="A492" t="s">
        <v>2808</v>
      </c>
      <c r="B492">
        <v>117</v>
      </c>
      <c r="C492">
        <v>6.9</v>
      </c>
    </row>
    <row r="493" spans="1:3" x14ac:dyDescent="0.3">
      <c r="A493" t="s">
        <v>2814</v>
      </c>
      <c r="B493">
        <v>89</v>
      </c>
      <c r="C493">
        <v>6.3</v>
      </c>
    </row>
    <row r="494" spans="1:3" x14ac:dyDescent="0.3">
      <c r="A494" t="s">
        <v>2820</v>
      </c>
      <c r="B494">
        <v>145</v>
      </c>
      <c r="C494">
        <v>7.3</v>
      </c>
    </row>
    <row r="495" spans="1:3" x14ac:dyDescent="0.3">
      <c r="A495" t="s">
        <v>2825</v>
      </c>
      <c r="B495">
        <v>114</v>
      </c>
      <c r="C495">
        <v>5.8</v>
      </c>
    </row>
    <row r="496" spans="1:3" x14ac:dyDescent="0.3">
      <c r="A496" t="s">
        <v>2833</v>
      </c>
      <c r="B496">
        <v>87</v>
      </c>
      <c r="C496">
        <v>5.2</v>
      </c>
    </row>
    <row r="497" spans="1:3" x14ac:dyDescent="0.3">
      <c r="A497" t="s">
        <v>2839</v>
      </c>
      <c r="B497">
        <v>119</v>
      </c>
      <c r="C497">
        <v>2.4</v>
      </c>
    </row>
    <row r="498" spans="1:3" x14ac:dyDescent="0.3">
      <c r="A498" t="s">
        <v>2845</v>
      </c>
      <c r="B498">
        <v>91</v>
      </c>
      <c r="C498">
        <v>5.7</v>
      </c>
    </row>
    <row r="499" spans="1:3" x14ac:dyDescent="0.3">
      <c r="A499" t="s">
        <v>2852</v>
      </c>
      <c r="B499">
        <v>118</v>
      </c>
      <c r="C499">
        <v>5.8</v>
      </c>
    </row>
    <row r="500" spans="1:3" x14ac:dyDescent="0.3">
      <c r="A500" t="s">
        <v>2856</v>
      </c>
      <c r="B500">
        <v>116</v>
      </c>
      <c r="C500">
        <v>5.6</v>
      </c>
    </row>
    <row r="501" spans="1:3" x14ac:dyDescent="0.3">
      <c r="A501" t="s">
        <v>2861</v>
      </c>
      <c r="B501">
        <v>177</v>
      </c>
      <c r="C501">
        <v>6</v>
      </c>
    </row>
    <row r="502" spans="1:3" x14ac:dyDescent="0.3">
      <c r="A502" t="s">
        <v>2866</v>
      </c>
      <c r="B502">
        <v>97</v>
      </c>
      <c r="C502">
        <v>5.8</v>
      </c>
    </row>
    <row r="503" spans="1:3" x14ac:dyDescent="0.3">
      <c r="A503" t="s">
        <v>2871</v>
      </c>
      <c r="B503">
        <v>106</v>
      </c>
      <c r="C503">
        <v>6</v>
      </c>
    </row>
    <row r="504" spans="1:3" x14ac:dyDescent="0.3">
      <c r="A504" t="s">
        <v>2878</v>
      </c>
      <c r="B504">
        <v>106</v>
      </c>
      <c r="C504">
        <v>5.7</v>
      </c>
    </row>
    <row r="505" spans="1:3" x14ac:dyDescent="0.3">
      <c r="A505" t="s">
        <v>2884</v>
      </c>
      <c r="B505">
        <v>94</v>
      </c>
      <c r="C505">
        <v>6</v>
      </c>
    </row>
    <row r="506" spans="1:3" x14ac:dyDescent="0.3">
      <c r="A506" t="s">
        <v>2891</v>
      </c>
      <c r="B506">
        <v>104</v>
      </c>
      <c r="C506">
        <v>7.8</v>
      </c>
    </row>
    <row r="507" spans="1:3" x14ac:dyDescent="0.3">
      <c r="A507" t="s">
        <v>2895</v>
      </c>
      <c r="B507">
        <v>102</v>
      </c>
      <c r="C507">
        <v>4.2</v>
      </c>
    </row>
    <row r="508" spans="1:3" x14ac:dyDescent="0.3">
      <c r="A508" t="s">
        <v>2902</v>
      </c>
      <c r="B508">
        <v>105</v>
      </c>
      <c r="C508">
        <v>5.6</v>
      </c>
    </row>
    <row r="509" spans="1:3" x14ac:dyDescent="0.3">
      <c r="A509" t="s">
        <v>2910</v>
      </c>
      <c r="B509">
        <v>89</v>
      </c>
      <c r="C509">
        <v>4.4000000000000004</v>
      </c>
    </row>
    <row r="510" spans="1:3" x14ac:dyDescent="0.3">
      <c r="A510" t="s">
        <v>2915</v>
      </c>
      <c r="B510">
        <v>135</v>
      </c>
      <c r="C510">
        <v>8.1999999999999993</v>
      </c>
    </row>
    <row r="511" spans="1:3" x14ac:dyDescent="0.3">
      <c r="A511" t="s">
        <v>2919</v>
      </c>
      <c r="B511">
        <v>73</v>
      </c>
      <c r="C511">
        <v>8.5</v>
      </c>
    </row>
    <row r="512" spans="1:3" x14ac:dyDescent="0.3">
      <c r="A512" t="s">
        <v>2923</v>
      </c>
      <c r="B512">
        <v>94</v>
      </c>
      <c r="C512">
        <v>5.8</v>
      </c>
    </row>
    <row r="513" spans="1:3" x14ac:dyDescent="0.3">
      <c r="A513" t="s">
        <v>2928</v>
      </c>
      <c r="B513">
        <v>95</v>
      </c>
      <c r="C513">
        <v>6.5</v>
      </c>
    </row>
    <row r="514" spans="1:3" x14ac:dyDescent="0.3">
      <c r="A514" t="s">
        <v>2932</v>
      </c>
      <c r="B514">
        <v>124</v>
      </c>
      <c r="C514">
        <v>7.2</v>
      </c>
    </row>
    <row r="515" spans="1:3" x14ac:dyDescent="0.3">
      <c r="A515" t="s">
        <v>2936</v>
      </c>
      <c r="B515">
        <v>136</v>
      </c>
      <c r="C515">
        <v>6.7</v>
      </c>
    </row>
    <row r="516" spans="1:3" x14ac:dyDescent="0.3">
      <c r="A516" t="s">
        <v>2939</v>
      </c>
      <c r="B516">
        <v>91</v>
      </c>
      <c r="C516">
        <v>3.4</v>
      </c>
    </row>
    <row r="517" spans="1:3" x14ac:dyDescent="0.3">
      <c r="A517" t="s">
        <v>2944</v>
      </c>
      <c r="B517">
        <v>107</v>
      </c>
      <c r="C517">
        <v>5.9</v>
      </c>
    </row>
    <row r="518" spans="1:3" x14ac:dyDescent="0.3">
      <c r="A518" t="s">
        <v>2949</v>
      </c>
      <c r="B518">
        <v>108</v>
      </c>
      <c r="C518">
        <v>7.8</v>
      </c>
    </row>
    <row r="519" spans="1:3" x14ac:dyDescent="0.3">
      <c r="A519" t="s">
        <v>2955</v>
      </c>
      <c r="B519">
        <v>99</v>
      </c>
      <c r="C519">
        <v>5.9</v>
      </c>
    </row>
    <row r="520" spans="1:3" x14ac:dyDescent="0.3">
      <c r="A520" t="s">
        <v>2960</v>
      </c>
      <c r="B520">
        <v>92</v>
      </c>
      <c r="C520">
        <v>4.0999999999999996</v>
      </c>
    </row>
    <row r="521" spans="1:3" x14ac:dyDescent="0.3">
      <c r="A521" t="s">
        <v>2967</v>
      </c>
      <c r="B521">
        <v>87</v>
      </c>
      <c r="C521">
        <v>6.8</v>
      </c>
    </row>
    <row r="522" spans="1:3" x14ac:dyDescent="0.3">
      <c r="A522" t="s">
        <v>2973</v>
      </c>
      <c r="B522">
        <v>110</v>
      </c>
      <c r="C522">
        <v>5.8</v>
      </c>
    </row>
    <row r="523" spans="1:3" x14ac:dyDescent="0.3">
      <c r="A523" t="s">
        <v>2978</v>
      </c>
      <c r="B523">
        <v>98</v>
      </c>
      <c r="C523">
        <v>7.5</v>
      </c>
    </row>
    <row r="524" spans="1:3" x14ac:dyDescent="0.3">
      <c r="A524" t="s">
        <v>2981</v>
      </c>
      <c r="B524">
        <v>154</v>
      </c>
      <c r="C524">
        <v>6.9</v>
      </c>
    </row>
    <row r="525" spans="1:3" x14ac:dyDescent="0.3">
      <c r="A525" t="s">
        <v>2987</v>
      </c>
      <c r="B525">
        <v>129</v>
      </c>
      <c r="C525">
        <v>6.5</v>
      </c>
    </row>
    <row r="526" spans="1:3" x14ac:dyDescent="0.3">
      <c r="A526" t="s">
        <v>2991</v>
      </c>
      <c r="B526">
        <v>86</v>
      </c>
      <c r="C526">
        <v>6.9</v>
      </c>
    </row>
    <row r="527" spans="1:3" x14ac:dyDescent="0.3">
      <c r="A527" t="s">
        <v>2995</v>
      </c>
      <c r="B527">
        <v>109</v>
      </c>
      <c r="C527">
        <v>7.9</v>
      </c>
    </row>
    <row r="528" spans="1:3" x14ac:dyDescent="0.3">
      <c r="A528" t="s">
        <v>3000</v>
      </c>
      <c r="B528">
        <v>104</v>
      </c>
      <c r="C528">
        <v>7.4</v>
      </c>
    </row>
    <row r="529" spans="1:3" x14ac:dyDescent="0.3">
      <c r="A529" t="s">
        <v>3004</v>
      </c>
      <c r="B529">
        <v>110</v>
      </c>
      <c r="C529">
        <v>6.7</v>
      </c>
    </row>
    <row r="530" spans="1:3" x14ac:dyDescent="0.3">
      <c r="A530" t="s">
        <v>3008</v>
      </c>
      <c r="B530">
        <v>136</v>
      </c>
      <c r="C530">
        <v>7.4</v>
      </c>
    </row>
    <row r="531" spans="1:3" x14ac:dyDescent="0.3">
      <c r="A531" t="s">
        <v>3013</v>
      </c>
      <c r="B531">
        <v>115</v>
      </c>
      <c r="C531">
        <v>6.9</v>
      </c>
    </row>
    <row r="532" spans="1:3" x14ac:dyDescent="0.3">
      <c r="A532" t="s">
        <v>3018</v>
      </c>
      <c r="B532">
        <v>99</v>
      </c>
      <c r="C532">
        <v>6.8</v>
      </c>
    </row>
    <row r="533" spans="1:3" x14ac:dyDescent="0.3">
      <c r="A533" t="s">
        <v>3025</v>
      </c>
      <c r="B533">
        <v>117</v>
      </c>
      <c r="C533">
        <v>6.7</v>
      </c>
    </row>
    <row r="534" spans="1:3" x14ac:dyDescent="0.3">
      <c r="A534" t="s">
        <v>3031</v>
      </c>
      <c r="B534">
        <v>125</v>
      </c>
      <c r="C534">
        <v>5.0999999999999996</v>
      </c>
    </row>
    <row r="535" spans="1:3" x14ac:dyDescent="0.3">
      <c r="A535" t="s">
        <v>3037</v>
      </c>
      <c r="B535">
        <v>110</v>
      </c>
      <c r="C535">
        <v>4.0999999999999996</v>
      </c>
    </row>
    <row r="536" spans="1:3" x14ac:dyDescent="0.3">
      <c r="A536" t="s">
        <v>3040</v>
      </c>
      <c r="B536">
        <v>125</v>
      </c>
      <c r="C536">
        <v>7.3</v>
      </c>
    </row>
    <row r="537" spans="1:3" x14ac:dyDescent="0.3">
      <c r="A537" t="s">
        <v>3044</v>
      </c>
      <c r="B537">
        <v>102</v>
      </c>
      <c r="C537">
        <v>6</v>
      </c>
    </row>
    <row r="538" spans="1:3" x14ac:dyDescent="0.3">
      <c r="A538" t="s">
        <v>3047</v>
      </c>
      <c r="B538">
        <v>128</v>
      </c>
      <c r="C538">
        <v>7.3</v>
      </c>
    </row>
    <row r="539" spans="1:3" x14ac:dyDescent="0.3">
      <c r="A539" t="s">
        <v>3052</v>
      </c>
      <c r="B539">
        <v>43</v>
      </c>
      <c r="C539">
        <v>7.5</v>
      </c>
    </row>
    <row r="540" spans="1:3" x14ac:dyDescent="0.3">
      <c r="A540" t="s">
        <v>3058</v>
      </c>
      <c r="B540">
        <v>100</v>
      </c>
      <c r="C540">
        <v>5.4</v>
      </c>
    </row>
    <row r="541" spans="1:3" x14ac:dyDescent="0.3">
      <c r="A541" t="s">
        <v>3063</v>
      </c>
      <c r="B541">
        <v>124</v>
      </c>
      <c r="C541">
        <v>5.9</v>
      </c>
    </row>
    <row r="542" spans="1:3" x14ac:dyDescent="0.3">
      <c r="A542" t="s">
        <v>3068</v>
      </c>
      <c r="B542">
        <v>102</v>
      </c>
      <c r="C542">
        <v>7.1</v>
      </c>
    </row>
    <row r="543" spans="1:3" x14ac:dyDescent="0.3">
      <c r="A543" t="s">
        <v>3072</v>
      </c>
      <c r="B543">
        <v>90</v>
      </c>
      <c r="C543">
        <v>6</v>
      </c>
    </row>
    <row r="544" spans="1:3" x14ac:dyDescent="0.3">
      <c r="A544" t="s">
        <v>3078</v>
      </c>
      <c r="B544">
        <v>130</v>
      </c>
      <c r="C544">
        <v>6.5</v>
      </c>
    </row>
    <row r="545" spans="1:3" x14ac:dyDescent="0.3">
      <c r="A545" t="s">
        <v>3084</v>
      </c>
      <c r="B545">
        <v>45</v>
      </c>
      <c r="C545">
        <v>8.3000000000000007</v>
      </c>
    </row>
    <row r="546" spans="1:3" x14ac:dyDescent="0.3">
      <c r="A546" t="s">
        <v>3091</v>
      </c>
      <c r="B546">
        <v>118</v>
      </c>
      <c r="C546">
        <v>5.7</v>
      </c>
    </row>
    <row r="547" spans="1:3" x14ac:dyDescent="0.3">
      <c r="A547" t="s">
        <v>3095</v>
      </c>
      <c r="B547">
        <v>163</v>
      </c>
      <c r="C547">
        <v>7.6</v>
      </c>
    </row>
    <row r="548" spans="1:3" x14ac:dyDescent="0.3">
      <c r="A548" t="s">
        <v>3099</v>
      </c>
      <c r="B548">
        <v>142</v>
      </c>
      <c r="C548">
        <v>6.6</v>
      </c>
    </row>
    <row r="549" spans="1:3" x14ac:dyDescent="0.3">
      <c r="A549" t="s">
        <v>3105</v>
      </c>
      <c r="B549">
        <v>100</v>
      </c>
      <c r="C549">
        <v>5.4</v>
      </c>
    </row>
    <row r="550" spans="1:3" x14ac:dyDescent="0.3">
      <c r="A550" t="s">
        <v>3108</v>
      </c>
      <c r="B550">
        <v>116</v>
      </c>
      <c r="C550">
        <v>7.3</v>
      </c>
    </row>
    <row r="551" spans="1:3" x14ac:dyDescent="0.3">
      <c r="A551" t="s">
        <v>3113</v>
      </c>
      <c r="B551">
        <v>131</v>
      </c>
      <c r="C551">
        <v>6.5</v>
      </c>
    </row>
    <row r="552" spans="1:3" x14ac:dyDescent="0.3">
      <c r="A552" t="s">
        <v>3119</v>
      </c>
      <c r="B552">
        <v>91</v>
      </c>
      <c r="C552">
        <v>6.6</v>
      </c>
    </row>
    <row r="553" spans="1:3" x14ac:dyDescent="0.3">
      <c r="A553" t="s">
        <v>3125</v>
      </c>
      <c r="B553">
        <v>123</v>
      </c>
      <c r="C553">
        <v>6.6</v>
      </c>
    </row>
    <row r="554" spans="1:3" x14ac:dyDescent="0.3">
      <c r="A554" t="s">
        <v>3132</v>
      </c>
      <c r="B554">
        <v>134</v>
      </c>
      <c r="C554">
        <v>5.9</v>
      </c>
    </row>
    <row r="555" spans="1:3" x14ac:dyDescent="0.3">
      <c r="A555" t="s">
        <v>3139</v>
      </c>
      <c r="B555">
        <v>148</v>
      </c>
      <c r="C555">
        <v>6.7</v>
      </c>
    </row>
    <row r="556" spans="1:3" x14ac:dyDescent="0.3">
      <c r="A556" t="s">
        <v>3145</v>
      </c>
      <c r="B556">
        <v>110</v>
      </c>
      <c r="C556">
        <v>6.1</v>
      </c>
    </row>
    <row r="557" spans="1:3" x14ac:dyDescent="0.3">
      <c r="A557" t="s">
        <v>3150</v>
      </c>
      <c r="B557">
        <v>113</v>
      </c>
      <c r="C557">
        <v>6.6</v>
      </c>
    </row>
    <row r="558" spans="1:3" x14ac:dyDescent="0.3">
      <c r="A558" t="s">
        <v>3156</v>
      </c>
      <c r="B558">
        <v>94</v>
      </c>
      <c r="C558">
        <v>6.6</v>
      </c>
    </row>
    <row r="559" spans="1:3" x14ac:dyDescent="0.3">
      <c r="A559" t="s">
        <v>3160</v>
      </c>
      <c r="B559">
        <v>116</v>
      </c>
      <c r="C559">
        <v>5.3</v>
      </c>
    </row>
    <row r="560" spans="1:3" x14ac:dyDescent="0.3">
      <c r="A560" t="s">
        <v>3166</v>
      </c>
      <c r="B560">
        <v>99</v>
      </c>
      <c r="C560">
        <v>6</v>
      </c>
    </row>
    <row r="561" spans="1:3" x14ac:dyDescent="0.3">
      <c r="A561" t="s">
        <v>3172</v>
      </c>
      <c r="B561">
        <v>84</v>
      </c>
      <c r="C561">
        <v>6</v>
      </c>
    </row>
    <row r="562" spans="1:3" x14ac:dyDescent="0.3">
      <c r="A562" t="s">
        <v>3179</v>
      </c>
      <c r="B562">
        <v>93</v>
      </c>
      <c r="C562">
        <v>4.7</v>
      </c>
    </row>
    <row r="563" spans="1:3" x14ac:dyDescent="0.3">
      <c r="A563" t="s">
        <v>3183</v>
      </c>
      <c r="B563">
        <v>113</v>
      </c>
      <c r="C563">
        <v>6.1</v>
      </c>
    </row>
    <row r="564" spans="1:3" x14ac:dyDescent="0.3">
      <c r="A564" t="s">
        <v>3186</v>
      </c>
      <c r="B564">
        <v>106</v>
      </c>
      <c r="C564">
        <v>7.2</v>
      </c>
    </row>
    <row r="565" spans="1:3" x14ac:dyDescent="0.3">
      <c r="A565" t="s">
        <v>3190</v>
      </c>
      <c r="B565">
        <v>91</v>
      </c>
      <c r="C565">
        <v>6.4</v>
      </c>
    </row>
    <row r="566" spans="1:3" x14ac:dyDescent="0.3">
      <c r="A566" t="s">
        <v>3193</v>
      </c>
      <c r="B566">
        <v>128</v>
      </c>
      <c r="C566">
        <v>6.1</v>
      </c>
    </row>
    <row r="567" spans="1:3" x14ac:dyDescent="0.3">
      <c r="A567" t="s">
        <v>3197</v>
      </c>
      <c r="B567">
        <v>98</v>
      </c>
      <c r="C567">
        <v>5.9</v>
      </c>
    </row>
    <row r="568" spans="1:3" x14ac:dyDescent="0.3">
      <c r="A568" t="s">
        <v>3203</v>
      </c>
      <c r="B568">
        <v>134</v>
      </c>
      <c r="C568">
        <v>6</v>
      </c>
    </row>
    <row r="569" spans="1:3" x14ac:dyDescent="0.3">
      <c r="A569" t="s">
        <v>3209</v>
      </c>
      <c r="B569">
        <v>97</v>
      </c>
      <c r="C569">
        <v>6.3</v>
      </c>
    </row>
    <row r="570" spans="1:3" x14ac:dyDescent="0.3">
      <c r="A570" t="s">
        <v>3214</v>
      </c>
      <c r="B570">
        <v>112</v>
      </c>
      <c r="C570">
        <v>5.6</v>
      </c>
    </row>
    <row r="571" spans="1:3" x14ac:dyDescent="0.3">
      <c r="A571" t="s">
        <v>3219</v>
      </c>
      <c r="B571">
        <v>153</v>
      </c>
      <c r="C571">
        <v>6.4</v>
      </c>
    </row>
    <row r="572" spans="1:3" x14ac:dyDescent="0.3">
      <c r="A572" t="s">
        <v>3224</v>
      </c>
      <c r="B572">
        <v>110</v>
      </c>
      <c r="C572">
        <v>7.1</v>
      </c>
    </row>
    <row r="573" spans="1:3" x14ac:dyDescent="0.3">
      <c r="A573" t="s">
        <v>3229</v>
      </c>
      <c r="B573">
        <v>122</v>
      </c>
      <c r="C573">
        <v>6.6</v>
      </c>
    </row>
    <row r="574" spans="1:3" x14ac:dyDescent="0.3">
      <c r="A574" t="s">
        <v>3235</v>
      </c>
      <c r="B574">
        <v>87</v>
      </c>
      <c r="C574">
        <v>4.5999999999999996</v>
      </c>
    </row>
    <row r="575" spans="1:3" x14ac:dyDescent="0.3">
      <c r="A575" t="s">
        <v>3243</v>
      </c>
      <c r="B575">
        <v>178</v>
      </c>
      <c r="C575">
        <v>8.4</v>
      </c>
    </row>
    <row r="576" spans="1:3" x14ac:dyDescent="0.3">
      <c r="A576" t="s">
        <v>3248</v>
      </c>
      <c r="B576">
        <v>125</v>
      </c>
      <c r="C576">
        <v>7.1</v>
      </c>
    </row>
    <row r="577" spans="1:3" x14ac:dyDescent="0.3">
      <c r="A577" t="s">
        <v>3255</v>
      </c>
      <c r="B577">
        <v>87</v>
      </c>
      <c r="C577">
        <v>7.4</v>
      </c>
    </row>
    <row r="578" spans="1:3" x14ac:dyDescent="0.3">
      <c r="A578" t="s">
        <v>3261</v>
      </c>
      <c r="B578">
        <v>152</v>
      </c>
      <c r="C578">
        <v>6.9</v>
      </c>
    </row>
    <row r="579" spans="1:3" x14ac:dyDescent="0.3">
      <c r="A579" t="s">
        <v>3266</v>
      </c>
      <c r="B579">
        <v>116</v>
      </c>
      <c r="C579">
        <v>4.5</v>
      </c>
    </row>
    <row r="580" spans="1:3" x14ac:dyDescent="0.3">
      <c r="A580" t="s">
        <v>3273</v>
      </c>
      <c r="B580">
        <v>109</v>
      </c>
      <c r="C580">
        <v>7.1</v>
      </c>
    </row>
    <row r="581" spans="1:3" x14ac:dyDescent="0.3">
      <c r="A581" t="s">
        <v>3278</v>
      </c>
      <c r="B581">
        <v>108</v>
      </c>
      <c r="C581">
        <v>6.5</v>
      </c>
    </row>
    <row r="582" spans="1:3" x14ac:dyDescent="0.3">
      <c r="A582" t="s">
        <v>3282</v>
      </c>
      <c r="B582">
        <v>85</v>
      </c>
      <c r="C582">
        <v>5.3</v>
      </c>
    </row>
    <row r="583" spans="1:3" x14ac:dyDescent="0.3">
      <c r="A583" t="s">
        <v>3288</v>
      </c>
      <c r="B583">
        <v>106</v>
      </c>
      <c r="C583">
        <v>6.7</v>
      </c>
    </row>
    <row r="584" spans="1:3" x14ac:dyDescent="0.3">
      <c r="A584" t="s">
        <v>3294</v>
      </c>
      <c r="B584">
        <v>93</v>
      </c>
      <c r="C584">
        <v>7.2</v>
      </c>
    </row>
    <row r="585" spans="1:3" x14ac:dyDescent="0.3">
      <c r="A585" t="s">
        <v>3299</v>
      </c>
      <c r="B585">
        <v>117</v>
      </c>
      <c r="C585">
        <v>7.2</v>
      </c>
    </row>
    <row r="586" spans="1:3" x14ac:dyDescent="0.3">
      <c r="A586" t="s">
        <v>3304</v>
      </c>
      <c r="B586">
        <v>116</v>
      </c>
      <c r="C586">
        <v>5.5</v>
      </c>
    </row>
    <row r="587" spans="1:3" x14ac:dyDescent="0.3">
      <c r="A587" t="s">
        <v>3309</v>
      </c>
      <c r="B587">
        <v>132</v>
      </c>
      <c r="C587">
        <v>5.8</v>
      </c>
    </row>
    <row r="588" spans="1:3" x14ac:dyDescent="0.3">
      <c r="A588" t="s">
        <v>3316</v>
      </c>
      <c r="B588">
        <v>92</v>
      </c>
      <c r="C588">
        <v>6</v>
      </c>
    </row>
    <row r="589" spans="1:3" x14ac:dyDescent="0.3">
      <c r="A589" t="s">
        <v>3319</v>
      </c>
      <c r="B589">
        <v>139</v>
      </c>
      <c r="C589">
        <v>6.6</v>
      </c>
    </row>
    <row r="590" spans="1:3" x14ac:dyDescent="0.3">
      <c r="A590" t="s">
        <v>3323</v>
      </c>
      <c r="B590">
        <v>153</v>
      </c>
      <c r="C590">
        <v>8.3000000000000007</v>
      </c>
    </row>
    <row r="591" spans="1:3" x14ac:dyDescent="0.3">
      <c r="A591" t="s">
        <v>3326</v>
      </c>
      <c r="B591">
        <v>142</v>
      </c>
      <c r="C591">
        <v>6.7</v>
      </c>
    </row>
    <row r="592" spans="1:3" x14ac:dyDescent="0.3">
      <c r="A592" t="s">
        <v>1865</v>
      </c>
      <c r="B592">
        <v>101</v>
      </c>
      <c r="C592">
        <v>6</v>
      </c>
    </row>
    <row r="593" spans="1:3" x14ac:dyDescent="0.3">
      <c r="A593" t="s">
        <v>3330</v>
      </c>
      <c r="B593">
        <v>124</v>
      </c>
      <c r="C593">
        <v>7.1</v>
      </c>
    </row>
    <row r="594" spans="1:3" x14ac:dyDescent="0.3">
      <c r="A594" t="s">
        <v>3337</v>
      </c>
      <c r="B594">
        <v>117</v>
      </c>
      <c r="C594">
        <v>6</v>
      </c>
    </row>
    <row r="595" spans="1:3" x14ac:dyDescent="0.3">
      <c r="A595" t="s">
        <v>3343</v>
      </c>
      <c r="B595">
        <v>45</v>
      </c>
      <c r="C595">
        <v>7.5</v>
      </c>
    </row>
    <row r="596" spans="1:3" x14ac:dyDescent="0.3">
      <c r="A596" t="s">
        <v>3349</v>
      </c>
      <c r="B596">
        <v>141</v>
      </c>
      <c r="C596">
        <v>6.9</v>
      </c>
    </row>
    <row r="597" spans="1:3" x14ac:dyDescent="0.3">
      <c r="A597" t="s">
        <v>3354</v>
      </c>
      <c r="B597">
        <v>110</v>
      </c>
      <c r="C597">
        <v>5.6</v>
      </c>
    </row>
    <row r="598" spans="1:3" x14ac:dyDescent="0.3">
      <c r="A598" t="s">
        <v>3358</v>
      </c>
      <c r="B598">
        <v>109</v>
      </c>
      <c r="C598">
        <v>5.6</v>
      </c>
    </row>
    <row r="599" spans="1:3" x14ac:dyDescent="0.3">
      <c r="A599" t="s">
        <v>3364</v>
      </c>
      <c r="B599">
        <v>88</v>
      </c>
      <c r="C599">
        <v>4.5</v>
      </c>
    </row>
    <row r="600" spans="1:3" x14ac:dyDescent="0.3">
      <c r="A600" t="s">
        <v>3368</v>
      </c>
      <c r="B600">
        <v>124</v>
      </c>
      <c r="C600">
        <v>7.1</v>
      </c>
    </row>
    <row r="601" spans="1:3" x14ac:dyDescent="0.3">
      <c r="A601" t="s">
        <v>3372</v>
      </c>
      <c r="B601">
        <v>119</v>
      </c>
      <c r="C601">
        <v>6.5</v>
      </c>
    </row>
    <row r="602" spans="1:3" x14ac:dyDescent="0.3">
      <c r="A602" t="s">
        <v>3378</v>
      </c>
      <c r="B602">
        <v>103</v>
      </c>
      <c r="C602">
        <v>6.4</v>
      </c>
    </row>
    <row r="603" spans="1:3" x14ac:dyDescent="0.3">
      <c r="A603" t="s">
        <v>3382</v>
      </c>
      <c r="B603">
        <v>116</v>
      </c>
      <c r="C603">
        <v>5.8</v>
      </c>
    </row>
    <row r="604" spans="1:3" x14ac:dyDescent="0.3">
      <c r="A604" t="s">
        <v>3386</v>
      </c>
      <c r="B604">
        <v>125</v>
      </c>
      <c r="C604">
        <v>8</v>
      </c>
    </row>
    <row r="605" spans="1:3" x14ac:dyDescent="0.3">
      <c r="A605" t="s">
        <v>3392</v>
      </c>
      <c r="B605">
        <v>125</v>
      </c>
      <c r="C605">
        <v>6.2</v>
      </c>
    </row>
    <row r="606" spans="1:3" x14ac:dyDescent="0.3">
      <c r="A606" t="s">
        <v>3398</v>
      </c>
      <c r="B606">
        <v>146</v>
      </c>
      <c r="C606">
        <v>7.2</v>
      </c>
    </row>
    <row r="607" spans="1:3" x14ac:dyDescent="0.3">
      <c r="A607" t="s">
        <v>3402</v>
      </c>
      <c r="B607">
        <v>118</v>
      </c>
      <c r="C607">
        <v>6.1</v>
      </c>
    </row>
    <row r="608" spans="1:3" x14ac:dyDescent="0.3">
      <c r="A608" t="s">
        <v>3406</v>
      </c>
      <c r="B608">
        <v>171</v>
      </c>
      <c r="C608">
        <v>7.6</v>
      </c>
    </row>
    <row r="609" spans="1:3" x14ac:dyDescent="0.3">
      <c r="A609" t="s">
        <v>3410</v>
      </c>
      <c r="B609">
        <v>136</v>
      </c>
      <c r="C609">
        <v>6.3</v>
      </c>
    </row>
    <row r="610" spans="1:3" x14ac:dyDescent="0.3">
      <c r="A610" t="s">
        <v>3417</v>
      </c>
      <c r="B610">
        <v>92</v>
      </c>
      <c r="C610">
        <v>6.3</v>
      </c>
    </row>
    <row r="611" spans="1:3" x14ac:dyDescent="0.3">
      <c r="A611" t="s">
        <v>3421</v>
      </c>
      <c r="B611">
        <v>116</v>
      </c>
      <c r="C611">
        <v>6.3</v>
      </c>
    </row>
    <row r="612" spans="1:3" x14ac:dyDescent="0.3">
      <c r="A612" t="s">
        <v>3426</v>
      </c>
      <c r="B612">
        <v>127</v>
      </c>
      <c r="C612">
        <v>7.7</v>
      </c>
    </row>
    <row r="613" spans="1:3" x14ac:dyDescent="0.3">
      <c r="A613" t="s">
        <v>3431</v>
      </c>
      <c r="B613">
        <v>136</v>
      </c>
      <c r="C613">
        <v>7</v>
      </c>
    </row>
    <row r="614" spans="1:3" x14ac:dyDescent="0.3">
      <c r="A614" t="s">
        <v>3435</v>
      </c>
      <c r="B614">
        <v>111</v>
      </c>
      <c r="C614">
        <v>5.3</v>
      </c>
    </row>
    <row r="615" spans="1:3" x14ac:dyDescent="0.3">
      <c r="A615" t="s">
        <v>3440</v>
      </c>
      <c r="B615">
        <v>116</v>
      </c>
      <c r="C615">
        <v>5.6</v>
      </c>
    </row>
    <row r="616" spans="1:3" x14ac:dyDescent="0.3">
      <c r="A616" t="s">
        <v>3447</v>
      </c>
      <c r="B616">
        <v>113</v>
      </c>
      <c r="C616">
        <v>5.2</v>
      </c>
    </row>
    <row r="617" spans="1:3" x14ac:dyDescent="0.3">
      <c r="A617" t="s">
        <v>3452</v>
      </c>
      <c r="B617">
        <v>97</v>
      </c>
      <c r="C617">
        <v>5.4</v>
      </c>
    </row>
    <row r="618" spans="1:3" x14ac:dyDescent="0.3">
      <c r="A618" t="s">
        <v>3459</v>
      </c>
      <c r="B618">
        <v>88</v>
      </c>
      <c r="C618">
        <v>6.4</v>
      </c>
    </row>
    <row r="619" spans="1:3" x14ac:dyDescent="0.3">
      <c r="A619" t="s">
        <v>3466</v>
      </c>
      <c r="B619">
        <v>136</v>
      </c>
      <c r="C619">
        <v>5.9</v>
      </c>
    </row>
    <row r="620" spans="1:3" x14ac:dyDescent="0.3">
      <c r="A620" t="s">
        <v>3471</v>
      </c>
      <c r="B620">
        <v>125</v>
      </c>
      <c r="C620">
        <v>6.3</v>
      </c>
    </row>
    <row r="621" spans="1:3" x14ac:dyDescent="0.3">
      <c r="A621" t="s">
        <v>3476</v>
      </c>
      <c r="B621">
        <v>116</v>
      </c>
      <c r="C621">
        <v>6.5</v>
      </c>
    </row>
    <row r="622" spans="1:3" x14ac:dyDescent="0.3">
      <c r="A622" t="s">
        <v>3480</v>
      </c>
      <c r="B622">
        <v>98</v>
      </c>
      <c r="C622">
        <v>3</v>
      </c>
    </row>
    <row r="623" spans="1:3" x14ac:dyDescent="0.3">
      <c r="A623" t="s">
        <v>3485</v>
      </c>
      <c r="B623">
        <v>91</v>
      </c>
      <c r="C623">
        <v>3.6</v>
      </c>
    </row>
    <row r="624" spans="1:3" x14ac:dyDescent="0.3">
      <c r="A624" t="s">
        <v>3491</v>
      </c>
      <c r="B624">
        <v>97</v>
      </c>
      <c r="C624">
        <v>5.8</v>
      </c>
    </row>
    <row r="625" spans="1:3" x14ac:dyDescent="0.3">
      <c r="A625" t="s">
        <v>3497</v>
      </c>
      <c r="B625">
        <v>95</v>
      </c>
      <c r="C625">
        <v>6.2</v>
      </c>
    </row>
    <row r="626" spans="1:3" x14ac:dyDescent="0.3">
      <c r="A626" t="s">
        <v>3502</v>
      </c>
      <c r="B626">
        <v>88</v>
      </c>
      <c r="C626">
        <v>5.6</v>
      </c>
    </row>
    <row r="627" spans="1:3" x14ac:dyDescent="0.3">
      <c r="A627" t="s">
        <v>3507</v>
      </c>
      <c r="B627">
        <v>133</v>
      </c>
      <c r="C627">
        <v>5.4</v>
      </c>
    </row>
    <row r="628" spans="1:3" x14ac:dyDescent="0.3">
      <c r="A628" t="s">
        <v>3513</v>
      </c>
      <c r="B628">
        <v>106</v>
      </c>
      <c r="C628">
        <v>6.1</v>
      </c>
    </row>
    <row r="629" spans="1:3" x14ac:dyDescent="0.3">
      <c r="A629" t="s">
        <v>3519</v>
      </c>
      <c r="B629">
        <v>116</v>
      </c>
      <c r="C629">
        <v>4.2</v>
      </c>
    </row>
    <row r="630" spans="1:3" x14ac:dyDescent="0.3">
      <c r="A630" t="s">
        <v>3526</v>
      </c>
      <c r="B630">
        <v>115</v>
      </c>
      <c r="C630">
        <v>6.7</v>
      </c>
    </row>
    <row r="631" spans="1:3" x14ac:dyDescent="0.3">
      <c r="A631" t="s">
        <v>3532</v>
      </c>
      <c r="B631">
        <v>99</v>
      </c>
      <c r="C631">
        <v>4.2</v>
      </c>
    </row>
    <row r="632" spans="1:3" x14ac:dyDescent="0.3">
      <c r="A632" t="s">
        <v>3537</v>
      </c>
      <c r="B632">
        <v>124</v>
      </c>
      <c r="C632">
        <v>6.4</v>
      </c>
    </row>
    <row r="633" spans="1:3" x14ac:dyDescent="0.3">
      <c r="A633" t="s">
        <v>3542</v>
      </c>
      <c r="B633">
        <v>124</v>
      </c>
      <c r="C633">
        <v>4.9000000000000004</v>
      </c>
    </row>
    <row r="634" spans="1:3" x14ac:dyDescent="0.3">
      <c r="A634" t="s">
        <v>3545</v>
      </c>
      <c r="B634">
        <v>124</v>
      </c>
      <c r="C634">
        <v>6.8</v>
      </c>
    </row>
    <row r="635" spans="1:3" x14ac:dyDescent="0.3">
      <c r="A635" t="s">
        <v>3549</v>
      </c>
      <c r="B635">
        <v>87</v>
      </c>
      <c r="C635">
        <v>7.7</v>
      </c>
    </row>
    <row r="636" spans="1:3" x14ac:dyDescent="0.3">
      <c r="A636" t="s">
        <v>3556</v>
      </c>
      <c r="B636">
        <v>105</v>
      </c>
      <c r="C636">
        <v>5.6</v>
      </c>
    </row>
    <row r="637" spans="1:3" x14ac:dyDescent="0.3">
      <c r="A637" t="s">
        <v>3560</v>
      </c>
      <c r="B637">
        <v>125</v>
      </c>
      <c r="C637">
        <v>6.4</v>
      </c>
    </row>
    <row r="638" spans="1:3" x14ac:dyDescent="0.3">
      <c r="A638" t="s">
        <v>3567</v>
      </c>
      <c r="B638">
        <v>141</v>
      </c>
      <c r="C638">
        <v>7.2</v>
      </c>
    </row>
    <row r="639" spans="1:3" x14ac:dyDescent="0.3">
      <c r="A639" t="s">
        <v>3573</v>
      </c>
      <c r="B639">
        <v>121</v>
      </c>
      <c r="C639">
        <v>6</v>
      </c>
    </row>
    <row r="640" spans="1:3" x14ac:dyDescent="0.3">
      <c r="A640" t="s">
        <v>3577</v>
      </c>
      <c r="B640">
        <v>111</v>
      </c>
      <c r="C640">
        <v>5.9</v>
      </c>
    </row>
    <row r="641" spans="1:3" x14ac:dyDescent="0.3">
      <c r="A641" t="s">
        <v>3582</v>
      </c>
      <c r="B641">
        <v>157</v>
      </c>
      <c r="C641">
        <v>7.9</v>
      </c>
    </row>
    <row r="642" spans="1:3" x14ac:dyDescent="0.3">
      <c r="A642" t="s">
        <v>3588</v>
      </c>
      <c r="B642">
        <v>117</v>
      </c>
      <c r="C642">
        <v>6.8</v>
      </c>
    </row>
    <row r="643" spans="1:3" x14ac:dyDescent="0.3">
      <c r="A643" t="s">
        <v>3593</v>
      </c>
      <c r="B643">
        <v>128</v>
      </c>
      <c r="C643">
        <v>7.1</v>
      </c>
    </row>
    <row r="644" spans="1:3" x14ac:dyDescent="0.3">
      <c r="A644" t="s">
        <v>3597</v>
      </c>
      <c r="B644">
        <v>114</v>
      </c>
      <c r="C644">
        <v>5.9</v>
      </c>
    </row>
    <row r="645" spans="1:3" x14ac:dyDescent="0.3">
      <c r="A645" t="s">
        <v>3600</v>
      </c>
      <c r="B645">
        <v>105</v>
      </c>
      <c r="C645">
        <v>5.9</v>
      </c>
    </row>
    <row r="646" spans="1:3" x14ac:dyDescent="0.3">
      <c r="A646" t="s">
        <v>3604</v>
      </c>
      <c r="B646">
        <v>113</v>
      </c>
      <c r="C646">
        <v>6.2</v>
      </c>
    </row>
    <row r="647" spans="1:3" x14ac:dyDescent="0.3">
      <c r="A647" t="s">
        <v>3609</v>
      </c>
      <c r="B647">
        <v>30</v>
      </c>
      <c r="C647">
        <v>7.4</v>
      </c>
    </row>
    <row r="648" spans="1:3" x14ac:dyDescent="0.3">
      <c r="A648" t="s">
        <v>3615</v>
      </c>
      <c r="B648">
        <v>121</v>
      </c>
      <c r="C648">
        <v>7</v>
      </c>
    </row>
    <row r="649" spans="1:3" x14ac:dyDescent="0.3">
      <c r="A649" t="s">
        <v>3620</v>
      </c>
      <c r="B649">
        <v>102</v>
      </c>
      <c r="C649">
        <v>5.4</v>
      </c>
    </row>
    <row r="650" spans="1:3" x14ac:dyDescent="0.3">
      <c r="A650" t="s">
        <v>3624</v>
      </c>
      <c r="B650">
        <v>169</v>
      </c>
      <c r="C650">
        <v>8.6</v>
      </c>
    </row>
    <row r="651" spans="1:3" x14ac:dyDescent="0.3">
      <c r="A651" t="s">
        <v>3628</v>
      </c>
      <c r="B651">
        <v>132</v>
      </c>
      <c r="C651">
        <v>6.5</v>
      </c>
    </row>
    <row r="652" spans="1:3" x14ac:dyDescent="0.3">
      <c r="A652" t="s">
        <v>3633</v>
      </c>
      <c r="B652">
        <v>127</v>
      </c>
      <c r="C652">
        <v>6.4</v>
      </c>
    </row>
    <row r="653" spans="1:3" x14ac:dyDescent="0.3">
      <c r="A653" t="s">
        <v>3636</v>
      </c>
      <c r="B653">
        <v>103</v>
      </c>
      <c r="C653">
        <v>7.6</v>
      </c>
    </row>
    <row r="654" spans="1:3" x14ac:dyDescent="0.3">
      <c r="A654" t="s">
        <v>3640</v>
      </c>
      <c r="B654">
        <v>136</v>
      </c>
      <c r="C654">
        <v>5.5</v>
      </c>
    </row>
    <row r="655" spans="1:3" x14ac:dyDescent="0.3">
      <c r="A655" t="s">
        <v>3644</v>
      </c>
      <c r="B655">
        <v>150</v>
      </c>
      <c r="C655">
        <v>7.4</v>
      </c>
    </row>
    <row r="656" spans="1:3" x14ac:dyDescent="0.3">
      <c r="A656" t="s">
        <v>3648</v>
      </c>
      <c r="B656">
        <v>136</v>
      </c>
      <c r="C656">
        <v>8.6999999999999993</v>
      </c>
    </row>
    <row r="657" spans="1:3" x14ac:dyDescent="0.3">
      <c r="A657" t="s">
        <v>3653</v>
      </c>
      <c r="B657">
        <v>140</v>
      </c>
      <c r="C657">
        <v>7.6</v>
      </c>
    </row>
    <row r="658" spans="1:3" x14ac:dyDescent="0.3">
      <c r="A658" t="s">
        <v>1307</v>
      </c>
      <c r="B658">
        <v>113</v>
      </c>
      <c r="C658">
        <v>7.5</v>
      </c>
    </row>
    <row r="659" spans="1:3" x14ac:dyDescent="0.3">
      <c r="A659" t="s">
        <v>3660</v>
      </c>
      <c r="B659">
        <v>104</v>
      </c>
      <c r="C659">
        <v>5.5</v>
      </c>
    </row>
    <row r="660" spans="1:3" x14ac:dyDescent="0.3">
      <c r="A660" t="s">
        <v>3665</v>
      </c>
      <c r="B660">
        <v>158</v>
      </c>
      <c r="C660">
        <v>7.6</v>
      </c>
    </row>
    <row r="661" spans="1:3" x14ac:dyDescent="0.3">
      <c r="A661" t="s">
        <v>3670</v>
      </c>
      <c r="B661">
        <v>119</v>
      </c>
      <c r="C661">
        <v>6.5</v>
      </c>
    </row>
    <row r="662" spans="1:3" x14ac:dyDescent="0.3">
      <c r="A662" t="s">
        <v>3673</v>
      </c>
      <c r="B662">
        <v>106</v>
      </c>
      <c r="C662">
        <v>6.9</v>
      </c>
    </row>
    <row r="663" spans="1:3" x14ac:dyDescent="0.3">
      <c r="A663" t="s">
        <v>3679</v>
      </c>
      <c r="B663">
        <v>136</v>
      </c>
      <c r="C663">
        <v>6.7</v>
      </c>
    </row>
    <row r="664" spans="1:3" x14ac:dyDescent="0.3">
      <c r="A664" t="s">
        <v>3683</v>
      </c>
      <c r="B664">
        <v>95</v>
      </c>
      <c r="C664">
        <v>6.6</v>
      </c>
    </row>
    <row r="665" spans="1:3" x14ac:dyDescent="0.3">
      <c r="A665" t="s">
        <v>3690</v>
      </c>
      <c r="B665">
        <v>137</v>
      </c>
      <c r="C665">
        <v>7.2</v>
      </c>
    </row>
    <row r="666" spans="1:3" x14ac:dyDescent="0.3">
      <c r="A666" t="s">
        <v>3696</v>
      </c>
      <c r="B666">
        <v>130</v>
      </c>
      <c r="C666">
        <v>6.4</v>
      </c>
    </row>
    <row r="667" spans="1:3" x14ac:dyDescent="0.3">
      <c r="A667" t="s">
        <v>3701</v>
      </c>
      <c r="B667">
        <v>124</v>
      </c>
      <c r="C667">
        <v>6.4</v>
      </c>
    </row>
    <row r="668" spans="1:3" x14ac:dyDescent="0.3">
      <c r="A668" t="s">
        <v>3706</v>
      </c>
      <c r="B668">
        <v>108</v>
      </c>
      <c r="C668">
        <v>6</v>
      </c>
    </row>
    <row r="669" spans="1:3" x14ac:dyDescent="0.3">
      <c r="A669" t="s">
        <v>3710</v>
      </c>
      <c r="B669">
        <v>104</v>
      </c>
      <c r="C669">
        <v>6.1</v>
      </c>
    </row>
    <row r="670" spans="1:3" x14ac:dyDescent="0.3">
      <c r="A670" t="s">
        <v>3715</v>
      </c>
      <c r="B670">
        <v>129</v>
      </c>
      <c r="C670">
        <v>6</v>
      </c>
    </row>
    <row r="671" spans="1:3" x14ac:dyDescent="0.3">
      <c r="A671" t="s">
        <v>3718</v>
      </c>
      <c r="B671">
        <v>117</v>
      </c>
      <c r="C671">
        <v>6.4</v>
      </c>
    </row>
    <row r="672" spans="1:3" x14ac:dyDescent="0.3">
      <c r="A672" t="s">
        <v>3723</v>
      </c>
      <c r="B672">
        <v>99</v>
      </c>
      <c r="C672">
        <v>6.4</v>
      </c>
    </row>
    <row r="673" spans="1:3" x14ac:dyDescent="0.3">
      <c r="A673" t="s">
        <v>3729</v>
      </c>
      <c r="B673">
        <v>159</v>
      </c>
      <c r="C673">
        <v>7.3</v>
      </c>
    </row>
    <row r="674" spans="1:3" x14ac:dyDescent="0.3">
      <c r="A674" t="s">
        <v>3735</v>
      </c>
      <c r="B674">
        <v>118</v>
      </c>
      <c r="C674">
        <v>5.2</v>
      </c>
    </row>
    <row r="675" spans="1:3" x14ac:dyDescent="0.3">
      <c r="A675" t="s">
        <v>3740</v>
      </c>
      <c r="B675">
        <v>105</v>
      </c>
      <c r="C675">
        <v>6.6</v>
      </c>
    </row>
    <row r="676" spans="1:3" x14ac:dyDescent="0.3">
      <c r="A676" t="s">
        <v>3745</v>
      </c>
      <c r="B676">
        <v>103</v>
      </c>
      <c r="C676">
        <v>6.3</v>
      </c>
    </row>
    <row r="677" spans="1:3" x14ac:dyDescent="0.3">
      <c r="A677" t="s">
        <v>3752</v>
      </c>
      <c r="B677">
        <v>122</v>
      </c>
      <c r="C677">
        <v>5.9</v>
      </c>
    </row>
    <row r="678" spans="1:3" x14ac:dyDescent="0.3">
      <c r="A678" t="s">
        <v>3757</v>
      </c>
      <c r="B678">
        <v>114</v>
      </c>
      <c r="C678">
        <v>6.4</v>
      </c>
    </row>
    <row r="679" spans="1:3" x14ac:dyDescent="0.3">
      <c r="A679" t="s">
        <v>3762</v>
      </c>
      <c r="B679">
        <v>143</v>
      </c>
      <c r="C679">
        <v>6.7</v>
      </c>
    </row>
    <row r="680" spans="1:3" x14ac:dyDescent="0.3">
      <c r="A680" t="s">
        <v>3766</v>
      </c>
      <c r="B680">
        <v>96</v>
      </c>
      <c r="C680">
        <v>5.4</v>
      </c>
    </row>
    <row r="681" spans="1:3" x14ac:dyDescent="0.3">
      <c r="A681" t="s">
        <v>3769</v>
      </c>
      <c r="B681">
        <v>111</v>
      </c>
      <c r="C681">
        <v>6.4</v>
      </c>
    </row>
    <row r="682" spans="1:3" x14ac:dyDescent="0.3">
      <c r="A682" t="s">
        <v>3774</v>
      </c>
      <c r="B682">
        <v>121</v>
      </c>
      <c r="C682">
        <v>6.7</v>
      </c>
    </row>
    <row r="683" spans="1:3" x14ac:dyDescent="0.3">
      <c r="A683" t="s">
        <v>3780</v>
      </c>
      <c r="B683">
        <v>135</v>
      </c>
      <c r="C683">
        <v>6.2</v>
      </c>
    </row>
    <row r="684" spans="1:3" x14ac:dyDescent="0.3">
      <c r="A684" t="s">
        <v>3784</v>
      </c>
      <c r="B684">
        <v>101</v>
      </c>
      <c r="C684">
        <v>6.1</v>
      </c>
    </row>
    <row r="685" spans="1:3" x14ac:dyDescent="0.3">
      <c r="A685" t="s">
        <v>3789</v>
      </c>
      <c r="B685">
        <v>151</v>
      </c>
      <c r="C685">
        <v>8.8000000000000007</v>
      </c>
    </row>
    <row r="686" spans="1:3" x14ac:dyDescent="0.3">
      <c r="A686" t="s">
        <v>3795</v>
      </c>
      <c r="B686">
        <v>131</v>
      </c>
      <c r="C686">
        <v>7.1</v>
      </c>
    </row>
    <row r="687" spans="1:3" x14ac:dyDescent="0.3">
      <c r="A687" t="s">
        <v>3798</v>
      </c>
      <c r="B687">
        <v>60</v>
      </c>
      <c r="C687">
        <v>8.1</v>
      </c>
    </row>
    <row r="688" spans="1:3" x14ac:dyDescent="0.3">
      <c r="A688" t="s">
        <v>3803</v>
      </c>
      <c r="B688">
        <v>100</v>
      </c>
      <c r="C688">
        <v>5.7</v>
      </c>
    </row>
    <row r="689" spans="1:3" x14ac:dyDescent="0.3">
      <c r="A689" t="s">
        <v>3807</v>
      </c>
      <c r="B689">
        <v>105</v>
      </c>
      <c r="C689">
        <v>5</v>
      </c>
    </row>
    <row r="690" spans="1:3" x14ac:dyDescent="0.3">
      <c r="A690" t="s">
        <v>3814</v>
      </c>
      <c r="B690">
        <v>92</v>
      </c>
      <c r="C690">
        <v>5.0999999999999996</v>
      </c>
    </row>
    <row r="691" spans="1:3" x14ac:dyDescent="0.3">
      <c r="A691" t="s">
        <v>3820</v>
      </c>
      <c r="B691">
        <v>130</v>
      </c>
      <c r="C691">
        <v>6.9</v>
      </c>
    </row>
    <row r="692" spans="1:3" x14ac:dyDescent="0.3">
      <c r="A692" t="s">
        <v>3824</v>
      </c>
      <c r="B692">
        <v>100</v>
      </c>
      <c r="C692">
        <v>4.8</v>
      </c>
    </row>
    <row r="693" spans="1:3" x14ac:dyDescent="0.3">
      <c r="A693" t="s">
        <v>3828</v>
      </c>
      <c r="B693">
        <v>102</v>
      </c>
      <c r="C693">
        <v>6.5</v>
      </c>
    </row>
    <row r="694" spans="1:3" x14ac:dyDescent="0.3">
      <c r="A694" t="s">
        <v>3832</v>
      </c>
      <c r="B694">
        <v>133</v>
      </c>
      <c r="C694">
        <v>5.0999999999999996</v>
      </c>
    </row>
    <row r="695" spans="1:3" x14ac:dyDescent="0.3">
      <c r="A695" t="s">
        <v>3839</v>
      </c>
      <c r="B695">
        <v>121</v>
      </c>
      <c r="C695">
        <v>7.1</v>
      </c>
    </row>
    <row r="696" spans="1:3" x14ac:dyDescent="0.3">
      <c r="A696" t="s">
        <v>3846</v>
      </c>
      <c r="B696">
        <v>147</v>
      </c>
      <c r="C696">
        <v>7.5</v>
      </c>
    </row>
    <row r="697" spans="1:3" x14ac:dyDescent="0.3">
      <c r="A697" t="s">
        <v>3851</v>
      </c>
      <c r="B697">
        <v>94</v>
      </c>
      <c r="C697">
        <v>6.2</v>
      </c>
    </row>
    <row r="698" spans="1:3" x14ac:dyDescent="0.3">
      <c r="A698" t="s">
        <v>3855</v>
      </c>
      <c r="B698">
        <v>94</v>
      </c>
      <c r="C698">
        <v>6.3</v>
      </c>
    </row>
    <row r="699" spans="1:3" x14ac:dyDescent="0.3">
      <c r="A699" t="s">
        <v>3860</v>
      </c>
      <c r="B699">
        <v>127</v>
      </c>
      <c r="C699">
        <v>8.1</v>
      </c>
    </row>
    <row r="700" spans="1:3" x14ac:dyDescent="0.3">
      <c r="A700" t="s">
        <v>3865</v>
      </c>
      <c r="B700">
        <v>212</v>
      </c>
      <c r="C700">
        <v>6.6</v>
      </c>
    </row>
    <row r="701" spans="1:3" x14ac:dyDescent="0.3">
      <c r="A701" t="s">
        <v>3870</v>
      </c>
      <c r="B701">
        <v>141</v>
      </c>
      <c r="C701">
        <v>6.9</v>
      </c>
    </row>
    <row r="702" spans="1:3" x14ac:dyDescent="0.3">
      <c r="A702" t="s">
        <v>3876</v>
      </c>
      <c r="B702">
        <v>103</v>
      </c>
      <c r="C702">
        <v>6.1</v>
      </c>
    </row>
    <row r="703" spans="1:3" x14ac:dyDescent="0.3">
      <c r="A703" t="s">
        <v>3882</v>
      </c>
      <c r="B703">
        <v>98</v>
      </c>
      <c r="C703">
        <v>4.3</v>
      </c>
    </row>
    <row r="704" spans="1:3" x14ac:dyDescent="0.3">
      <c r="A704" t="s">
        <v>3887</v>
      </c>
      <c r="B704">
        <v>116</v>
      </c>
      <c r="C704">
        <v>6.6</v>
      </c>
    </row>
    <row r="705" spans="1:3" x14ac:dyDescent="0.3">
      <c r="A705" t="s">
        <v>3893</v>
      </c>
      <c r="B705">
        <v>114</v>
      </c>
      <c r="C705">
        <v>6.8</v>
      </c>
    </row>
    <row r="706" spans="1:3" x14ac:dyDescent="0.3">
      <c r="A706" t="s">
        <v>3899</v>
      </c>
      <c r="B706">
        <v>87</v>
      </c>
      <c r="C706">
        <v>3.8</v>
      </c>
    </row>
    <row r="707" spans="1:3" x14ac:dyDescent="0.3">
      <c r="A707" t="s">
        <v>3903</v>
      </c>
      <c r="B707">
        <v>125</v>
      </c>
      <c r="C707">
        <v>5.9</v>
      </c>
    </row>
    <row r="708" spans="1:3" x14ac:dyDescent="0.3">
      <c r="A708" t="s">
        <v>3909</v>
      </c>
      <c r="B708">
        <v>187</v>
      </c>
      <c r="C708">
        <v>7.9</v>
      </c>
    </row>
    <row r="709" spans="1:3" x14ac:dyDescent="0.3">
      <c r="A709" t="s">
        <v>3914</v>
      </c>
      <c r="B709">
        <v>93</v>
      </c>
      <c r="C709">
        <v>6.3</v>
      </c>
    </row>
    <row r="710" spans="1:3" x14ac:dyDescent="0.3">
      <c r="A710" t="s">
        <v>3919</v>
      </c>
      <c r="B710">
        <v>95</v>
      </c>
      <c r="C710">
        <v>5.5</v>
      </c>
    </row>
    <row r="711" spans="1:3" x14ac:dyDescent="0.3">
      <c r="A711" t="s">
        <v>3923</v>
      </c>
      <c r="B711">
        <v>117</v>
      </c>
      <c r="C711">
        <v>7.7</v>
      </c>
    </row>
    <row r="712" spans="1:3" x14ac:dyDescent="0.3">
      <c r="A712" t="s">
        <v>3927</v>
      </c>
      <c r="B712">
        <v>106</v>
      </c>
      <c r="C712">
        <v>6.3</v>
      </c>
    </row>
    <row r="713" spans="1:3" x14ac:dyDescent="0.3">
      <c r="A713" t="s">
        <v>3934</v>
      </c>
      <c r="B713">
        <v>115</v>
      </c>
      <c r="C713">
        <v>7.1</v>
      </c>
    </row>
    <row r="714" spans="1:3" x14ac:dyDescent="0.3">
      <c r="A714" t="s">
        <v>3939</v>
      </c>
      <c r="B714">
        <v>189</v>
      </c>
      <c r="C714">
        <v>8.5</v>
      </c>
    </row>
    <row r="715" spans="1:3" x14ac:dyDescent="0.3">
      <c r="A715" t="s">
        <v>3944</v>
      </c>
      <c r="B715">
        <v>100</v>
      </c>
      <c r="C715">
        <v>5.9</v>
      </c>
    </row>
    <row r="716" spans="1:3" x14ac:dyDescent="0.3">
      <c r="A716" t="s">
        <v>3948</v>
      </c>
      <c r="B716">
        <v>81</v>
      </c>
      <c r="C716">
        <v>5.8</v>
      </c>
    </row>
    <row r="717" spans="1:3" x14ac:dyDescent="0.3">
      <c r="A717" t="s">
        <v>3952</v>
      </c>
      <c r="B717">
        <v>149</v>
      </c>
      <c r="C717">
        <v>8.1</v>
      </c>
    </row>
    <row r="718" spans="1:3" x14ac:dyDescent="0.3">
      <c r="A718" t="s">
        <v>3957</v>
      </c>
      <c r="B718">
        <v>119</v>
      </c>
      <c r="C718">
        <v>7.9</v>
      </c>
    </row>
    <row r="719" spans="1:3" x14ac:dyDescent="0.3">
      <c r="A719" t="s">
        <v>3961</v>
      </c>
      <c r="B719">
        <v>130</v>
      </c>
      <c r="C719">
        <v>7.2</v>
      </c>
    </row>
    <row r="720" spans="1:3" x14ac:dyDescent="0.3">
      <c r="A720" t="s">
        <v>3965</v>
      </c>
      <c r="B720">
        <v>116</v>
      </c>
      <c r="C720">
        <v>6.3</v>
      </c>
    </row>
    <row r="721" spans="1:3" x14ac:dyDescent="0.3">
      <c r="A721" t="s">
        <v>3969</v>
      </c>
      <c r="B721">
        <v>103</v>
      </c>
      <c r="C721">
        <v>8.1</v>
      </c>
    </row>
    <row r="722" spans="1:3" x14ac:dyDescent="0.3">
      <c r="A722" t="s">
        <v>3976</v>
      </c>
      <c r="B722">
        <v>99</v>
      </c>
      <c r="C722">
        <v>7</v>
      </c>
    </row>
    <row r="723" spans="1:3" x14ac:dyDescent="0.3">
      <c r="A723" t="s">
        <v>3981</v>
      </c>
      <c r="B723">
        <v>92</v>
      </c>
      <c r="C723">
        <v>5.5</v>
      </c>
    </row>
    <row r="724" spans="1:3" x14ac:dyDescent="0.3">
      <c r="A724" t="s">
        <v>3985</v>
      </c>
      <c r="B724">
        <v>109</v>
      </c>
      <c r="C724">
        <v>6.7</v>
      </c>
    </row>
    <row r="725" spans="1:3" x14ac:dyDescent="0.3">
      <c r="A725" t="s">
        <v>3990</v>
      </c>
      <c r="B725">
        <v>87</v>
      </c>
      <c r="C725">
        <v>5.2</v>
      </c>
    </row>
    <row r="726" spans="1:3" x14ac:dyDescent="0.3">
      <c r="A726" t="s">
        <v>3994</v>
      </c>
      <c r="B726">
        <v>111</v>
      </c>
      <c r="C726">
        <v>7</v>
      </c>
    </row>
    <row r="727" spans="1:3" x14ac:dyDescent="0.3">
      <c r="A727" t="s">
        <v>4000</v>
      </c>
      <c r="B727">
        <v>101</v>
      </c>
      <c r="C727">
        <v>6.1</v>
      </c>
    </row>
    <row r="728" spans="1:3" x14ac:dyDescent="0.3">
      <c r="A728" t="s">
        <v>4004</v>
      </c>
      <c r="B728">
        <v>83</v>
      </c>
      <c r="C728">
        <v>6.6</v>
      </c>
    </row>
    <row r="729" spans="1:3" x14ac:dyDescent="0.3">
      <c r="A729" t="s">
        <v>4009</v>
      </c>
      <c r="B729">
        <v>113</v>
      </c>
      <c r="C729">
        <v>5.5</v>
      </c>
    </row>
    <row r="730" spans="1:3" x14ac:dyDescent="0.3">
      <c r="A730" t="s">
        <v>4013</v>
      </c>
      <c r="B730">
        <v>107</v>
      </c>
      <c r="C730">
        <v>5.9</v>
      </c>
    </row>
    <row r="731" spans="1:3" x14ac:dyDescent="0.3">
      <c r="A731" t="s">
        <v>4017</v>
      </c>
      <c r="B731">
        <v>94</v>
      </c>
      <c r="C731">
        <v>5.4</v>
      </c>
    </row>
    <row r="732" spans="1:3" x14ac:dyDescent="0.3">
      <c r="A732" t="s">
        <v>4023</v>
      </c>
      <c r="B732">
        <v>132</v>
      </c>
      <c r="C732">
        <v>6.4</v>
      </c>
    </row>
    <row r="733" spans="1:3" x14ac:dyDescent="0.3">
      <c r="A733" t="s">
        <v>4028</v>
      </c>
      <c r="B733">
        <v>140</v>
      </c>
      <c r="C733">
        <v>5.7</v>
      </c>
    </row>
    <row r="734" spans="1:3" x14ac:dyDescent="0.3">
      <c r="A734" t="s">
        <v>4031</v>
      </c>
      <c r="B734">
        <v>125</v>
      </c>
      <c r="C734">
        <v>6.7</v>
      </c>
    </row>
    <row r="735" spans="1:3" x14ac:dyDescent="0.3">
      <c r="A735" t="s">
        <v>4034</v>
      </c>
      <c r="B735">
        <v>111</v>
      </c>
      <c r="C735">
        <v>7.1</v>
      </c>
    </row>
    <row r="736" spans="1:3" x14ac:dyDescent="0.3">
      <c r="A736" t="s">
        <v>4038</v>
      </c>
      <c r="B736">
        <v>156</v>
      </c>
      <c r="C736">
        <v>6.8</v>
      </c>
    </row>
    <row r="737" spans="1:3" x14ac:dyDescent="0.3">
      <c r="A737" t="s">
        <v>4043</v>
      </c>
      <c r="B737">
        <v>170</v>
      </c>
      <c r="C737">
        <v>6.5</v>
      </c>
    </row>
    <row r="738" spans="1:3" x14ac:dyDescent="0.3">
      <c r="A738" t="s">
        <v>4047</v>
      </c>
      <c r="B738">
        <v>120</v>
      </c>
      <c r="C738">
        <v>7.6</v>
      </c>
    </row>
    <row r="739" spans="1:3" x14ac:dyDescent="0.3">
      <c r="A739" t="s">
        <v>4050</v>
      </c>
      <c r="B739">
        <v>100</v>
      </c>
      <c r="C739">
        <v>5.5</v>
      </c>
    </row>
    <row r="740" spans="1:3" x14ac:dyDescent="0.3">
      <c r="A740" t="s">
        <v>4055</v>
      </c>
      <c r="B740">
        <v>115</v>
      </c>
      <c r="C740">
        <v>6.5</v>
      </c>
    </row>
    <row r="741" spans="1:3" x14ac:dyDescent="0.3">
      <c r="A741" t="s">
        <v>4059</v>
      </c>
      <c r="B741">
        <v>130</v>
      </c>
      <c r="C741">
        <v>7</v>
      </c>
    </row>
    <row r="742" spans="1:3" x14ac:dyDescent="0.3">
      <c r="A742" t="s">
        <v>4062</v>
      </c>
      <c r="B742">
        <v>105</v>
      </c>
      <c r="C742">
        <v>5.8</v>
      </c>
    </row>
    <row r="743" spans="1:3" x14ac:dyDescent="0.3">
      <c r="A743" t="s">
        <v>4070</v>
      </c>
      <c r="B743">
        <v>111</v>
      </c>
      <c r="C743">
        <v>7.3</v>
      </c>
    </row>
    <row r="744" spans="1:3" x14ac:dyDescent="0.3">
      <c r="A744" t="s">
        <v>4076</v>
      </c>
      <c r="B744">
        <v>106</v>
      </c>
      <c r="C744">
        <v>6.6</v>
      </c>
    </row>
    <row r="745" spans="1:3" x14ac:dyDescent="0.3">
      <c r="A745" t="s">
        <v>4082</v>
      </c>
      <c r="B745">
        <v>89</v>
      </c>
      <c r="C745">
        <v>4.4000000000000004</v>
      </c>
    </row>
    <row r="746" spans="1:3" x14ac:dyDescent="0.3">
      <c r="A746" t="s">
        <v>4088</v>
      </c>
      <c r="B746">
        <v>100</v>
      </c>
      <c r="C746">
        <v>7.7</v>
      </c>
    </row>
    <row r="747" spans="1:3" x14ac:dyDescent="0.3">
      <c r="A747" t="s">
        <v>4092</v>
      </c>
      <c r="B747">
        <v>91</v>
      </c>
      <c r="C747">
        <v>5</v>
      </c>
    </row>
    <row r="748" spans="1:3" x14ac:dyDescent="0.3">
      <c r="A748" t="s">
        <v>4096</v>
      </c>
      <c r="B748">
        <v>146</v>
      </c>
      <c r="C748">
        <v>7.7</v>
      </c>
    </row>
    <row r="749" spans="1:3" x14ac:dyDescent="0.3">
      <c r="A749" t="s">
        <v>4100</v>
      </c>
      <c r="B749">
        <v>98</v>
      </c>
      <c r="C749">
        <v>4.4000000000000004</v>
      </c>
    </row>
    <row r="750" spans="1:3" x14ac:dyDescent="0.3">
      <c r="A750" t="s">
        <v>4103</v>
      </c>
      <c r="B750">
        <v>101</v>
      </c>
      <c r="C750">
        <v>6.1</v>
      </c>
    </row>
    <row r="751" spans="1:3" x14ac:dyDescent="0.3">
      <c r="A751" t="s">
        <v>4109</v>
      </c>
      <c r="B751">
        <v>94</v>
      </c>
      <c r="C751">
        <v>5.4</v>
      </c>
    </row>
    <row r="752" spans="1:3" x14ac:dyDescent="0.3">
      <c r="A752" t="s">
        <v>4115</v>
      </c>
      <c r="B752">
        <v>132</v>
      </c>
      <c r="C752">
        <v>6.8</v>
      </c>
    </row>
    <row r="753" spans="1:3" x14ac:dyDescent="0.3">
      <c r="A753" t="s">
        <v>4119</v>
      </c>
      <c r="B753">
        <v>115</v>
      </c>
      <c r="C753">
        <v>6.5</v>
      </c>
    </row>
    <row r="754" spans="1:3" x14ac:dyDescent="0.3">
      <c r="A754" t="s">
        <v>4123</v>
      </c>
      <c r="B754">
        <v>92</v>
      </c>
      <c r="C754">
        <v>7</v>
      </c>
    </row>
    <row r="755" spans="1:3" x14ac:dyDescent="0.3">
      <c r="A755" t="s">
        <v>4127</v>
      </c>
      <c r="B755">
        <v>124</v>
      </c>
      <c r="C755">
        <v>6.3</v>
      </c>
    </row>
    <row r="756" spans="1:3" x14ac:dyDescent="0.3">
      <c r="A756" t="s">
        <v>4131</v>
      </c>
      <c r="B756">
        <v>119</v>
      </c>
      <c r="C756">
        <v>6.3</v>
      </c>
    </row>
    <row r="757" spans="1:3" x14ac:dyDescent="0.3">
      <c r="A757" t="s">
        <v>4136</v>
      </c>
      <c r="B757">
        <v>124</v>
      </c>
      <c r="C757">
        <v>6.1</v>
      </c>
    </row>
    <row r="758" spans="1:3" x14ac:dyDescent="0.3">
      <c r="A758" t="s">
        <v>4140</v>
      </c>
      <c r="B758">
        <v>93</v>
      </c>
      <c r="C758">
        <v>6.1</v>
      </c>
    </row>
    <row r="759" spans="1:3" x14ac:dyDescent="0.3">
      <c r="A759" t="s">
        <v>4145</v>
      </c>
      <c r="B759">
        <v>22</v>
      </c>
      <c r="C759">
        <v>7.3</v>
      </c>
    </row>
    <row r="760" spans="1:3" x14ac:dyDescent="0.3">
      <c r="A760" t="s">
        <v>4150</v>
      </c>
      <c r="B760">
        <v>98</v>
      </c>
      <c r="C760">
        <v>5.3</v>
      </c>
    </row>
    <row r="761" spans="1:3" x14ac:dyDescent="0.3">
      <c r="A761" t="s">
        <v>4157</v>
      </c>
      <c r="B761">
        <v>92</v>
      </c>
      <c r="C761">
        <v>5.4</v>
      </c>
    </row>
    <row r="762" spans="1:3" x14ac:dyDescent="0.3">
      <c r="A762" t="s">
        <v>4162</v>
      </c>
      <c r="B762">
        <v>105</v>
      </c>
      <c r="C762">
        <v>6.2</v>
      </c>
    </row>
    <row r="763" spans="1:3" x14ac:dyDescent="0.3">
      <c r="A763" t="s">
        <v>4168</v>
      </c>
      <c r="B763">
        <v>124</v>
      </c>
      <c r="C763">
        <v>6.6</v>
      </c>
    </row>
    <row r="764" spans="1:3" x14ac:dyDescent="0.3">
      <c r="A764" t="s">
        <v>4172</v>
      </c>
      <c r="B764">
        <v>99</v>
      </c>
      <c r="C764">
        <v>5.9</v>
      </c>
    </row>
    <row r="765" spans="1:3" x14ac:dyDescent="0.3">
      <c r="A765" t="s">
        <v>4179</v>
      </c>
      <c r="B765">
        <v>116</v>
      </c>
      <c r="C765">
        <v>6.3</v>
      </c>
    </row>
    <row r="766" spans="1:3" x14ac:dyDescent="0.3">
      <c r="A766" t="s">
        <v>4184</v>
      </c>
      <c r="B766">
        <v>124</v>
      </c>
      <c r="C766">
        <v>7.2</v>
      </c>
    </row>
    <row r="767" spans="1:3" x14ac:dyDescent="0.3">
      <c r="A767" t="s">
        <v>4190</v>
      </c>
      <c r="B767">
        <v>96</v>
      </c>
      <c r="C767">
        <v>6.8</v>
      </c>
    </row>
    <row r="768" spans="1:3" x14ac:dyDescent="0.3">
      <c r="A768" t="s">
        <v>4196</v>
      </c>
      <c r="B768">
        <v>104</v>
      </c>
      <c r="C768">
        <v>6.1</v>
      </c>
    </row>
    <row r="769" spans="1:3" x14ac:dyDescent="0.3">
      <c r="A769" t="s">
        <v>4199</v>
      </c>
      <c r="B769">
        <v>100</v>
      </c>
      <c r="C769">
        <v>7.8</v>
      </c>
    </row>
    <row r="770" spans="1:3" x14ac:dyDescent="0.3">
      <c r="A770" t="s">
        <v>4205</v>
      </c>
      <c r="B770">
        <v>115</v>
      </c>
      <c r="C770">
        <v>5</v>
      </c>
    </row>
    <row r="771" spans="1:3" x14ac:dyDescent="0.3">
      <c r="A771" t="s">
        <v>4209</v>
      </c>
      <c r="B771">
        <v>101</v>
      </c>
      <c r="C771">
        <v>6.2</v>
      </c>
    </row>
    <row r="772" spans="1:3" x14ac:dyDescent="0.3">
      <c r="A772" t="s">
        <v>4214</v>
      </c>
      <c r="B772">
        <v>113</v>
      </c>
      <c r="C772">
        <v>6.7</v>
      </c>
    </row>
    <row r="773" spans="1:3" x14ac:dyDescent="0.3">
      <c r="A773" t="s">
        <v>4220</v>
      </c>
      <c r="B773">
        <v>100</v>
      </c>
      <c r="C773">
        <v>4.9000000000000004</v>
      </c>
    </row>
    <row r="774" spans="1:3" x14ac:dyDescent="0.3">
      <c r="A774" t="s">
        <v>4225</v>
      </c>
      <c r="B774">
        <v>134</v>
      </c>
      <c r="C774">
        <v>7.4</v>
      </c>
    </row>
    <row r="775" spans="1:3" x14ac:dyDescent="0.3">
      <c r="A775" t="s">
        <v>4230</v>
      </c>
      <c r="B775">
        <v>127</v>
      </c>
      <c r="C775">
        <v>7.1</v>
      </c>
    </row>
    <row r="776" spans="1:3" x14ac:dyDescent="0.3">
      <c r="A776" t="s">
        <v>4235</v>
      </c>
      <c r="B776">
        <v>125</v>
      </c>
      <c r="C776">
        <v>6.2</v>
      </c>
    </row>
    <row r="777" spans="1:3" x14ac:dyDescent="0.3">
      <c r="A777" t="s">
        <v>4242</v>
      </c>
      <c r="B777">
        <v>94</v>
      </c>
      <c r="C777">
        <v>4.9000000000000004</v>
      </c>
    </row>
    <row r="778" spans="1:3" x14ac:dyDescent="0.3">
      <c r="A778" t="s">
        <v>4248</v>
      </c>
      <c r="B778">
        <v>107</v>
      </c>
      <c r="C778">
        <v>6.1</v>
      </c>
    </row>
    <row r="779" spans="1:3" x14ac:dyDescent="0.3">
      <c r="A779" t="s">
        <v>4253</v>
      </c>
      <c r="B779">
        <v>91</v>
      </c>
      <c r="C779">
        <v>6.1</v>
      </c>
    </row>
    <row r="780" spans="1:3" x14ac:dyDescent="0.3">
      <c r="A780" t="s">
        <v>4257</v>
      </c>
      <c r="B780">
        <v>116</v>
      </c>
      <c r="C780">
        <v>6.4</v>
      </c>
    </row>
    <row r="781" spans="1:3" x14ac:dyDescent="0.3">
      <c r="A781" t="s">
        <v>4263</v>
      </c>
      <c r="B781">
        <v>100</v>
      </c>
      <c r="C781">
        <v>6.3</v>
      </c>
    </row>
    <row r="782" spans="1:3" x14ac:dyDescent="0.3">
      <c r="A782" t="s">
        <v>4269</v>
      </c>
      <c r="B782">
        <v>111</v>
      </c>
      <c r="C782">
        <v>6.8</v>
      </c>
    </row>
    <row r="783" spans="1:3" x14ac:dyDescent="0.3">
      <c r="A783" t="s">
        <v>4273</v>
      </c>
      <c r="B783">
        <v>117</v>
      </c>
      <c r="C783">
        <v>6.6</v>
      </c>
    </row>
    <row r="784" spans="1:3" x14ac:dyDescent="0.3">
      <c r="A784" t="s">
        <v>4279</v>
      </c>
      <c r="B784">
        <v>110</v>
      </c>
      <c r="C784">
        <v>5.7</v>
      </c>
    </row>
    <row r="785" spans="1:3" x14ac:dyDescent="0.3">
      <c r="A785" t="s">
        <v>4284</v>
      </c>
      <c r="B785">
        <v>96</v>
      </c>
      <c r="C785">
        <v>5.9</v>
      </c>
    </row>
    <row r="786" spans="1:3" x14ac:dyDescent="0.3">
      <c r="A786" t="s">
        <v>4288</v>
      </c>
      <c r="B786">
        <v>101</v>
      </c>
      <c r="C786">
        <v>6</v>
      </c>
    </row>
    <row r="787" spans="1:3" x14ac:dyDescent="0.3">
      <c r="A787" t="s">
        <v>4292</v>
      </c>
      <c r="B787">
        <v>111</v>
      </c>
      <c r="C787">
        <v>6.1</v>
      </c>
    </row>
    <row r="788" spans="1:3" x14ac:dyDescent="0.3">
      <c r="A788" t="s">
        <v>4297</v>
      </c>
      <c r="B788">
        <v>117</v>
      </c>
      <c r="C788">
        <v>6.7</v>
      </c>
    </row>
    <row r="789" spans="1:3" x14ac:dyDescent="0.3">
      <c r="A789" t="s">
        <v>4301</v>
      </c>
      <c r="B789">
        <v>126</v>
      </c>
      <c r="C789">
        <v>6.7</v>
      </c>
    </row>
    <row r="790" spans="1:3" x14ac:dyDescent="0.3">
      <c r="A790" t="s">
        <v>4305</v>
      </c>
      <c r="B790">
        <v>152</v>
      </c>
      <c r="C790">
        <v>7.9</v>
      </c>
    </row>
    <row r="791" spans="1:3" x14ac:dyDescent="0.3">
      <c r="A791" t="s">
        <v>4308</v>
      </c>
      <c r="B791">
        <v>86</v>
      </c>
      <c r="C791">
        <v>5</v>
      </c>
    </row>
    <row r="792" spans="1:3" x14ac:dyDescent="0.3">
      <c r="A792" t="s">
        <v>4313</v>
      </c>
      <c r="B792">
        <v>101</v>
      </c>
      <c r="C792">
        <v>4.3</v>
      </c>
    </row>
    <row r="793" spans="1:3" x14ac:dyDescent="0.3">
      <c r="A793" t="s">
        <v>4321</v>
      </c>
      <c r="B793">
        <v>87</v>
      </c>
      <c r="C793">
        <v>5.7</v>
      </c>
    </row>
    <row r="794" spans="1:3" x14ac:dyDescent="0.3">
      <c r="A794" t="s">
        <v>4328</v>
      </c>
      <c r="B794">
        <v>85</v>
      </c>
      <c r="C794">
        <v>6.7</v>
      </c>
    </row>
    <row r="795" spans="1:3" x14ac:dyDescent="0.3">
      <c r="A795" t="s">
        <v>4333</v>
      </c>
      <c r="B795">
        <v>130</v>
      </c>
      <c r="C795">
        <v>6.7</v>
      </c>
    </row>
    <row r="796" spans="1:3" x14ac:dyDescent="0.3">
      <c r="A796" t="s">
        <v>154</v>
      </c>
      <c r="B796">
        <v>173</v>
      </c>
      <c r="C796">
        <v>8.1</v>
      </c>
    </row>
    <row r="797" spans="1:3" x14ac:dyDescent="0.3">
      <c r="A797" t="s">
        <v>4338</v>
      </c>
      <c r="B797">
        <v>104</v>
      </c>
      <c r="C797">
        <v>6.1</v>
      </c>
    </row>
    <row r="798" spans="1:3" x14ac:dyDescent="0.3">
      <c r="A798" t="s">
        <v>4342</v>
      </c>
      <c r="B798">
        <v>121</v>
      </c>
      <c r="C798">
        <v>5.6</v>
      </c>
    </row>
    <row r="799" spans="1:3" x14ac:dyDescent="0.3">
      <c r="A799" t="s">
        <v>4347</v>
      </c>
      <c r="B799">
        <v>140</v>
      </c>
      <c r="C799">
        <v>6.6</v>
      </c>
    </row>
    <row r="800" spans="1:3" x14ac:dyDescent="0.3">
      <c r="A800" t="s">
        <v>4352</v>
      </c>
      <c r="B800">
        <v>131</v>
      </c>
      <c r="C800">
        <v>6.9</v>
      </c>
    </row>
    <row r="801" spans="1:3" x14ac:dyDescent="0.3">
      <c r="A801" t="s">
        <v>4359</v>
      </c>
      <c r="B801">
        <v>91</v>
      </c>
      <c r="C801">
        <v>4.8</v>
      </c>
    </row>
    <row r="802" spans="1:3" x14ac:dyDescent="0.3">
      <c r="A802" t="s">
        <v>4366</v>
      </c>
      <c r="B802">
        <v>118</v>
      </c>
      <c r="C802">
        <v>6.2</v>
      </c>
    </row>
    <row r="803" spans="1:3" x14ac:dyDescent="0.3">
      <c r="A803" t="s">
        <v>4373</v>
      </c>
      <c r="B803">
        <v>130</v>
      </c>
      <c r="C803">
        <v>6</v>
      </c>
    </row>
    <row r="804" spans="1:3" x14ac:dyDescent="0.3">
      <c r="A804" t="s">
        <v>4378</v>
      </c>
      <c r="B804">
        <v>90</v>
      </c>
      <c r="C804">
        <v>4.9000000000000004</v>
      </c>
    </row>
    <row r="805" spans="1:3" x14ac:dyDescent="0.3">
      <c r="A805" t="s">
        <v>4385</v>
      </c>
      <c r="B805">
        <v>103</v>
      </c>
      <c r="C805">
        <v>5.6</v>
      </c>
    </row>
    <row r="806" spans="1:3" x14ac:dyDescent="0.3">
      <c r="A806" t="s">
        <v>4389</v>
      </c>
      <c r="B806">
        <v>122</v>
      </c>
      <c r="C806">
        <v>6.1</v>
      </c>
    </row>
    <row r="807" spans="1:3" x14ac:dyDescent="0.3">
      <c r="A807" t="s">
        <v>4393</v>
      </c>
      <c r="B807">
        <v>106</v>
      </c>
      <c r="C807">
        <v>6.1</v>
      </c>
    </row>
    <row r="808" spans="1:3" x14ac:dyDescent="0.3">
      <c r="A808" t="s">
        <v>4397</v>
      </c>
      <c r="B808">
        <v>103</v>
      </c>
      <c r="C808">
        <v>4.8</v>
      </c>
    </row>
    <row r="809" spans="1:3" x14ac:dyDescent="0.3">
      <c r="A809" t="s">
        <v>4404</v>
      </c>
      <c r="B809">
        <v>107</v>
      </c>
      <c r="C809">
        <v>5.5</v>
      </c>
    </row>
    <row r="810" spans="1:3" x14ac:dyDescent="0.3">
      <c r="A810" t="s">
        <v>4410</v>
      </c>
      <c r="B810">
        <v>156</v>
      </c>
      <c r="C810">
        <v>3.8</v>
      </c>
    </row>
    <row r="811" spans="1:3" x14ac:dyDescent="0.3">
      <c r="A811" t="s">
        <v>4414</v>
      </c>
      <c r="B811">
        <v>127</v>
      </c>
      <c r="C811">
        <v>6.5</v>
      </c>
    </row>
    <row r="812" spans="1:3" x14ac:dyDescent="0.3">
      <c r="A812" t="s">
        <v>4419</v>
      </c>
      <c r="B812">
        <v>119</v>
      </c>
      <c r="C812">
        <v>6</v>
      </c>
    </row>
    <row r="813" spans="1:3" x14ac:dyDescent="0.3">
      <c r="A813" t="s">
        <v>4425</v>
      </c>
      <c r="B813">
        <v>132</v>
      </c>
      <c r="C813">
        <v>6.7</v>
      </c>
    </row>
    <row r="814" spans="1:3" x14ac:dyDescent="0.3">
      <c r="A814" t="s">
        <v>4433</v>
      </c>
      <c r="B814">
        <v>108</v>
      </c>
      <c r="C814">
        <v>8.1</v>
      </c>
    </row>
    <row r="815" spans="1:3" x14ac:dyDescent="0.3">
      <c r="A815" t="s">
        <v>4439</v>
      </c>
      <c r="B815">
        <v>114</v>
      </c>
      <c r="C815">
        <v>4.9000000000000004</v>
      </c>
    </row>
    <row r="816" spans="1:3" x14ac:dyDescent="0.3">
      <c r="A816" t="s">
        <v>4445</v>
      </c>
      <c r="B816">
        <v>133</v>
      </c>
      <c r="C816">
        <v>7.3</v>
      </c>
    </row>
    <row r="817" spans="1:3" x14ac:dyDescent="0.3">
      <c r="A817" t="s">
        <v>4452</v>
      </c>
      <c r="B817">
        <v>103</v>
      </c>
      <c r="C817">
        <v>6.4</v>
      </c>
    </row>
    <row r="818" spans="1:3" x14ac:dyDescent="0.3">
      <c r="A818" t="s">
        <v>4458</v>
      </c>
      <c r="B818">
        <v>22</v>
      </c>
      <c r="C818">
        <v>6.6</v>
      </c>
    </row>
    <row r="819" spans="1:3" x14ac:dyDescent="0.3">
      <c r="A819" t="s">
        <v>4462</v>
      </c>
      <c r="B819">
        <v>95</v>
      </c>
      <c r="C819">
        <v>6.7</v>
      </c>
    </row>
    <row r="820" spans="1:3" x14ac:dyDescent="0.3">
      <c r="A820" t="s">
        <v>4468</v>
      </c>
      <c r="B820">
        <v>90</v>
      </c>
      <c r="C820">
        <v>3.6</v>
      </c>
    </row>
    <row r="821" spans="1:3" x14ac:dyDescent="0.3">
      <c r="A821" t="s">
        <v>4474</v>
      </c>
      <c r="B821">
        <v>87</v>
      </c>
      <c r="C821">
        <v>5.7</v>
      </c>
    </row>
    <row r="822" spans="1:3" x14ac:dyDescent="0.3">
      <c r="A822" t="s">
        <v>4481</v>
      </c>
      <c r="B822">
        <v>114</v>
      </c>
      <c r="C822">
        <v>6</v>
      </c>
    </row>
    <row r="823" spans="1:3" x14ac:dyDescent="0.3">
      <c r="A823" t="s">
        <v>4486</v>
      </c>
      <c r="B823">
        <v>119</v>
      </c>
      <c r="C823">
        <v>4.9000000000000004</v>
      </c>
    </row>
    <row r="824" spans="1:3" x14ac:dyDescent="0.3">
      <c r="A824" t="s">
        <v>4490</v>
      </c>
      <c r="B824">
        <v>103</v>
      </c>
      <c r="C824">
        <v>4.7</v>
      </c>
    </row>
    <row r="825" spans="1:3" x14ac:dyDescent="0.3">
      <c r="A825" t="s">
        <v>4495</v>
      </c>
      <c r="B825">
        <v>125</v>
      </c>
      <c r="C825">
        <v>6.3</v>
      </c>
    </row>
    <row r="826" spans="1:3" x14ac:dyDescent="0.3">
      <c r="A826" t="s">
        <v>4499</v>
      </c>
      <c r="B826">
        <v>97</v>
      </c>
      <c r="C826">
        <v>5.9</v>
      </c>
    </row>
    <row r="827" spans="1:3" x14ac:dyDescent="0.3">
      <c r="A827" t="s">
        <v>4505</v>
      </c>
      <c r="B827">
        <v>125</v>
      </c>
      <c r="C827">
        <v>5.9</v>
      </c>
    </row>
    <row r="828" spans="1:3" x14ac:dyDescent="0.3">
      <c r="A828" t="s">
        <v>4509</v>
      </c>
      <c r="B828">
        <v>30</v>
      </c>
      <c r="C828">
        <v>7</v>
      </c>
    </row>
    <row r="829" spans="1:3" x14ac:dyDescent="0.3">
      <c r="A829" t="s">
        <v>4513</v>
      </c>
      <c r="B829">
        <v>136</v>
      </c>
      <c r="C829">
        <v>7.5</v>
      </c>
    </row>
    <row r="830" spans="1:3" x14ac:dyDescent="0.3">
      <c r="A830" t="s">
        <v>4518</v>
      </c>
      <c r="B830">
        <v>116</v>
      </c>
      <c r="C830">
        <v>5.6</v>
      </c>
    </row>
    <row r="831" spans="1:3" x14ac:dyDescent="0.3">
      <c r="A831" t="s">
        <v>4522</v>
      </c>
      <c r="B831">
        <v>103</v>
      </c>
      <c r="C831">
        <v>6.4</v>
      </c>
    </row>
    <row r="832" spans="1:3" x14ac:dyDescent="0.3">
      <c r="A832" t="s">
        <v>4527</v>
      </c>
      <c r="B832">
        <v>97</v>
      </c>
      <c r="C832">
        <v>6.3</v>
      </c>
    </row>
    <row r="833" spans="1:3" x14ac:dyDescent="0.3">
      <c r="A833" t="s">
        <v>4533</v>
      </c>
      <c r="B833">
        <v>96</v>
      </c>
      <c r="C833">
        <v>4.3</v>
      </c>
    </row>
    <row r="834" spans="1:3" x14ac:dyDescent="0.3">
      <c r="A834" t="s">
        <v>4540</v>
      </c>
      <c r="B834">
        <v>131</v>
      </c>
      <c r="C834">
        <v>5.9</v>
      </c>
    </row>
    <row r="835" spans="1:3" x14ac:dyDescent="0.3">
      <c r="A835" t="s">
        <v>4546</v>
      </c>
      <c r="B835">
        <v>22</v>
      </c>
      <c r="C835">
        <v>6.7</v>
      </c>
    </row>
    <row r="836" spans="1:3" x14ac:dyDescent="0.3">
      <c r="A836" t="s">
        <v>4551</v>
      </c>
      <c r="B836">
        <v>95</v>
      </c>
      <c r="C836">
        <v>5.5</v>
      </c>
    </row>
    <row r="837" spans="1:3" x14ac:dyDescent="0.3">
      <c r="A837" t="s">
        <v>4557</v>
      </c>
      <c r="B837">
        <v>86</v>
      </c>
      <c r="C837">
        <v>6.2</v>
      </c>
    </row>
    <row r="838" spans="1:3" x14ac:dyDescent="0.3">
      <c r="A838" t="s">
        <v>4562</v>
      </c>
      <c r="B838">
        <v>142</v>
      </c>
      <c r="C838">
        <v>8.8000000000000007</v>
      </c>
    </row>
    <row r="839" spans="1:3" x14ac:dyDescent="0.3">
      <c r="A839" t="s">
        <v>4567</v>
      </c>
      <c r="B839">
        <v>92</v>
      </c>
      <c r="C839">
        <v>5.2</v>
      </c>
    </row>
    <row r="840" spans="1:3" x14ac:dyDescent="0.3">
      <c r="A840" t="s">
        <v>4571</v>
      </c>
      <c r="B840">
        <v>108</v>
      </c>
      <c r="C840">
        <v>7</v>
      </c>
    </row>
    <row r="841" spans="1:3" x14ac:dyDescent="0.3">
      <c r="A841" t="s">
        <v>4576</v>
      </c>
      <c r="B841">
        <v>84</v>
      </c>
      <c r="C841">
        <v>6.6</v>
      </c>
    </row>
    <row r="842" spans="1:3" x14ac:dyDescent="0.3">
      <c r="A842" t="s">
        <v>4582</v>
      </c>
      <c r="B842">
        <v>188</v>
      </c>
      <c r="C842">
        <v>7.3</v>
      </c>
    </row>
    <row r="843" spans="1:3" x14ac:dyDescent="0.3">
      <c r="A843" t="s">
        <v>4585</v>
      </c>
      <c r="B843">
        <v>95</v>
      </c>
      <c r="C843">
        <v>5.6</v>
      </c>
    </row>
    <row r="844" spans="1:3" x14ac:dyDescent="0.3">
      <c r="A844" t="s">
        <v>4588</v>
      </c>
      <c r="B844">
        <v>118</v>
      </c>
      <c r="C844">
        <v>6.6</v>
      </c>
    </row>
    <row r="845" spans="1:3" x14ac:dyDescent="0.3">
      <c r="A845" t="s">
        <v>4593</v>
      </c>
      <c r="B845">
        <v>92</v>
      </c>
      <c r="C845">
        <v>5.4</v>
      </c>
    </row>
    <row r="846" spans="1:3" x14ac:dyDescent="0.3">
      <c r="A846" t="s">
        <v>4600</v>
      </c>
      <c r="B846">
        <v>74</v>
      </c>
      <c r="C846">
        <v>6.3</v>
      </c>
    </row>
    <row r="847" spans="1:3" x14ac:dyDescent="0.3">
      <c r="A847" t="s">
        <v>4604</v>
      </c>
      <c r="B847">
        <v>134</v>
      </c>
      <c r="C847">
        <v>7.9</v>
      </c>
    </row>
    <row r="848" spans="1:3" x14ac:dyDescent="0.3">
      <c r="A848" t="s">
        <v>4608</v>
      </c>
      <c r="B848">
        <v>101</v>
      </c>
      <c r="C848">
        <v>6.3</v>
      </c>
    </row>
    <row r="849" spans="1:3" x14ac:dyDescent="0.3">
      <c r="A849" t="s">
        <v>4612</v>
      </c>
      <c r="B849">
        <v>100</v>
      </c>
      <c r="C849">
        <v>6</v>
      </c>
    </row>
    <row r="850" spans="1:3" x14ac:dyDescent="0.3">
      <c r="A850" t="s">
        <v>4615</v>
      </c>
      <c r="B850">
        <v>132</v>
      </c>
      <c r="C850">
        <v>7.2</v>
      </c>
    </row>
    <row r="851" spans="1:3" x14ac:dyDescent="0.3">
      <c r="A851" t="s">
        <v>4620</v>
      </c>
      <c r="B851">
        <v>105</v>
      </c>
      <c r="C851">
        <v>5.0999999999999996</v>
      </c>
    </row>
    <row r="852" spans="1:3" x14ac:dyDescent="0.3">
      <c r="A852" t="s">
        <v>4624</v>
      </c>
      <c r="B852">
        <v>123</v>
      </c>
      <c r="C852">
        <v>7.3</v>
      </c>
    </row>
    <row r="853" spans="1:3" x14ac:dyDescent="0.3">
      <c r="A853" t="s">
        <v>4630</v>
      </c>
      <c r="B853">
        <v>117</v>
      </c>
      <c r="C853">
        <v>8</v>
      </c>
    </row>
    <row r="854" spans="1:3" x14ac:dyDescent="0.3">
      <c r="A854" t="s">
        <v>4635</v>
      </c>
      <c r="B854">
        <v>98</v>
      </c>
      <c r="C854">
        <v>6.2</v>
      </c>
    </row>
    <row r="855" spans="1:3" x14ac:dyDescent="0.3">
      <c r="A855" t="s">
        <v>4640</v>
      </c>
      <c r="B855">
        <v>128</v>
      </c>
      <c r="C855">
        <v>6</v>
      </c>
    </row>
    <row r="856" spans="1:3" x14ac:dyDescent="0.3">
      <c r="A856" t="s">
        <v>4643</v>
      </c>
      <c r="B856">
        <v>114</v>
      </c>
      <c r="C856">
        <v>6.7</v>
      </c>
    </row>
    <row r="857" spans="1:3" x14ac:dyDescent="0.3">
      <c r="A857" t="s">
        <v>4647</v>
      </c>
      <c r="B857">
        <v>111</v>
      </c>
      <c r="C857">
        <v>8.1</v>
      </c>
    </row>
    <row r="858" spans="1:3" x14ac:dyDescent="0.3">
      <c r="A858" t="s">
        <v>4652</v>
      </c>
      <c r="B858">
        <v>85</v>
      </c>
      <c r="C858">
        <v>6.4</v>
      </c>
    </row>
    <row r="859" spans="1:3" x14ac:dyDescent="0.3">
      <c r="A859" t="s">
        <v>4657</v>
      </c>
      <c r="B859">
        <v>44</v>
      </c>
      <c r="C859">
        <v>8.4</v>
      </c>
    </row>
    <row r="860" spans="1:3" x14ac:dyDescent="0.3">
      <c r="A860" t="s">
        <v>4662</v>
      </c>
      <c r="B860">
        <v>137</v>
      </c>
      <c r="C860">
        <v>8</v>
      </c>
    </row>
    <row r="861" spans="1:3" x14ac:dyDescent="0.3">
      <c r="A861" t="s">
        <v>4666</v>
      </c>
      <c r="B861">
        <v>97</v>
      </c>
      <c r="C861">
        <v>6.3</v>
      </c>
    </row>
    <row r="862" spans="1:3" x14ac:dyDescent="0.3">
      <c r="A862" t="s">
        <v>4670</v>
      </c>
      <c r="B862">
        <v>104</v>
      </c>
      <c r="C862">
        <v>6.4</v>
      </c>
    </row>
    <row r="863" spans="1:3" x14ac:dyDescent="0.3">
      <c r="A863" t="s">
        <v>4676</v>
      </c>
      <c r="B863">
        <v>110</v>
      </c>
      <c r="C863">
        <v>6.6</v>
      </c>
    </row>
    <row r="864" spans="1:3" x14ac:dyDescent="0.3">
      <c r="A864" t="s">
        <v>4680</v>
      </c>
      <c r="B864">
        <v>133</v>
      </c>
      <c r="C864">
        <v>6.4</v>
      </c>
    </row>
    <row r="865" spans="1:3" x14ac:dyDescent="0.3">
      <c r="A865" t="s">
        <v>4686</v>
      </c>
      <c r="B865">
        <v>94</v>
      </c>
      <c r="C865">
        <v>6</v>
      </c>
    </row>
    <row r="866" spans="1:3" x14ac:dyDescent="0.3">
      <c r="A866" t="s">
        <v>4690</v>
      </c>
      <c r="B866">
        <v>104</v>
      </c>
      <c r="C866">
        <v>6.6</v>
      </c>
    </row>
    <row r="867" spans="1:3" x14ac:dyDescent="0.3">
      <c r="A867" t="s">
        <v>4695</v>
      </c>
      <c r="B867">
        <v>91</v>
      </c>
      <c r="C867">
        <v>5.9</v>
      </c>
    </row>
    <row r="868" spans="1:3" x14ac:dyDescent="0.3">
      <c r="A868" t="s">
        <v>4700</v>
      </c>
      <c r="B868">
        <v>145</v>
      </c>
      <c r="C868">
        <v>6.4</v>
      </c>
    </row>
    <row r="869" spans="1:3" x14ac:dyDescent="0.3">
      <c r="A869" t="s">
        <v>4708</v>
      </c>
      <c r="B869">
        <v>135</v>
      </c>
      <c r="C869">
        <v>6.3</v>
      </c>
    </row>
    <row r="870" spans="1:3" x14ac:dyDescent="0.3">
      <c r="A870" t="s">
        <v>4713</v>
      </c>
      <c r="B870">
        <v>122</v>
      </c>
      <c r="C870">
        <v>7.3</v>
      </c>
    </row>
    <row r="871" spans="1:3" x14ac:dyDescent="0.3">
      <c r="A871" t="s">
        <v>4718</v>
      </c>
      <c r="B871">
        <v>110</v>
      </c>
      <c r="C871">
        <v>6.8</v>
      </c>
    </row>
    <row r="872" spans="1:3" x14ac:dyDescent="0.3">
      <c r="A872" t="s">
        <v>4724</v>
      </c>
      <c r="B872">
        <v>95</v>
      </c>
      <c r="C872">
        <v>7.2</v>
      </c>
    </row>
    <row r="873" spans="1:3" x14ac:dyDescent="0.3">
      <c r="A873" t="s">
        <v>4730</v>
      </c>
      <c r="B873">
        <v>102</v>
      </c>
      <c r="C873">
        <v>5.7</v>
      </c>
    </row>
    <row r="874" spans="1:3" x14ac:dyDescent="0.3">
      <c r="A874" t="s">
        <v>4735</v>
      </c>
      <c r="B874">
        <v>94</v>
      </c>
      <c r="C874">
        <v>6</v>
      </c>
    </row>
    <row r="875" spans="1:3" x14ac:dyDescent="0.3">
      <c r="A875" t="s">
        <v>4739</v>
      </c>
      <c r="B875">
        <v>126</v>
      </c>
      <c r="C875">
        <v>6.5</v>
      </c>
    </row>
    <row r="876" spans="1:3" x14ac:dyDescent="0.3">
      <c r="A876" t="s">
        <v>4744</v>
      </c>
      <c r="B876">
        <v>118</v>
      </c>
      <c r="C876">
        <v>5.8</v>
      </c>
    </row>
    <row r="877" spans="1:3" x14ac:dyDescent="0.3">
      <c r="A877" t="s">
        <v>4749</v>
      </c>
      <c r="B877">
        <v>99</v>
      </c>
      <c r="C877">
        <v>5.8</v>
      </c>
    </row>
    <row r="878" spans="1:3" x14ac:dyDescent="0.3">
      <c r="A878" t="s">
        <v>4754</v>
      </c>
      <c r="B878">
        <v>88</v>
      </c>
      <c r="C878">
        <v>6.7</v>
      </c>
    </row>
    <row r="879" spans="1:3" x14ac:dyDescent="0.3">
      <c r="A879" t="s">
        <v>4757</v>
      </c>
      <c r="B879">
        <v>141</v>
      </c>
      <c r="C879">
        <v>7.8</v>
      </c>
    </row>
    <row r="880" spans="1:3" x14ac:dyDescent="0.3">
      <c r="A880" t="s">
        <v>4760</v>
      </c>
      <c r="B880">
        <v>107</v>
      </c>
      <c r="C880">
        <v>5.6</v>
      </c>
    </row>
    <row r="881" spans="1:3" x14ac:dyDescent="0.3">
      <c r="A881" t="s">
        <v>4764</v>
      </c>
      <c r="B881">
        <v>116</v>
      </c>
      <c r="C881">
        <v>5.8</v>
      </c>
    </row>
    <row r="882" spans="1:3" x14ac:dyDescent="0.3">
      <c r="A882" t="s">
        <v>4769</v>
      </c>
      <c r="B882">
        <v>143</v>
      </c>
      <c r="C882">
        <v>7.4</v>
      </c>
    </row>
    <row r="883" spans="1:3" x14ac:dyDescent="0.3">
      <c r="A883" t="s">
        <v>4774</v>
      </c>
      <c r="B883">
        <v>114</v>
      </c>
      <c r="C883">
        <v>6.9</v>
      </c>
    </row>
    <row r="884" spans="1:3" x14ac:dyDescent="0.3">
      <c r="A884" t="s">
        <v>4778</v>
      </c>
      <c r="B884">
        <v>93</v>
      </c>
      <c r="C884">
        <v>5.5</v>
      </c>
    </row>
    <row r="885" spans="1:3" x14ac:dyDescent="0.3">
      <c r="A885" t="s">
        <v>4785</v>
      </c>
      <c r="B885">
        <v>280</v>
      </c>
      <c r="C885">
        <v>6.3</v>
      </c>
    </row>
    <row r="886" spans="1:3" x14ac:dyDescent="0.3">
      <c r="A886" t="s">
        <v>4791</v>
      </c>
      <c r="B886">
        <v>100</v>
      </c>
      <c r="C886">
        <v>4.7</v>
      </c>
    </row>
    <row r="887" spans="1:3" x14ac:dyDescent="0.3">
      <c r="A887" t="s">
        <v>4796</v>
      </c>
      <c r="B887">
        <v>107</v>
      </c>
      <c r="C887">
        <v>5.6</v>
      </c>
    </row>
    <row r="888" spans="1:3" x14ac:dyDescent="0.3">
      <c r="A888" t="s">
        <v>4801</v>
      </c>
      <c r="B888">
        <v>119</v>
      </c>
      <c r="C888">
        <v>6.4</v>
      </c>
    </row>
    <row r="889" spans="1:3" x14ac:dyDescent="0.3">
      <c r="A889" t="s">
        <v>4805</v>
      </c>
      <c r="B889">
        <v>95</v>
      </c>
      <c r="C889">
        <v>4.2</v>
      </c>
    </row>
    <row r="890" spans="1:3" x14ac:dyDescent="0.3">
      <c r="A890" t="s">
        <v>4812</v>
      </c>
      <c r="B890">
        <v>119</v>
      </c>
      <c r="C890">
        <v>6.4</v>
      </c>
    </row>
    <row r="891" spans="1:3" x14ac:dyDescent="0.3">
      <c r="A891" t="s">
        <v>4819</v>
      </c>
      <c r="B891">
        <v>133</v>
      </c>
      <c r="C891">
        <v>7.7</v>
      </c>
    </row>
    <row r="892" spans="1:3" x14ac:dyDescent="0.3">
      <c r="A892" t="s">
        <v>4826</v>
      </c>
      <c r="B892">
        <v>152</v>
      </c>
      <c r="C892">
        <v>7.7</v>
      </c>
    </row>
    <row r="893" spans="1:3" x14ac:dyDescent="0.3">
      <c r="A893" t="s">
        <v>4834</v>
      </c>
      <c r="B893">
        <v>96</v>
      </c>
      <c r="C893">
        <v>5.3</v>
      </c>
    </row>
    <row r="894" spans="1:3" x14ac:dyDescent="0.3">
      <c r="A894" t="s">
        <v>4838</v>
      </c>
      <c r="B894">
        <v>117</v>
      </c>
      <c r="C894">
        <v>6.7</v>
      </c>
    </row>
    <row r="895" spans="1:3" x14ac:dyDescent="0.3">
      <c r="A895" t="s">
        <v>4841</v>
      </c>
      <c r="B895">
        <v>123</v>
      </c>
      <c r="C895">
        <v>7.7</v>
      </c>
    </row>
    <row r="896" spans="1:3" x14ac:dyDescent="0.3">
      <c r="A896" t="s">
        <v>4846</v>
      </c>
      <c r="B896">
        <v>92</v>
      </c>
      <c r="C896">
        <v>5.7</v>
      </c>
    </row>
    <row r="897" spans="1:3" x14ac:dyDescent="0.3">
      <c r="A897" t="s">
        <v>4851</v>
      </c>
      <c r="B897">
        <v>170</v>
      </c>
      <c r="C897">
        <v>7.6</v>
      </c>
    </row>
    <row r="898" spans="1:3" x14ac:dyDescent="0.3">
      <c r="A898" t="s">
        <v>4854</v>
      </c>
      <c r="B898">
        <v>123</v>
      </c>
      <c r="C898">
        <v>6.4</v>
      </c>
    </row>
    <row r="899" spans="1:3" x14ac:dyDescent="0.3">
      <c r="A899" t="s">
        <v>4859</v>
      </c>
      <c r="B899">
        <v>110</v>
      </c>
      <c r="C899">
        <v>5.6</v>
      </c>
    </row>
    <row r="900" spans="1:3" x14ac:dyDescent="0.3">
      <c r="A900" t="s">
        <v>4864</v>
      </c>
      <c r="B900">
        <v>116</v>
      </c>
      <c r="C900">
        <v>6.8</v>
      </c>
    </row>
    <row r="901" spans="1:3" x14ac:dyDescent="0.3">
      <c r="A901" t="s">
        <v>4870</v>
      </c>
      <c r="B901">
        <v>121</v>
      </c>
      <c r="C901">
        <v>2.4</v>
      </c>
    </row>
    <row r="902" spans="1:3" x14ac:dyDescent="0.3">
      <c r="A902" t="s">
        <v>4874</v>
      </c>
      <c r="B902">
        <v>128</v>
      </c>
      <c r="C902">
        <v>6.2</v>
      </c>
    </row>
    <row r="903" spans="1:3" x14ac:dyDescent="0.3">
      <c r="A903" t="s">
        <v>4877</v>
      </c>
      <c r="B903">
        <v>99</v>
      </c>
      <c r="C903">
        <v>5.9</v>
      </c>
    </row>
    <row r="904" spans="1:3" x14ac:dyDescent="0.3">
      <c r="A904" t="s">
        <v>4881</v>
      </c>
      <c r="B904">
        <v>94</v>
      </c>
      <c r="C904">
        <v>7.1</v>
      </c>
    </row>
    <row r="905" spans="1:3" x14ac:dyDescent="0.3">
      <c r="A905" t="s">
        <v>4886</v>
      </c>
      <c r="B905">
        <v>127</v>
      </c>
      <c r="C905">
        <v>7.6</v>
      </c>
    </row>
    <row r="906" spans="1:3" x14ac:dyDescent="0.3">
      <c r="A906" t="s">
        <v>4889</v>
      </c>
      <c r="B906">
        <v>89</v>
      </c>
      <c r="C906">
        <v>5.5</v>
      </c>
    </row>
    <row r="907" spans="1:3" x14ac:dyDescent="0.3">
      <c r="A907" t="s">
        <v>4894</v>
      </c>
      <c r="B907">
        <v>123</v>
      </c>
      <c r="C907">
        <v>7</v>
      </c>
    </row>
    <row r="908" spans="1:3" x14ac:dyDescent="0.3">
      <c r="A908" t="s">
        <v>4897</v>
      </c>
      <c r="B908">
        <v>135</v>
      </c>
      <c r="C908">
        <v>7.1</v>
      </c>
    </row>
    <row r="909" spans="1:3" x14ac:dyDescent="0.3">
      <c r="A909" t="s">
        <v>4900</v>
      </c>
      <c r="B909">
        <v>118</v>
      </c>
      <c r="C909">
        <v>7.4</v>
      </c>
    </row>
    <row r="910" spans="1:3" x14ac:dyDescent="0.3">
      <c r="A910" t="s">
        <v>4905</v>
      </c>
      <c r="B910">
        <v>189</v>
      </c>
      <c r="C910">
        <v>7.6</v>
      </c>
    </row>
    <row r="911" spans="1:3" x14ac:dyDescent="0.3">
      <c r="A911" t="s">
        <v>4910</v>
      </c>
      <c r="B911">
        <v>172</v>
      </c>
      <c r="C911">
        <v>5.9</v>
      </c>
    </row>
    <row r="912" spans="1:3" x14ac:dyDescent="0.3">
      <c r="A912" t="s">
        <v>4916</v>
      </c>
      <c r="B912">
        <v>124</v>
      </c>
      <c r="C912">
        <v>5.9</v>
      </c>
    </row>
    <row r="913" spans="1:3" x14ac:dyDescent="0.3">
      <c r="A913" t="s">
        <v>4920</v>
      </c>
      <c r="B913">
        <v>141</v>
      </c>
      <c r="C913">
        <v>8</v>
      </c>
    </row>
    <row r="914" spans="1:3" x14ac:dyDescent="0.3">
      <c r="A914" t="s">
        <v>4923</v>
      </c>
      <c r="B914">
        <v>157</v>
      </c>
      <c r="C914">
        <v>7.4</v>
      </c>
    </row>
    <row r="915" spans="1:3" x14ac:dyDescent="0.3">
      <c r="A915" t="s">
        <v>4927</v>
      </c>
      <c r="B915">
        <v>106</v>
      </c>
      <c r="C915">
        <v>5.8</v>
      </c>
    </row>
    <row r="916" spans="1:3" x14ac:dyDescent="0.3">
      <c r="A916" t="s">
        <v>4933</v>
      </c>
      <c r="B916">
        <v>108</v>
      </c>
      <c r="C916">
        <v>6.3</v>
      </c>
    </row>
    <row r="917" spans="1:3" x14ac:dyDescent="0.3">
      <c r="A917" t="s">
        <v>4936</v>
      </c>
      <c r="B917">
        <v>125</v>
      </c>
      <c r="C917">
        <v>5.7</v>
      </c>
    </row>
    <row r="918" spans="1:3" x14ac:dyDescent="0.3">
      <c r="A918" t="s">
        <v>4942</v>
      </c>
      <c r="B918">
        <v>107</v>
      </c>
      <c r="C918">
        <v>5.0999999999999996</v>
      </c>
    </row>
    <row r="919" spans="1:3" x14ac:dyDescent="0.3">
      <c r="A919" t="s">
        <v>4946</v>
      </c>
      <c r="B919">
        <v>215</v>
      </c>
      <c r="C919">
        <v>7.6</v>
      </c>
    </row>
    <row r="920" spans="1:3" x14ac:dyDescent="0.3">
      <c r="A920" t="s">
        <v>4951</v>
      </c>
      <c r="B920">
        <v>118</v>
      </c>
      <c r="C920">
        <v>6.4</v>
      </c>
    </row>
    <row r="921" spans="1:3" x14ac:dyDescent="0.3">
      <c r="A921" t="s">
        <v>4958</v>
      </c>
      <c r="B921">
        <v>118</v>
      </c>
      <c r="C921">
        <v>7.4</v>
      </c>
    </row>
    <row r="922" spans="1:3" x14ac:dyDescent="0.3">
      <c r="A922" t="s">
        <v>4962</v>
      </c>
      <c r="B922">
        <v>178</v>
      </c>
      <c r="C922">
        <v>8.1999999999999993</v>
      </c>
    </row>
    <row r="923" spans="1:3" x14ac:dyDescent="0.3">
      <c r="A923" t="s">
        <v>4968</v>
      </c>
      <c r="B923">
        <v>92</v>
      </c>
      <c r="C923">
        <v>6.5</v>
      </c>
    </row>
    <row r="924" spans="1:3" x14ac:dyDescent="0.3">
      <c r="A924" t="s">
        <v>4973</v>
      </c>
      <c r="B924">
        <v>104</v>
      </c>
      <c r="C924">
        <v>5.5</v>
      </c>
    </row>
    <row r="925" spans="1:3" x14ac:dyDescent="0.3">
      <c r="A925" t="s">
        <v>4978</v>
      </c>
      <c r="B925">
        <v>116</v>
      </c>
      <c r="C925">
        <v>6.5</v>
      </c>
    </row>
    <row r="926" spans="1:3" x14ac:dyDescent="0.3">
      <c r="A926" t="s">
        <v>4984</v>
      </c>
      <c r="B926">
        <v>90</v>
      </c>
      <c r="C926">
        <v>5.6</v>
      </c>
    </row>
    <row r="927" spans="1:3" x14ac:dyDescent="0.3">
      <c r="A927" t="s">
        <v>4989</v>
      </c>
      <c r="B927">
        <v>93</v>
      </c>
      <c r="C927">
        <v>4.9000000000000004</v>
      </c>
    </row>
    <row r="928" spans="1:3" x14ac:dyDescent="0.3">
      <c r="A928" t="s">
        <v>4993</v>
      </c>
      <c r="B928">
        <v>130</v>
      </c>
      <c r="C928">
        <v>4.5999999999999996</v>
      </c>
    </row>
    <row r="929" spans="1:3" x14ac:dyDescent="0.3">
      <c r="A929" t="s">
        <v>4997</v>
      </c>
      <c r="B929">
        <v>90</v>
      </c>
      <c r="C929">
        <v>7.9</v>
      </c>
    </row>
    <row r="930" spans="1:3" x14ac:dyDescent="0.3">
      <c r="A930" t="s">
        <v>5003</v>
      </c>
      <c r="B930">
        <v>106</v>
      </c>
      <c r="C930">
        <v>7.1</v>
      </c>
    </row>
    <row r="931" spans="1:3" x14ac:dyDescent="0.3">
      <c r="A931" t="s">
        <v>5007</v>
      </c>
      <c r="B931">
        <v>155</v>
      </c>
      <c r="C931">
        <v>6.9</v>
      </c>
    </row>
    <row r="932" spans="1:3" x14ac:dyDescent="0.3">
      <c r="A932" t="s">
        <v>5010</v>
      </c>
      <c r="B932">
        <v>139</v>
      </c>
      <c r="C932">
        <v>7.3</v>
      </c>
    </row>
    <row r="933" spans="1:3" x14ac:dyDescent="0.3">
      <c r="A933" t="s">
        <v>5014</v>
      </c>
      <c r="B933">
        <v>112</v>
      </c>
      <c r="C933">
        <v>7</v>
      </c>
    </row>
    <row r="934" spans="1:3" x14ac:dyDescent="0.3">
      <c r="A934" t="s">
        <v>5018</v>
      </c>
      <c r="B934">
        <v>139</v>
      </c>
      <c r="C934">
        <v>7.7</v>
      </c>
    </row>
    <row r="935" spans="1:3" x14ac:dyDescent="0.3">
      <c r="A935" t="s">
        <v>5023</v>
      </c>
      <c r="B935">
        <v>115</v>
      </c>
      <c r="C935">
        <v>6.7</v>
      </c>
    </row>
    <row r="936" spans="1:3" x14ac:dyDescent="0.3">
      <c r="A936" t="s">
        <v>5026</v>
      </c>
      <c r="B936">
        <v>143</v>
      </c>
      <c r="C936">
        <v>6.3</v>
      </c>
    </row>
    <row r="937" spans="1:3" x14ac:dyDescent="0.3">
      <c r="A937" t="s">
        <v>5029</v>
      </c>
      <c r="B937">
        <v>96</v>
      </c>
      <c r="C937">
        <v>5.8</v>
      </c>
    </row>
    <row r="938" spans="1:3" x14ac:dyDescent="0.3">
      <c r="A938" t="s">
        <v>5034</v>
      </c>
      <c r="B938">
        <v>112</v>
      </c>
      <c r="C938">
        <v>7.1</v>
      </c>
    </row>
    <row r="939" spans="1:3" x14ac:dyDescent="0.3">
      <c r="A939" t="s">
        <v>5038</v>
      </c>
      <c r="B939">
        <v>131</v>
      </c>
      <c r="C939">
        <v>7.3</v>
      </c>
    </row>
    <row r="940" spans="1:3" x14ac:dyDescent="0.3">
      <c r="A940" t="s">
        <v>5042</v>
      </c>
      <c r="B940">
        <v>116</v>
      </c>
      <c r="C940">
        <v>6.4</v>
      </c>
    </row>
    <row r="941" spans="1:3" x14ac:dyDescent="0.3">
      <c r="A941" t="s">
        <v>5047</v>
      </c>
      <c r="B941">
        <v>112</v>
      </c>
      <c r="C941">
        <v>7.1</v>
      </c>
    </row>
    <row r="942" spans="1:3" x14ac:dyDescent="0.3">
      <c r="A942" t="s">
        <v>5052</v>
      </c>
      <c r="B942">
        <v>123</v>
      </c>
      <c r="C942">
        <v>7.6</v>
      </c>
    </row>
    <row r="943" spans="1:3" x14ac:dyDescent="0.3">
      <c r="A943" t="s">
        <v>5055</v>
      </c>
      <c r="B943">
        <v>104</v>
      </c>
      <c r="C943">
        <v>6.8</v>
      </c>
    </row>
    <row r="944" spans="1:3" x14ac:dyDescent="0.3">
      <c r="A944" t="s">
        <v>5060</v>
      </c>
      <c r="B944">
        <v>107</v>
      </c>
      <c r="C944">
        <v>6.6</v>
      </c>
    </row>
    <row r="945" spans="1:3" x14ac:dyDescent="0.3">
      <c r="A945" t="s">
        <v>5064</v>
      </c>
      <c r="B945">
        <v>124</v>
      </c>
      <c r="C945">
        <v>6.7</v>
      </c>
    </row>
    <row r="946" spans="1:3" x14ac:dyDescent="0.3">
      <c r="A946" t="s">
        <v>5068</v>
      </c>
      <c r="B946">
        <v>96</v>
      </c>
      <c r="C946">
        <v>6.1</v>
      </c>
    </row>
    <row r="947" spans="1:3" x14ac:dyDescent="0.3">
      <c r="A947" t="s">
        <v>5073</v>
      </c>
      <c r="B947">
        <v>125</v>
      </c>
      <c r="C947">
        <v>6</v>
      </c>
    </row>
    <row r="948" spans="1:3" x14ac:dyDescent="0.3">
      <c r="A948" t="s">
        <v>5078</v>
      </c>
      <c r="B948">
        <v>129</v>
      </c>
      <c r="C948">
        <v>7.6</v>
      </c>
    </row>
    <row r="949" spans="1:3" x14ac:dyDescent="0.3">
      <c r="A949" t="s">
        <v>5084</v>
      </c>
      <c r="B949">
        <v>90</v>
      </c>
      <c r="C949">
        <v>7.1</v>
      </c>
    </row>
    <row r="950" spans="1:3" x14ac:dyDescent="0.3">
      <c r="A950" t="s">
        <v>5089</v>
      </c>
      <c r="B950">
        <v>109</v>
      </c>
      <c r="C950">
        <v>5</v>
      </c>
    </row>
    <row r="951" spans="1:3" x14ac:dyDescent="0.3">
      <c r="A951" t="s">
        <v>5092</v>
      </c>
      <c r="B951">
        <v>124</v>
      </c>
      <c r="C951">
        <v>7.1</v>
      </c>
    </row>
    <row r="952" spans="1:3" x14ac:dyDescent="0.3">
      <c r="A952" t="s">
        <v>5095</v>
      </c>
      <c r="B952">
        <v>121</v>
      </c>
      <c r="C952">
        <v>6.2</v>
      </c>
    </row>
    <row r="953" spans="1:3" x14ac:dyDescent="0.3">
      <c r="A953" t="s">
        <v>5099</v>
      </c>
      <c r="B953">
        <v>95</v>
      </c>
      <c r="C953">
        <v>5.6</v>
      </c>
    </row>
    <row r="954" spans="1:3" x14ac:dyDescent="0.3">
      <c r="A954" t="s">
        <v>5104</v>
      </c>
      <c r="B954">
        <v>128</v>
      </c>
      <c r="C954">
        <v>5.4</v>
      </c>
    </row>
    <row r="955" spans="1:3" x14ac:dyDescent="0.3">
      <c r="A955" t="s">
        <v>5108</v>
      </c>
      <c r="B955">
        <v>118</v>
      </c>
      <c r="C955">
        <v>7.4</v>
      </c>
    </row>
    <row r="956" spans="1:3" x14ac:dyDescent="0.3">
      <c r="A956" t="s">
        <v>5113</v>
      </c>
      <c r="B956">
        <v>80</v>
      </c>
      <c r="C956">
        <v>5</v>
      </c>
    </row>
    <row r="957" spans="1:3" x14ac:dyDescent="0.3">
      <c r="A957" t="s">
        <v>5118</v>
      </c>
      <c r="B957">
        <v>99</v>
      </c>
      <c r="C957">
        <v>5.2</v>
      </c>
    </row>
    <row r="958" spans="1:3" x14ac:dyDescent="0.3">
      <c r="A958" t="s">
        <v>5122</v>
      </c>
      <c r="B958">
        <v>133</v>
      </c>
      <c r="C958">
        <v>7.6</v>
      </c>
    </row>
    <row r="959" spans="1:3" x14ac:dyDescent="0.3">
      <c r="A959" t="s">
        <v>5125</v>
      </c>
      <c r="B959">
        <v>127</v>
      </c>
      <c r="C959">
        <v>6.6</v>
      </c>
    </row>
    <row r="960" spans="1:3" x14ac:dyDescent="0.3">
      <c r="A960" t="s">
        <v>5129</v>
      </c>
      <c r="B960">
        <v>106</v>
      </c>
      <c r="C960">
        <v>7</v>
      </c>
    </row>
    <row r="961" spans="1:3" x14ac:dyDescent="0.3">
      <c r="A961" t="s">
        <v>5136</v>
      </c>
      <c r="B961">
        <v>98</v>
      </c>
      <c r="C961">
        <v>5.7</v>
      </c>
    </row>
    <row r="962" spans="1:3" x14ac:dyDescent="0.3">
      <c r="A962" t="s">
        <v>5140</v>
      </c>
      <c r="B962">
        <v>132</v>
      </c>
      <c r="C962">
        <v>8.1999999999999993</v>
      </c>
    </row>
    <row r="963" spans="1:3" x14ac:dyDescent="0.3">
      <c r="A963" t="s">
        <v>5146</v>
      </c>
      <c r="B963">
        <v>114</v>
      </c>
      <c r="C963">
        <v>6.2</v>
      </c>
    </row>
    <row r="964" spans="1:3" x14ac:dyDescent="0.3">
      <c r="A964" t="s">
        <v>5151</v>
      </c>
      <c r="B964">
        <v>45</v>
      </c>
      <c r="C964">
        <v>7.9</v>
      </c>
    </row>
    <row r="965" spans="1:3" x14ac:dyDescent="0.3">
      <c r="A965" t="s">
        <v>5155</v>
      </c>
      <c r="B965">
        <v>78</v>
      </c>
      <c r="C965">
        <v>6.6</v>
      </c>
    </row>
    <row r="966" spans="1:3" x14ac:dyDescent="0.3">
      <c r="A966" t="s">
        <v>5160</v>
      </c>
      <c r="B966">
        <v>101</v>
      </c>
      <c r="C966">
        <v>4.7</v>
      </c>
    </row>
    <row r="967" spans="1:3" x14ac:dyDescent="0.3">
      <c r="A967" t="s">
        <v>5166</v>
      </c>
      <c r="B967">
        <v>113</v>
      </c>
      <c r="C967">
        <v>6.3</v>
      </c>
    </row>
    <row r="968" spans="1:3" x14ac:dyDescent="0.3">
      <c r="A968" t="s">
        <v>5172</v>
      </c>
      <c r="B968">
        <v>98</v>
      </c>
      <c r="C968">
        <v>6.1</v>
      </c>
    </row>
    <row r="969" spans="1:3" x14ac:dyDescent="0.3">
      <c r="A969" t="s">
        <v>5178</v>
      </c>
      <c r="B969">
        <v>124</v>
      </c>
      <c r="C969">
        <v>6.7</v>
      </c>
    </row>
    <row r="970" spans="1:3" x14ac:dyDescent="0.3">
      <c r="A970" t="s">
        <v>5184</v>
      </c>
      <c r="B970">
        <v>109</v>
      </c>
      <c r="C970">
        <v>6.1</v>
      </c>
    </row>
    <row r="971" spans="1:3" x14ac:dyDescent="0.3">
      <c r="A971" t="s">
        <v>5190</v>
      </c>
      <c r="B971">
        <v>128</v>
      </c>
      <c r="C971">
        <v>7</v>
      </c>
    </row>
    <row r="972" spans="1:3" x14ac:dyDescent="0.3">
      <c r="A972" t="s">
        <v>5195</v>
      </c>
      <c r="B972">
        <v>144</v>
      </c>
      <c r="C972">
        <v>7.4</v>
      </c>
    </row>
    <row r="973" spans="1:3" x14ac:dyDescent="0.3">
      <c r="A973" t="s">
        <v>5200</v>
      </c>
      <c r="B973">
        <v>95</v>
      </c>
      <c r="C973">
        <v>7.3</v>
      </c>
    </row>
    <row r="974" spans="1:3" x14ac:dyDescent="0.3">
      <c r="A974" t="s">
        <v>5205</v>
      </c>
      <c r="B974">
        <v>105</v>
      </c>
      <c r="C974">
        <v>5.8</v>
      </c>
    </row>
    <row r="975" spans="1:3" x14ac:dyDescent="0.3">
      <c r="A975" t="s">
        <v>5209</v>
      </c>
      <c r="B975">
        <v>121</v>
      </c>
      <c r="C975">
        <v>6.7</v>
      </c>
    </row>
    <row r="976" spans="1:3" x14ac:dyDescent="0.3">
      <c r="A976" t="s">
        <v>5212</v>
      </c>
      <c r="B976">
        <v>125</v>
      </c>
      <c r="C976">
        <v>5.8</v>
      </c>
    </row>
    <row r="977" spans="1:3" x14ac:dyDescent="0.3">
      <c r="A977" t="s">
        <v>5215</v>
      </c>
      <c r="B977">
        <v>129</v>
      </c>
      <c r="C977">
        <v>7.8</v>
      </c>
    </row>
    <row r="978" spans="1:3" x14ac:dyDescent="0.3">
      <c r="A978" t="s">
        <v>5221</v>
      </c>
      <c r="B978">
        <v>132</v>
      </c>
      <c r="C978">
        <v>6.6</v>
      </c>
    </row>
    <row r="979" spans="1:3" x14ac:dyDescent="0.3">
      <c r="A979" t="s">
        <v>5226</v>
      </c>
      <c r="B979">
        <v>118</v>
      </c>
      <c r="C979">
        <v>6.5</v>
      </c>
    </row>
    <row r="980" spans="1:3" x14ac:dyDescent="0.3">
      <c r="A980" t="s">
        <v>5232</v>
      </c>
      <c r="B980">
        <v>113</v>
      </c>
      <c r="C980">
        <v>6.7</v>
      </c>
    </row>
    <row r="981" spans="1:3" x14ac:dyDescent="0.3">
      <c r="A981" t="s">
        <v>5236</v>
      </c>
      <c r="B981">
        <v>140</v>
      </c>
      <c r="C981">
        <v>7.3</v>
      </c>
    </row>
    <row r="982" spans="1:3" x14ac:dyDescent="0.3">
      <c r="A982" t="s">
        <v>5241</v>
      </c>
      <c r="B982">
        <v>89</v>
      </c>
      <c r="C982">
        <v>5.8</v>
      </c>
    </row>
    <row r="983" spans="1:3" x14ac:dyDescent="0.3">
      <c r="A983" t="s">
        <v>5247</v>
      </c>
      <c r="B983">
        <v>104</v>
      </c>
      <c r="C983">
        <v>5.5</v>
      </c>
    </row>
    <row r="984" spans="1:3" x14ac:dyDescent="0.3">
      <c r="A984" t="s">
        <v>5252</v>
      </c>
      <c r="B984">
        <v>106</v>
      </c>
      <c r="C984">
        <v>6.3</v>
      </c>
    </row>
    <row r="985" spans="1:3" x14ac:dyDescent="0.3">
      <c r="A985" t="s">
        <v>5256</v>
      </c>
      <c r="B985">
        <v>141</v>
      </c>
      <c r="C985">
        <v>7.4</v>
      </c>
    </row>
    <row r="986" spans="1:3" x14ac:dyDescent="0.3">
      <c r="A986" t="s">
        <v>5259</v>
      </c>
      <c r="B986">
        <v>124</v>
      </c>
      <c r="C986">
        <v>5.9</v>
      </c>
    </row>
    <row r="987" spans="1:3" x14ac:dyDescent="0.3">
      <c r="A987" t="s">
        <v>5264</v>
      </c>
      <c r="B987">
        <v>98</v>
      </c>
      <c r="C987">
        <v>6.2</v>
      </c>
    </row>
    <row r="988" spans="1:3" x14ac:dyDescent="0.3">
      <c r="A988" t="s">
        <v>5269</v>
      </c>
      <c r="B988">
        <v>108</v>
      </c>
      <c r="C988">
        <v>5.9</v>
      </c>
    </row>
    <row r="989" spans="1:3" x14ac:dyDescent="0.3">
      <c r="A989" t="s">
        <v>5275</v>
      </c>
      <c r="B989">
        <v>114</v>
      </c>
      <c r="C989">
        <v>6.5</v>
      </c>
    </row>
    <row r="990" spans="1:3" x14ac:dyDescent="0.3">
      <c r="A990" t="s">
        <v>5281</v>
      </c>
      <c r="B990">
        <v>101</v>
      </c>
      <c r="C990">
        <v>4.4000000000000004</v>
      </c>
    </row>
    <row r="991" spans="1:3" x14ac:dyDescent="0.3">
      <c r="A991" t="s">
        <v>5285</v>
      </c>
      <c r="B991">
        <v>93</v>
      </c>
      <c r="C991">
        <v>3.5</v>
      </c>
    </row>
    <row r="992" spans="1:3" x14ac:dyDescent="0.3">
      <c r="A992" t="s">
        <v>5291</v>
      </c>
      <c r="B992">
        <v>119</v>
      </c>
      <c r="C992">
        <v>6.6</v>
      </c>
    </row>
    <row r="993" spans="1:3" x14ac:dyDescent="0.3">
      <c r="A993" t="s">
        <v>5295</v>
      </c>
      <c r="B993">
        <v>119</v>
      </c>
      <c r="C993">
        <v>6</v>
      </c>
    </row>
    <row r="994" spans="1:3" x14ac:dyDescent="0.3">
      <c r="A994" t="s">
        <v>5300</v>
      </c>
      <c r="B994">
        <v>99</v>
      </c>
      <c r="C994">
        <v>6.4</v>
      </c>
    </row>
    <row r="995" spans="1:3" x14ac:dyDescent="0.3">
      <c r="A995" t="s">
        <v>5304</v>
      </c>
      <c r="B995">
        <v>137</v>
      </c>
      <c r="C995">
        <v>6.5</v>
      </c>
    </row>
    <row r="996" spans="1:3" x14ac:dyDescent="0.3">
      <c r="A996" t="s">
        <v>5310</v>
      </c>
      <c r="B996">
        <v>105</v>
      </c>
      <c r="C996">
        <v>7.8</v>
      </c>
    </row>
    <row r="997" spans="1:3" x14ac:dyDescent="0.3">
      <c r="A997" t="s">
        <v>5317</v>
      </c>
      <c r="B997">
        <v>117</v>
      </c>
      <c r="C997">
        <v>4.3</v>
      </c>
    </row>
    <row r="998" spans="1:3" x14ac:dyDescent="0.3">
      <c r="A998" t="s">
        <v>5320</v>
      </c>
      <c r="B998">
        <v>87</v>
      </c>
      <c r="C998">
        <v>4.2</v>
      </c>
    </row>
    <row r="999" spans="1:3" x14ac:dyDescent="0.3">
      <c r="A999" t="s">
        <v>5325</v>
      </c>
      <c r="B999">
        <v>129</v>
      </c>
      <c r="C999">
        <v>6.5</v>
      </c>
    </row>
    <row r="1000" spans="1:3" x14ac:dyDescent="0.3">
      <c r="A1000" t="s">
        <v>5329</v>
      </c>
      <c r="B1000">
        <v>115</v>
      </c>
      <c r="C1000">
        <v>6.1</v>
      </c>
    </row>
    <row r="1001" spans="1:3" x14ac:dyDescent="0.3">
      <c r="A1001" t="s">
        <v>5334</v>
      </c>
      <c r="B1001">
        <v>132</v>
      </c>
      <c r="C1001">
        <v>6.3</v>
      </c>
    </row>
    <row r="1002" spans="1:3" x14ac:dyDescent="0.3">
      <c r="A1002" t="s">
        <v>5340</v>
      </c>
      <c r="B1002">
        <v>131</v>
      </c>
      <c r="C1002">
        <v>6.2</v>
      </c>
    </row>
    <row r="1003" spans="1:3" x14ac:dyDescent="0.3">
      <c r="A1003" t="s">
        <v>5345</v>
      </c>
      <c r="B1003">
        <v>95</v>
      </c>
      <c r="C1003">
        <v>5.9</v>
      </c>
    </row>
    <row r="1004" spans="1:3" x14ac:dyDescent="0.3">
      <c r="A1004" t="s">
        <v>5351</v>
      </c>
      <c r="B1004">
        <v>125</v>
      </c>
      <c r="C1004">
        <v>5.9</v>
      </c>
    </row>
    <row r="1005" spans="1:3" x14ac:dyDescent="0.3">
      <c r="A1005" t="s">
        <v>5356</v>
      </c>
      <c r="B1005">
        <v>98</v>
      </c>
      <c r="C1005">
        <v>6.5</v>
      </c>
    </row>
    <row r="1006" spans="1:3" x14ac:dyDescent="0.3">
      <c r="A1006" t="s">
        <v>5360</v>
      </c>
      <c r="B1006">
        <v>110</v>
      </c>
      <c r="C1006">
        <v>6.4</v>
      </c>
    </row>
    <row r="1007" spans="1:3" x14ac:dyDescent="0.3">
      <c r="A1007" t="s">
        <v>5364</v>
      </c>
      <c r="B1007">
        <v>118</v>
      </c>
      <c r="C1007">
        <v>6.5</v>
      </c>
    </row>
    <row r="1008" spans="1:3" x14ac:dyDescent="0.3">
      <c r="A1008" t="s">
        <v>5369</v>
      </c>
      <c r="B1008">
        <v>101</v>
      </c>
      <c r="C1008">
        <v>5.7</v>
      </c>
    </row>
    <row r="1009" spans="1:3" x14ac:dyDescent="0.3">
      <c r="A1009" t="s">
        <v>5375</v>
      </c>
      <c r="B1009">
        <v>60</v>
      </c>
      <c r="C1009">
        <v>7.5</v>
      </c>
    </row>
    <row r="1010" spans="1:3" x14ac:dyDescent="0.3">
      <c r="A1010" t="s">
        <v>5378</v>
      </c>
      <c r="B1010">
        <v>90</v>
      </c>
      <c r="C1010">
        <v>8</v>
      </c>
    </row>
    <row r="1011" spans="1:3" x14ac:dyDescent="0.3">
      <c r="A1011" t="s">
        <v>5384</v>
      </c>
      <c r="B1011">
        <v>119</v>
      </c>
      <c r="C1011">
        <v>7.3</v>
      </c>
    </row>
    <row r="1012" spans="1:3" x14ac:dyDescent="0.3">
      <c r="A1012" t="s">
        <v>5389</v>
      </c>
      <c r="B1012">
        <v>139</v>
      </c>
      <c r="C1012">
        <v>6.7</v>
      </c>
    </row>
    <row r="1013" spans="1:3" x14ac:dyDescent="0.3">
      <c r="A1013" t="s">
        <v>5393</v>
      </c>
      <c r="B1013">
        <v>130</v>
      </c>
      <c r="C1013">
        <v>7.5</v>
      </c>
    </row>
    <row r="1014" spans="1:3" x14ac:dyDescent="0.3">
      <c r="A1014" t="s">
        <v>5397</v>
      </c>
      <c r="B1014">
        <v>100</v>
      </c>
      <c r="C1014">
        <v>5.4</v>
      </c>
    </row>
    <row r="1015" spans="1:3" x14ac:dyDescent="0.3">
      <c r="A1015" t="s">
        <v>5400</v>
      </c>
      <c r="B1015">
        <v>114</v>
      </c>
      <c r="C1015">
        <v>6.6</v>
      </c>
    </row>
    <row r="1016" spans="1:3" x14ac:dyDescent="0.3">
      <c r="A1016" t="s">
        <v>5404</v>
      </c>
      <c r="B1016">
        <v>96</v>
      </c>
      <c r="C1016">
        <v>7.7</v>
      </c>
    </row>
    <row r="1017" spans="1:3" x14ac:dyDescent="0.3">
      <c r="A1017" t="s">
        <v>5409</v>
      </c>
      <c r="B1017">
        <v>110</v>
      </c>
      <c r="C1017">
        <v>5.8</v>
      </c>
    </row>
    <row r="1018" spans="1:3" x14ac:dyDescent="0.3">
      <c r="A1018" t="s">
        <v>5414</v>
      </c>
      <c r="B1018">
        <v>158</v>
      </c>
      <c r="C1018">
        <v>6.4</v>
      </c>
    </row>
    <row r="1019" spans="1:3" x14ac:dyDescent="0.3">
      <c r="A1019" t="s">
        <v>5420</v>
      </c>
      <c r="B1019">
        <v>102</v>
      </c>
      <c r="C1019">
        <v>5.6</v>
      </c>
    </row>
    <row r="1020" spans="1:3" x14ac:dyDescent="0.3">
      <c r="A1020" t="s">
        <v>5425</v>
      </c>
      <c r="B1020">
        <v>84</v>
      </c>
      <c r="C1020">
        <v>6</v>
      </c>
    </row>
    <row r="1021" spans="1:3" x14ac:dyDescent="0.3">
      <c r="A1021" t="s">
        <v>5429</v>
      </c>
      <c r="B1021">
        <v>115</v>
      </c>
      <c r="C1021">
        <v>6.2</v>
      </c>
    </row>
    <row r="1022" spans="1:3" x14ac:dyDescent="0.3">
      <c r="A1022" t="s">
        <v>5436</v>
      </c>
      <c r="B1022">
        <v>99</v>
      </c>
      <c r="C1022">
        <v>5.9</v>
      </c>
    </row>
    <row r="1023" spans="1:3" x14ac:dyDescent="0.3">
      <c r="A1023" t="s">
        <v>5439</v>
      </c>
      <c r="B1023">
        <v>135</v>
      </c>
      <c r="C1023">
        <v>5.0999999999999996</v>
      </c>
    </row>
    <row r="1024" spans="1:3" x14ac:dyDescent="0.3">
      <c r="A1024" t="s">
        <v>5442</v>
      </c>
      <c r="B1024">
        <v>108</v>
      </c>
      <c r="C1024">
        <v>6.8</v>
      </c>
    </row>
    <row r="1025" spans="1:3" x14ac:dyDescent="0.3">
      <c r="A1025" t="s">
        <v>5446</v>
      </c>
      <c r="B1025">
        <v>43</v>
      </c>
      <c r="C1025">
        <v>7</v>
      </c>
    </row>
    <row r="1026" spans="1:3" x14ac:dyDescent="0.3">
      <c r="A1026" t="s">
        <v>5453</v>
      </c>
      <c r="B1026">
        <v>127</v>
      </c>
      <c r="C1026">
        <v>6</v>
      </c>
    </row>
    <row r="1027" spans="1:3" x14ac:dyDescent="0.3">
      <c r="A1027" t="s">
        <v>5456</v>
      </c>
      <c r="B1027">
        <v>107</v>
      </c>
      <c r="C1027">
        <v>5.0999999999999996</v>
      </c>
    </row>
    <row r="1028" spans="1:3" x14ac:dyDescent="0.3">
      <c r="A1028" t="s">
        <v>5459</v>
      </c>
      <c r="B1028">
        <v>95</v>
      </c>
      <c r="C1028">
        <v>5.8</v>
      </c>
    </row>
    <row r="1029" spans="1:3" x14ac:dyDescent="0.3">
      <c r="A1029" t="s">
        <v>5465</v>
      </c>
      <c r="B1029">
        <v>124</v>
      </c>
      <c r="C1029">
        <v>6.2</v>
      </c>
    </row>
    <row r="1030" spans="1:3" x14ac:dyDescent="0.3">
      <c r="A1030" t="s">
        <v>5470</v>
      </c>
      <c r="B1030">
        <v>109</v>
      </c>
      <c r="C1030">
        <v>6.4</v>
      </c>
    </row>
    <row r="1031" spans="1:3" x14ac:dyDescent="0.3">
      <c r="A1031" t="s">
        <v>5473</v>
      </c>
      <c r="B1031">
        <v>102</v>
      </c>
      <c r="C1031">
        <v>4.8</v>
      </c>
    </row>
    <row r="1032" spans="1:3" x14ac:dyDescent="0.3">
      <c r="A1032" t="s">
        <v>5478</v>
      </c>
      <c r="B1032">
        <v>88</v>
      </c>
      <c r="C1032">
        <v>4.9000000000000004</v>
      </c>
    </row>
    <row r="1033" spans="1:3" x14ac:dyDescent="0.3">
      <c r="A1033" t="s">
        <v>5483</v>
      </c>
      <c r="B1033">
        <v>87</v>
      </c>
      <c r="C1033">
        <v>5.6</v>
      </c>
    </row>
    <row r="1034" spans="1:3" x14ac:dyDescent="0.3">
      <c r="A1034" t="s">
        <v>5487</v>
      </c>
      <c r="B1034">
        <v>104</v>
      </c>
      <c r="C1034">
        <v>5.5</v>
      </c>
    </row>
    <row r="1035" spans="1:3" x14ac:dyDescent="0.3">
      <c r="A1035" t="s">
        <v>5491</v>
      </c>
      <c r="B1035">
        <v>96</v>
      </c>
      <c r="C1035">
        <v>3.7</v>
      </c>
    </row>
    <row r="1036" spans="1:3" x14ac:dyDescent="0.3">
      <c r="A1036" t="s">
        <v>5496</v>
      </c>
      <c r="B1036">
        <v>85</v>
      </c>
      <c r="C1036">
        <v>5.9</v>
      </c>
    </row>
    <row r="1037" spans="1:3" x14ac:dyDescent="0.3">
      <c r="A1037" t="s">
        <v>5500</v>
      </c>
      <c r="B1037">
        <v>64</v>
      </c>
      <c r="C1037">
        <v>8.5</v>
      </c>
    </row>
    <row r="1038" spans="1:3" x14ac:dyDescent="0.3">
      <c r="A1038" t="s">
        <v>5505</v>
      </c>
      <c r="B1038">
        <v>104</v>
      </c>
      <c r="C1038">
        <v>6.3</v>
      </c>
    </row>
    <row r="1039" spans="1:3" x14ac:dyDescent="0.3">
      <c r="A1039" t="s">
        <v>5511</v>
      </c>
      <c r="B1039">
        <v>135</v>
      </c>
      <c r="C1039">
        <v>7.4</v>
      </c>
    </row>
    <row r="1040" spans="1:3" x14ac:dyDescent="0.3">
      <c r="A1040" t="s">
        <v>5516</v>
      </c>
      <c r="B1040">
        <v>190</v>
      </c>
      <c r="C1040">
        <v>7.6</v>
      </c>
    </row>
    <row r="1041" spans="1:3" x14ac:dyDescent="0.3">
      <c r="A1041" t="s">
        <v>5520</v>
      </c>
      <c r="B1041">
        <v>127</v>
      </c>
      <c r="C1041">
        <v>8.3000000000000007</v>
      </c>
    </row>
    <row r="1042" spans="1:3" x14ac:dyDescent="0.3">
      <c r="A1042" t="s">
        <v>5525</v>
      </c>
      <c r="B1042">
        <v>129</v>
      </c>
      <c r="C1042">
        <v>6.6</v>
      </c>
    </row>
    <row r="1043" spans="1:3" x14ac:dyDescent="0.3">
      <c r="A1043" t="s">
        <v>5530</v>
      </c>
      <c r="B1043">
        <v>120</v>
      </c>
      <c r="C1043">
        <v>6.9</v>
      </c>
    </row>
    <row r="1044" spans="1:3" x14ac:dyDescent="0.3">
      <c r="A1044" t="s">
        <v>5533</v>
      </c>
      <c r="B1044">
        <v>118</v>
      </c>
      <c r="C1044">
        <v>6.7</v>
      </c>
    </row>
    <row r="1045" spans="1:3" x14ac:dyDescent="0.3">
      <c r="A1045" t="s">
        <v>5538</v>
      </c>
      <c r="B1045">
        <v>112</v>
      </c>
      <c r="C1045">
        <v>6.8</v>
      </c>
    </row>
    <row r="1046" spans="1:3" x14ac:dyDescent="0.3">
      <c r="A1046" t="s">
        <v>5546</v>
      </c>
      <c r="B1046">
        <v>89</v>
      </c>
      <c r="C1046">
        <v>4.5999999999999996</v>
      </c>
    </row>
    <row r="1047" spans="1:3" x14ac:dyDescent="0.3">
      <c r="A1047" t="s">
        <v>5551</v>
      </c>
      <c r="B1047">
        <v>114</v>
      </c>
      <c r="C1047">
        <v>7.1</v>
      </c>
    </row>
    <row r="1048" spans="1:3" x14ac:dyDescent="0.3">
      <c r="A1048" t="s">
        <v>5556</v>
      </c>
      <c r="B1048">
        <v>137</v>
      </c>
      <c r="C1048">
        <v>6.4</v>
      </c>
    </row>
    <row r="1049" spans="1:3" x14ac:dyDescent="0.3">
      <c r="A1049" t="s">
        <v>5563</v>
      </c>
      <c r="B1049">
        <v>112</v>
      </c>
      <c r="C1049">
        <v>6.4</v>
      </c>
    </row>
    <row r="1050" spans="1:3" x14ac:dyDescent="0.3">
      <c r="A1050" t="s">
        <v>5568</v>
      </c>
      <c r="B1050">
        <v>120</v>
      </c>
      <c r="C1050">
        <v>7.4</v>
      </c>
    </row>
    <row r="1051" spans="1:3" x14ac:dyDescent="0.3">
      <c r="A1051" t="s">
        <v>5571</v>
      </c>
      <c r="B1051">
        <v>123</v>
      </c>
      <c r="C1051">
        <v>6.4</v>
      </c>
    </row>
    <row r="1052" spans="1:3" x14ac:dyDescent="0.3">
      <c r="A1052" t="s">
        <v>5575</v>
      </c>
      <c r="B1052">
        <v>93</v>
      </c>
      <c r="C1052">
        <v>6</v>
      </c>
    </row>
    <row r="1053" spans="1:3" x14ac:dyDescent="0.3">
      <c r="A1053" t="s">
        <v>5580</v>
      </c>
      <c r="B1053">
        <v>123</v>
      </c>
      <c r="C1053">
        <v>6.5</v>
      </c>
    </row>
    <row r="1054" spans="1:3" x14ac:dyDescent="0.3">
      <c r="A1054" t="s">
        <v>5585</v>
      </c>
      <c r="B1054">
        <v>122</v>
      </c>
      <c r="C1054">
        <v>7.8</v>
      </c>
    </row>
    <row r="1055" spans="1:3" x14ac:dyDescent="0.3">
      <c r="A1055" t="s">
        <v>5590</v>
      </c>
      <c r="B1055">
        <v>115</v>
      </c>
      <c r="C1055">
        <v>6</v>
      </c>
    </row>
    <row r="1056" spans="1:3" x14ac:dyDescent="0.3">
      <c r="A1056" t="s">
        <v>5594</v>
      </c>
      <c r="B1056">
        <v>123</v>
      </c>
      <c r="C1056">
        <v>7</v>
      </c>
    </row>
    <row r="1057" spans="1:3" x14ac:dyDescent="0.3">
      <c r="A1057" t="s">
        <v>5599</v>
      </c>
      <c r="B1057">
        <v>96</v>
      </c>
      <c r="C1057">
        <v>6</v>
      </c>
    </row>
    <row r="1058" spans="1:3" x14ac:dyDescent="0.3">
      <c r="A1058" t="s">
        <v>5607</v>
      </c>
      <c r="B1058">
        <v>110</v>
      </c>
      <c r="C1058">
        <v>7.8</v>
      </c>
    </row>
    <row r="1059" spans="1:3" x14ac:dyDescent="0.3">
      <c r="A1059" t="s">
        <v>5616</v>
      </c>
      <c r="B1059">
        <v>105</v>
      </c>
      <c r="C1059">
        <v>6.1</v>
      </c>
    </row>
    <row r="1060" spans="1:3" x14ac:dyDescent="0.3">
      <c r="A1060" t="s">
        <v>5621</v>
      </c>
      <c r="B1060">
        <v>113</v>
      </c>
      <c r="C1060">
        <v>6.8</v>
      </c>
    </row>
    <row r="1061" spans="1:3" x14ac:dyDescent="0.3">
      <c r="A1061" t="s">
        <v>5626</v>
      </c>
      <c r="B1061">
        <v>132</v>
      </c>
      <c r="C1061">
        <v>6.4</v>
      </c>
    </row>
    <row r="1062" spans="1:3" x14ac:dyDescent="0.3">
      <c r="A1062" t="s">
        <v>5631</v>
      </c>
      <c r="B1062">
        <v>93</v>
      </c>
      <c r="C1062">
        <v>7.7</v>
      </c>
    </row>
    <row r="1063" spans="1:3" x14ac:dyDescent="0.3">
      <c r="A1063" t="s">
        <v>5637</v>
      </c>
      <c r="B1063">
        <v>115</v>
      </c>
      <c r="C1063">
        <v>8.1</v>
      </c>
    </row>
    <row r="1064" spans="1:3" x14ac:dyDescent="0.3">
      <c r="A1064" t="s">
        <v>5644</v>
      </c>
      <c r="B1064">
        <v>75</v>
      </c>
      <c r="C1064">
        <v>4.5</v>
      </c>
    </row>
    <row r="1065" spans="1:3" x14ac:dyDescent="0.3">
      <c r="A1065" t="s">
        <v>5649</v>
      </c>
      <c r="B1065">
        <v>108</v>
      </c>
      <c r="C1065">
        <v>5.8</v>
      </c>
    </row>
    <row r="1066" spans="1:3" x14ac:dyDescent="0.3">
      <c r="A1066" t="s">
        <v>5654</v>
      </c>
      <c r="B1066">
        <v>105</v>
      </c>
      <c r="C1066">
        <v>6.3</v>
      </c>
    </row>
    <row r="1067" spans="1:3" x14ac:dyDescent="0.3">
      <c r="A1067" t="s">
        <v>5657</v>
      </c>
      <c r="B1067">
        <v>102</v>
      </c>
      <c r="C1067">
        <v>5.7</v>
      </c>
    </row>
    <row r="1068" spans="1:3" x14ac:dyDescent="0.3">
      <c r="A1068" t="s">
        <v>5660</v>
      </c>
      <c r="B1068">
        <v>118</v>
      </c>
      <c r="C1068">
        <v>7.2</v>
      </c>
    </row>
    <row r="1069" spans="1:3" x14ac:dyDescent="0.3">
      <c r="A1069" t="s">
        <v>5665</v>
      </c>
      <c r="B1069">
        <v>111</v>
      </c>
      <c r="C1069">
        <v>7.6</v>
      </c>
    </row>
    <row r="1070" spans="1:3" x14ac:dyDescent="0.3">
      <c r="A1070" t="s">
        <v>5670</v>
      </c>
      <c r="B1070">
        <v>81</v>
      </c>
      <c r="C1070">
        <v>4.7</v>
      </c>
    </row>
    <row r="1071" spans="1:3" x14ac:dyDescent="0.3">
      <c r="A1071" t="s">
        <v>5675</v>
      </c>
      <c r="B1071">
        <v>116</v>
      </c>
      <c r="C1071">
        <v>6.6</v>
      </c>
    </row>
    <row r="1072" spans="1:3" x14ac:dyDescent="0.3">
      <c r="A1072" t="s">
        <v>5679</v>
      </c>
      <c r="B1072">
        <v>86</v>
      </c>
      <c r="C1072">
        <v>6.8</v>
      </c>
    </row>
    <row r="1073" spans="1:3" x14ac:dyDescent="0.3">
      <c r="A1073" t="s">
        <v>5686</v>
      </c>
      <c r="B1073">
        <v>127</v>
      </c>
      <c r="C1073">
        <v>7.3</v>
      </c>
    </row>
    <row r="1074" spans="1:3" x14ac:dyDescent="0.3">
      <c r="A1074" t="s">
        <v>5690</v>
      </c>
      <c r="B1074">
        <v>140</v>
      </c>
      <c r="C1074">
        <v>2.7</v>
      </c>
    </row>
    <row r="1075" spans="1:3" x14ac:dyDescent="0.3">
      <c r="A1075" t="s">
        <v>5695</v>
      </c>
      <c r="B1075">
        <v>91</v>
      </c>
      <c r="C1075">
        <v>4.8</v>
      </c>
    </row>
    <row r="1076" spans="1:3" x14ac:dyDescent="0.3">
      <c r="A1076" t="s">
        <v>5699</v>
      </c>
      <c r="B1076">
        <v>98</v>
      </c>
      <c r="C1076">
        <v>6.3</v>
      </c>
    </row>
    <row r="1077" spans="1:3" x14ac:dyDescent="0.3">
      <c r="A1077" t="s">
        <v>5705</v>
      </c>
      <c r="B1077">
        <v>84</v>
      </c>
      <c r="C1077">
        <v>5.5</v>
      </c>
    </row>
    <row r="1078" spans="1:3" x14ac:dyDescent="0.3">
      <c r="A1078" t="s">
        <v>5712</v>
      </c>
      <c r="B1078">
        <v>109</v>
      </c>
      <c r="C1078">
        <v>6.2</v>
      </c>
    </row>
    <row r="1079" spans="1:3" x14ac:dyDescent="0.3">
      <c r="A1079" t="s">
        <v>5717</v>
      </c>
      <c r="B1079">
        <v>93</v>
      </c>
      <c r="C1079">
        <v>5.8</v>
      </c>
    </row>
    <row r="1080" spans="1:3" x14ac:dyDescent="0.3">
      <c r="A1080" t="s">
        <v>5721</v>
      </c>
      <c r="B1080">
        <v>113</v>
      </c>
      <c r="C1080">
        <v>5.7</v>
      </c>
    </row>
    <row r="1081" spans="1:3" x14ac:dyDescent="0.3">
      <c r="A1081" t="s">
        <v>5724</v>
      </c>
      <c r="B1081">
        <v>141</v>
      </c>
      <c r="C1081">
        <v>6.5</v>
      </c>
    </row>
    <row r="1082" spans="1:3" x14ac:dyDescent="0.3">
      <c r="A1082" t="s">
        <v>5727</v>
      </c>
      <c r="B1082">
        <v>119</v>
      </c>
      <c r="C1082">
        <v>6.7</v>
      </c>
    </row>
    <row r="1083" spans="1:3" x14ac:dyDescent="0.3">
      <c r="A1083" t="s">
        <v>5732</v>
      </c>
      <c r="B1083">
        <v>97</v>
      </c>
      <c r="C1083">
        <v>7.4</v>
      </c>
    </row>
    <row r="1084" spans="1:3" x14ac:dyDescent="0.3">
      <c r="A1084" t="s">
        <v>5735</v>
      </c>
      <c r="B1084">
        <v>117</v>
      </c>
      <c r="C1084">
        <v>6.9</v>
      </c>
    </row>
    <row r="1085" spans="1:3" x14ac:dyDescent="0.3">
      <c r="A1085" t="s">
        <v>5740</v>
      </c>
      <c r="B1085">
        <v>101</v>
      </c>
      <c r="C1085">
        <v>5.5</v>
      </c>
    </row>
    <row r="1086" spans="1:3" x14ac:dyDescent="0.3">
      <c r="A1086" t="s">
        <v>5744</v>
      </c>
      <c r="B1086">
        <v>153</v>
      </c>
      <c r="C1086">
        <v>8.1</v>
      </c>
    </row>
    <row r="1087" spans="1:3" x14ac:dyDescent="0.3">
      <c r="A1087" t="s">
        <v>5747</v>
      </c>
      <c r="B1087">
        <v>122</v>
      </c>
      <c r="C1087">
        <v>7.7</v>
      </c>
    </row>
    <row r="1088" spans="1:3" x14ac:dyDescent="0.3">
      <c r="A1088" t="s">
        <v>5751</v>
      </c>
      <c r="B1088">
        <v>102</v>
      </c>
      <c r="C1088">
        <v>7.3</v>
      </c>
    </row>
    <row r="1089" spans="1:3" x14ac:dyDescent="0.3">
      <c r="A1089" t="s">
        <v>5755</v>
      </c>
      <c r="B1089">
        <v>83</v>
      </c>
      <c r="C1089">
        <v>5.2</v>
      </c>
    </row>
    <row r="1090" spans="1:3" x14ac:dyDescent="0.3">
      <c r="A1090" t="s">
        <v>5760</v>
      </c>
      <c r="B1090">
        <v>103</v>
      </c>
      <c r="C1090">
        <v>7.1</v>
      </c>
    </row>
    <row r="1091" spans="1:3" x14ac:dyDescent="0.3">
      <c r="A1091" t="s">
        <v>5766</v>
      </c>
      <c r="B1091">
        <v>110</v>
      </c>
      <c r="C1091">
        <v>7.1</v>
      </c>
    </row>
    <row r="1092" spans="1:3" x14ac:dyDescent="0.3">
      <c r="A1092" t="s">
        <v>5770</v>
      </c>
      <c r="B1092">
        <v>136</v>
      </c>
      <c r="C1092">
        <v>7.2</v>
      </c>
    </row>
    <row r="1093" spans="1:3" x14ac:dyDescent="0.3">
      <c r="A1093" t="s">
        <v>5776</v>
      </c>
      <c r="B1093">
        <v>91</v>
      </c>
      <c r="C1093">
        <v>6.5</v>
      </c>
    </row>
    <row r="1094" spans="1:3" x14ac:dyDescent="0.3">
      <c r="A1094" t="s">
        <v>5783</v>
      </c>
      <c r="B1094">
        <v>89</v>
      </c>
      <c r="C1094">
        <v>4.5999999999999996</v>
      </c>
    </row>
    <row r="1095" spans="1:3" x14ac:dyDescent="0.3">
      <c r="A1095" t="s">
        <v>5789</v>
      </c>
      <c r="B1095">
        <v>107</v>
      </c>
      <c r="C1095">
        <v>5.6</v>
      </c>
    </row>
    <row r="1096" spans="1:3" x14ac:dyDescent="0.3">
      <c r="A1096" t="s">
        <v>5793</v>
      </c>
      <c r="B1096">
        <v>129</v>
      </c>
      <c r="C1096">
        <v>7.7</v>
      </c>
    </row>
    <row r="1097" spans="1:3" x14ac:dyDescent="0.3">
      <c r="A1097" t="s">
        <v>5798</v>
      </c>
      <c r="B1097">
        <v>95</v>
      </c>
      <c r="C1097">
        <v>7.2</v>
      </c>
    </row>
    <row r="1098" spans="1:3" x14ac:dyDescent="0.3">
      <c r="A1098" t="s">
        <v>5801</v>
      </c>
      <c r="B1098">
        <v>122</v>
      </c>
      <c r="C1098">
        <v>6.8</v>
      </c>
    </row>
    <row r="1099" spans="1:3" x14ac:dyDescent="0.3">
      <c r="A1099" t="s">
        <v>5807</v>
      </c>
      <c r="B1099">
        <v>110</v>
      </c>
      <c r="C1099">
        <v>5.4</v>
      </c>
    </row>
    <row r="1100" spans="1:3" x14ac:dyDescent="0.3">
      <c r="A1100" t="s">
        <v>5812</v>
      </c>
      <c r="B1100">
        <v>135</v>
      </c>
      <c r="C1100">
        <v>6.3</v>
      </c>
    </row>
    <row r="1101" spans="1:3" x14ac:dyDescent="0.3">
      <c r="A1101" t="s">
        <v>5818</v>
      </c>
      <c r="B1101">
        <v>111</v>
      </c>
      <c r="C1101">
        <v>7.2</v>
      </c>
    </row>
    <row r="1102" spans="1:3" x14ac:dyDescent="0.3">
      <c r="A1102" t="s">
        <v>5822</v>
      </c>
      <c r="B1102">
        <v>95</v>
      </c>
      <c r="C1102">
        <v>5.6</v>
      </c>
    </row>
    <row r="1103" spans="1:3" x14ac:dyDescent="0.3">
      <c r="A1103" t="s">
        <v>5826</v>
      </c>
      <c r="B1103">
        <v>109</v>
      </c>
      <c r="C1103">
        <v>6.8</v>
      </c>
    </row>
    <row r="1104" spans="1:3" x14ac:dyDescent="0.3">
      <c r="A1104" t="s">
        <v>5831</v>
      </c>
      <c r="B1104">
        <v>93</v>
      </c>
      <c r="C1104">
        <v>4.3</v>
      </c>
    </row>
    <row r="1105" spans="1:3" x14ac:dyDescent="0.3">
      <c r="A1105" t="s">
        <v>5835</v>
      </c>
      <c r="B1105">
        <v>94</v>
      </c>
      <c r="C1105">
        <v>6.3</v>
      </c>
    </row>
    <row r="1106" spans="1:3" x14ac:dyDescent="0.3">
      <c r="A1106" t="s">
        <v>5839</v>
      </c>
      <c r="B1106">
        <v>117</v>
      </c>
      <c r="C1106">
        <v>6.5</v>
      </c>
    </row>
    <row r="1107" spans="1:3" x14ac:dyDescent="0.3">
      <c r="A1107" t="s">
        <v>5843</v>
      </c>
      <c r="B1107">
        <v>112</v>
      </c>
      <c r="C1107">
        <v>6.4</v>
      </c>
    </row>
    <row r="1108" spans="1:3" x14ac:dyDescent="0.3">
      <c r="A1108" t="s">
        <v>5846</v>
      </c>
      <c r="B1108">
        <v>111</v>
      </c>
      <c r="C1108">
        <v>6.3</v>
      </c>
    </row>
    <row r="1109" spans="1:3" x14ac:dyDescent="0.3">
      <c r="A1109" t="s">
        <v>5852</v>
      </c>
      <c r="B1109">
        <v>96</v>
      </c>
      <c r="C1109">
        <v>5.9</v>
      </c>
    </row>
    <row r="1110" spans="1:3" x14ac:dyDescent="0.3">
      <c r="A1110" t="s">
        <v>5857</v>
      </c>
      <c r="B1110">
        <v>141</v>
      </c>
      <c r="C1110">
        <v>6.5</v>
      </c>
    </row>
    <row r="1111" spans="1:3" x14ac:dyDescent="0.3">
      <c r="A1111" t="s">
        <v>5863</v>
      </c>
      <c r="B1111">
        <v>94</v>
      </c>
      <c r="C1111">
        <v>6.5</v>
      </c>
    </row>
    <row r="1112" spans="1:3" x14ac:dyDescent="0.3">
      <c r="A1112" t="s">
        <v>5869</v>
      </c>
      <c r="B1112">
        <v>87</v>
      </c>
      <c r="C1112">
        <v>6.1</v>
      </c>
    </row>
    <row r="1113" spans="1:3" x14ac:dyDescent="0.3">
      <c r="A1113" t="s">
        <v>5874</v>
      </c>
      <c r="B1113">
        <v>88</v>
      </c>
      <c r="C1113">
        <v>5.9</v>
      </c>
    </row>
    <row r="1114" spans="1:3" x14ac:dyDescent="0.3">
      <c r="A1114" t="s">
        <v>5878</v>
      </c>
      <c r="B1114">
        <v>177</v>
      </c>
      <c r="C1114">
        <v>6.6</v>
      </c>
    </row>
    <row r="1115" spans="1:3" x14ac:dyDescent="0.3">
      <c r="A1115" t="s">
        <v>5885</v>
      </c>
      <c r="B1115">
        <v>133</v>
      </c>
      <c r="C1115">
        <v>7.4</v>
      </c>
    </row>
    <row r="1116" spans="1:3" x14ac:dyDescent="0.3">
      <c r="A1116" t="s">
        <v>5889</v>
      </c>
      <c r="B1116">
        <v>119</v>
      </c>
      <c r="C1116">
        <v>7.3</v>
      </c>
    </row>
    <row r="1117" spans="1:3" x14ac:dyDescent="0.3">
      <c r="A1117" t="s">
        <v>5893</v>
      </c>
      <c r="B1117">
        <v>102</v>
      </c>
      <c r="C1117">
        <v>6.6</v>
      </c>
    </row>
    <row r="1118" spans="1:3" x14ac:dyDescent="0.3">
      <c r="A1118" t="s">
        <v>5897</v>
      </c>
      <c r="B1118">
        <v>101</v>
      </c>
      <c r="C1118">
        <v>5.6</v>
      </c>
    </row>
    <row r="1119" spans="1:3" x14ac:dyDescent="0.3">
      <c r="A1119" t="s">
        <v>5903</v>
      </c>
      <c r="B1119">
        <v>91</v>
      </c>
      <c r="C1119">
        <v>5.3</v>
      </c>
    </row>
    <row r="1120" spans="1:3" x14ac:dyDescent="0.3">
      <c r="A1120" t="s">
        <v>5907</v>
      </c>
      <c r="B1120">
        <v>117</v>
      </c>
      <c r="C1120">
        <v>6</v>
      </c>
    </row>
    <row r="1121" spans="1:3" x14ac:dyDescent="0.3">
      <c r="A1121" t="s">
        <v>5915</v>
      </c>
      <c r="B1121">
        <v>86</v>
      </c>
      <c r="C1121">
        <v>5.4</v>
      </c>
    </row>
    <row r="1122" spans="1:3" x14ac:dyDescent="0.3">
      <c r="A1122" t="s">
        <v>5921</v>
      </c>
      <c r="B1122">
        <v>124</v>
      </c>
      <c r="C1122">
        <v>6.8</v>
      </c>
    </row>
    <row r="1123" spans="1:3" x14ac:dyDescent="0.3">
      <c r="A1123" t="s">
        <v>5927</v>
      </c>
      <c r="B1123">
        <v>134</v>
      </c>
      <c r="C1123">
        <v>6.4</v>
      </c>
    </row>
    <row r="1124" spans="1:3" x14ac:dyDescent="0.3">
      <c r="A1124" t="s">
        <v>2485</v>
      </c>
      <c r="B1124">
        <v>95</v>
      </c>
      <c r="C1124">
        <v>7.1</v>
      </c>
    </row>
    <row r="1125" spans="1:3" x14ac:dyDescent="0.3">
      <c r="A1125" t="s">
        <v>5931</v>
      </c>
      <c r="B1125">
        <v>100</v>
      </c>
      <c r="C1125">
        <v>4.9000000000000004</v>
      </c>
    </row>
    <row r="1126" spans="1:3" x14ac:dyDescent="0.3">
      <c r="A1126" t="s">
        <v>5937</v>
      </c>
      <c r="B1126">
        <v>220</v>
      </c>
      <c r="C1126">
        <v>5.8</v>
      </c>
    </row>
    <row r="1127" spans="1:3" x14ac:dyDescent="0.3">
      <c r="A1127" t="s">
        <v>5941</v>
      </c>
      <c r="B1127">
        <v>212</v>
      </c>
      <c r="C1127">
        <v>7.1</v>
      </c>
    </row>
    <row r="1128" spans="1:3" x14ac:dyDescent="0.3">
      <c r="A1128" t="s">
        <v>5944</v>
      </c>
      <c r="B1128">
        <v>128</v>
      </c>
      <c r="C1128">
        <v>7.2</v>
      </c>
    </row>
    <row r="1129" spans="1:3" x14ac:dyDescent="0.3">
      <c r="A1129" t="s">
        <v>5947</v>
      </c>
      <c r="B1129">
        <v>106</v>
      </c>
      <c r="C1129">
        <v>6</v>
      </c>
    </row>
    <row r="1130" spans="1:3" x14ac:dyDescent="0.3">
      <c r="A1130" t="s">
        <v>5952</v>
      </c>
      <c r="B1130">
        <v>160</v>
      </c>
      <c r="C1130">
        <v>6</v>
      </c>
    </row>
    <row r="1131" spans="1:3" x14ac:dyDescent="0.3">
      <c r="A1131" t="s">
        <v>5957</v>
      </c>
      <c r="B1131">
        <v>114</v>
      </c>
      <c r="C1131">
        <v>7</v>
      </c>
    </row>
    <row r="1132" spans="1:3" x14ac:dyDescent="0.3">
      <c r="A1132" t="s">
        <v>5963</v>
      </c>
      <c r="B1132">
        <v>99</v>
      </c>
      <c r="C1132">
        <v>5.4</v>
      </c>
    </row>
    <row r="1133" spans="1:3" x14ac:dyDescent="0.3">
      <c r="A1133" t="s">
        <v>5968</v>
      </c>
      <c r="B1133">
        <v>74</v>
      </c>
      <c r="C1133">
        <v>6.5</v>
      </c>
    </row>
    <row r="1134" spans="1:3" x14ac:dyDescent="0.3">
      <c r="A1134" t="s">
        <v>5974</v>
      </c>
      <c r="B1134">
        <v>139</v>
      </c>
      <c r="C1134">
        <v>6.4</v>
      </c>
    </row>
    <row r="1135" spans="1:3" x14ac:dyDescent="0.3">
      <c r="A1135" t="s">
        <v>5981</v>
      </c>
      <c r="B1135">
        <v>52</v>
      </c>
      <c r="C1135">
        <v>8.3000000000000007</v>
      </c>
    </row>
    <row r="1136" spans="1:3" x14ac:dyDescent="0.3">
      <c r="A1136" t="s">
        <v>5987</v>
      </c>
      <c r="B1136">
        <v>103</v>
      </c>
      <c r="C1136">
        <v>4.9000000000000004</v>
      </c>
    </row>
    <row r="1137" spans="1:3" x14ac:dyDescent="0.3">
      <c r="A1137" t="s">
        <v>5993</v>
      </c>
      <c r="B1137">
        <v>101</v>
      </c>
      <c r="C1137">
        <v>6.3</v>
      </c>
    </row>
    <row r="1138" spans="1:3" x14ac:dyDescent="0.3">
      <c r="A1138" t="s">
        <v>5999</v>
      </c>
      <c r="B1138">
        <v>91</v>
      </c>
      <c r="C1138">
        <v>1.7</v>
      </c>
    </row>
    <row r="1139" spans="1:3" x14ac:dyDescent="0.3">
      <c r="A1139" t="s">
        <v>6005</v>
      </c>
      <c r="B1139">
        <v>130</v>
      </c>
      <c r="C1139">
        <v>7.7</v>
      </c>
    </row>
    <row r="1140" spans="1:3" x14ac:dyDescent="0.3">
      <c r="A1140" t="s">
        <v>6010</v>
      </c>
      <c r="B1140">
        <v>130</v>
      </c>
      <c r="C1140">
        <v>7.8</v>
      </c>
    </row>
    <row r="1141" spans="1:3" x14ac:dyDescent="0.3">
      <c r="A1141" t="s">
        <v>6013</v>
      </c>
      <c r="B1141">
        <v>110</v>
      </c>
      <c r="C1141">
        <v>5.5</v>
      </c>
    </row>
    <row r="1142" spans="1:3" x14ac:dyDescent="0.3">
      <c r="A1142" t="s">
        <v>6016</v>
      </c>
      <c r="B1142">
        <v>147</v>
      </c>
      <c r="C1142">
        <v>7.5</v>
      </c>
    </row>
    <row r="1143" spans="1:3" x14ac:dyDescent="0.3">
      <c r="A1143" t="s">
        <v>6020</v>
      </c>
      <c r="B1143">
        <v>96</v>
      </c>
      <c r="C1143">
        <v>6.4</v>
      </c>
    </row>
    <row r="1144" spans="1:3" x14ac:dyDescent="0.3">
      <c r="A1144" t="s">
        <v>6025</v>
      </c>
      <c r="B1144">
        <v>118</v>
      </c>
      <c r="C1144">
        <v>5.6</v>
      </c>
    </row>
    <row r="1145" spans="1:3" x14ac:dyDescent="0.3">
      <c r="A1145" t="s">
        <v>6032</v>
      </c>
      <c r="B1145">
        <v>88</v>
      </c>
      <c r="C1145">
        <v>7.5</v>
      </c>
    </row>
    <row r="1146" spans="1:3" x14ac:dyDescent="0.3">
      <c r="A1146" t="s">
        <v>6039</v>
      </c>
      <c r="B1146">
        <v>325</v>
      </c>
      <c r="C1146">
        <v>6.8</v>
      </c>
    </row>
    <row r="1147" spans="1:3" x14ac:dyDescent="0.3">
      <c r="A1147" t="s">
        <v>6043</v>
      </c>
      <c r="B1147">
        <v>102</v>
      </c>
      <c r="C1147">
        <v>6.8</v>
      </c>
    </row>
    <row r="1148" spans="1:3" x14ac:dyDescent="0.3">
      <c r="A1148" t="s">
        <v>6047</v>
      </c>
      <c r="B1148">
        <v>110</v>
      </c>
      <c r="C1148">
        <v>6</v>
      </c>
    </row>
    <row r="1149" spans="1:3" x14ac:dyDescent="0.3">
      <c r="A1149" t="s">
        <v>6053</v>
      </c>
      <c r="B1149">
        <v>136</v>
      </c>
      <c r="C1149">
        <v>7.3</v>
      </c>
    </row>
    <row r="1150" spans="1:3" x14ac:dyDescent="0.3">
      <c r="A1150" t="s">
        <v>6057</v>
      </c>
      <c r="B1150">
        <v>103</v>
      </c>
      <c r="C1150">
        <v>6</v>
      </c>
    </row>
    <row r="1151" spans="1:3" x14ac:dyDescent="0.3">
      <c r="A1151" t="s">
        <v>6060</v>
      </c>
      <c r="B1151">
        <v>103</v>
      </c>
      <c r="C1151">
        <v>7</v>
      </c>
    </row>
    <row r="1152" spans="1:3" x14ac:dyDescent="0.3">
      <c r="A1152" t="s">
        <v>6066</v>
      </c>
      <c r="B1152">
        <v>90</v>
      </c>
      <c r="C1152">
        <v>5.0999999999999996</v>
      </c>
    </row>
    <row r="1153" spans="1:3" x14ac:dyDescent="0.3">
      <c r="A1153" t="s">
        <v>6070</v>
      </c>
      <c r="B1153">
        <v>154</v>
      </c>
      <c r="C1153">
        <v>6.8</v>
      </c>
    </row>
    <row r="1154" spans="1:3" x14ac:dyDescent="0.3">
      <c r="A1154" t="s">
        <v>6077</v>
      </c>
      <c r="B1154">
        <v>99</v>
      </c>
      <c r="C1154">
        <v>6.5</v>
      </c>
    </row>
    <row r="1155" spans="1:3" x14ac:dyDescent="0.3">
      <c r="A1155" t="s">
        <v>6081</v>
      </c>
      <c r="B1155">
        <v>93</v>
      </c>
      <c r="C1155">
        <v>6.6</v>
      </c>
    </row>
    <row r="1156" spans="1:3" x14ac:dyDescent="0.3">
      <c r="A1156" t="s">
        <v>6085</v>
      </c>
      <c r="B1156">
        <v>109</v>
      </c>
      <c r="C1156">
        <v>7.2</v>
      </c>
    </row>
    <row r="1157" spans="1:3" x14ac:dyDescent="0.3">
      <c r="A1157" t="s">
        <v>6089</v>
      </c>
      <c r="B1157">
        <v>124</v>
      </c>
      <c r="C1157">
        <v>7</v>
      </c>
    </row>
    <row r="1158" spans="1:3" x14ac:dyDescent="0.3">
      <c r="A1158" t="s">
        <v>6093</v>
      </c>
      <c r="B1158">
        <v>84</v>
      </c>
      <c r="C1158">
        <v>7</v>
      </c>
    </row>
    <row r="1159" spans="1:3" x14ac:dyDescent="0.3">
      <c r="A1159" t="s">
        <v>6099</v>
      </c>
      <c r="B1159">
        <v>90</v>
      </c>
      <c r="C1159">
        <v>5.9</v>
      </c>
    </row>
    <row r="1160" spans="1:3" x14ac:dyDescent="0.3">
      <c r="A1160" t="s">
        <v>6103</v>
      </c>
      <c r="B1160">
        <v>117</v>
      </c>
      <c r="C1160">
        <v>5.4</v>
      </c>
    </row>
    <row r="1161" spans="1:3" x14ac:dyDescent="0.3">
      <c r="A1161" t="s">
        <v>6108</v>
      </c>
      <c r="B1161">
        <v>123</v>
      </c>
      <c r="C1161">
        <v>6.6</v>
      </c>
    </row>
    <row r="1162" spans="1:3" x14ac:dyDescent="0.3">
      <c r="A1162" t="s">
        <v>6114</v>
      </c>
      <c r="B1162">
        <v>251</v>
      </c>
      <c r="C1162">
        <v>7</v>
      </c>
    </row>
    <row r="1163" spans="1:3" x14ac:dyDescent="0.3">
      <c r="A1163" t="s">
        <v>6119</v>
      </c>
      <c r="B1163">
        <v>105</v>
      </c>
      <c r="C1163">
        <v>6.5</v>
      </c>
    </row>
    <row r="1164" spans="1:3" x14ac:dyDescent="0.3">
      <c r="A1164" t="s">
        <v>6123</v>
      </c>
      <c r="B1164">
        <v>115</v>
      </c>
      <c r="C1164">
        <v>6.3</v>
      </c>
    </row>
    <row r="1165" spans="1:3" x14ac:dyDescent="0.3">
      <c r="A1165" t="s">
        <v>6127</v>
      </c>
      <c r="B1165">
        <v>122</v>
      </c>
      <c r="C1165">
        <v>6.5</v>
      </c>
    </row>
    <row r="1166" spans="1:3" x14ac:dyDescent="0.3">
      <c r="A1166" t="s">
        <v>6133</v>
      </c>
      <c r="B1166">
        <v>119</v>
      </c>
      <c r="C1166">
        <v>6.5</v>
      </c>
    </row>
    <row r="1167" spans="1:3" x14ac:dyDescent="0.3">
      <c r="A1167" t="s">
        <v>6138</v>
      </c>
      <c r="B1167">
        <v>81</v>
      </c>
      <c r="C1167">
        <v>5.8</v>
      </c>
    </row>
    <row r="1168" spans="1:3" x14ac:dyDescent="0.3">
      <c r="A1168" t="s">
        <v>6144</v>
      </c>
      <c r="B1168">
        <v>133</v>
      </c>
      <c r="C1168">
        <v>6.6</v>
      </c>
    </row>
    <row r="1169" spans="1:3" x14ac:dyDescent="0.3">
      <c r="A1169" t="s">
        <v>6149</v>
      </c>
      <c r="B1169">
        <v>100</v>
      </c>
      <c r="C1169">
        <v>5.4</v>
      </c>
    </row>
    <row r="1170" spans="1:3" x14ac:dyDescent="0.3">
      <c r="A1170" t="s">
        <v>6153</v>
      </c>
      <c r="B1170">
        <v>120</v>
      </c>
      <c r="C1170">
        <v>6.1</v>
      </c>
    </row>
    <row r="1171" spans="1:3" x14ac:dyDescent="0.3">
      <c r="A1171" t="s">
        <v>6158</v>
      </c>
      <c r="B1171">
        <v>104</v>
      </c>
      <c r="C1171">
        <v>4</v>
      </c>
    </row>
    <row r="1172" spans="1:3" x14ac:dyDescent="0.3">
      <c r="A1172" t="s">
        <v>6162</v>
      </c>
      <c r="B1172">
        <v>122</v>
      </c>
      <c r="C1172">
        <v>7.6</v>
      </c>
    </row>
    <row r="1173" spans="1:3" x14ac:dyDescent="0.3">
      <c r="A1173" t="s">
        <v>6167</v>
      </c>
      <c r="B1173">
        <v>80</v>
      </c>
      <c r="C1173">
        <v>7.9</v>
      </c>
    </row>
    <row r="1174" spans="1:3" x14ac:dyDescent="0.3">
      <c r="A1174" t="s">
        <v>6173</v>
      </c>
      <c r="B1174">
        <v>91</v>
      </c>
      <c r="C1174">
        <v>5.3</v>
      </c>
    </row>
    <row r="1175" spans="1:3" x14ac:dyDescent="0.3">
      <c r="A1175" t="s">
        <v>6178</v>
      </c>
      <c r="B1175">
        <v>112</v>
      </c>
      <c r="C1175">
        <v>6.6</v>
      </c>
    </row>
    <row r="1176" spans="1:3" x14ac:dyDescent="0.3">
      <c r="A1176" t="s">
        <v>6185</v>
      </c>
      <c r="B1176">
        <v>100</v>
      </c>
      <c r="C1176">
        <v>6.3</v>
      </c>
    </row>
    <row r="1177" spans="1:3" x14ac:dyDescent="0.3">
      <c r="A1177" t="s">
        <v>6191</v>
      </c>
      <c r="B1177">
        <v>30</v>
      </c>
      <c r="C1177">
        <v>7.5</v>
      </c>
    </row>
    <row r="1178" spans="1:3" x14ac:dyDescent="0.3">
      <c r="A1178" t="s">
        <v>6196</v>
      </c>
      <c r="B1178">
        <v>105</v>
      </c>
      <c r="C1178">
        <v>7.2</v>
      </c>
    </row>
    <row r="1179" spans="1:3" x14ac:dyDescent="0.3">
      <c r="A1179" t="s">
        <v>6200</v>
      </c>
      <c r="B1179">
        <v>110</v>
      </c>
      <c r="C1179">
        <v>7</v>
      </c>
    </row>
    <row r="1180" spans="1:3" x14ac:dyDescent="0.3">
      <c r="A1180" t="s">
        <v>6206</v>
      </c>
      <c r="B1180">
        <v>101</v>
      </c>
      <c r="C1180">
        <v>4.9000000000000004</v>
      </c>
    </row>
    <row r="1181" spans="1:3" x14ac:dyDescent="0.3">
      <c r="A1181" t="s">
        <v>6210</v>
      </c>
      <c r="B1181">
        <v>144</v>
      </c>
      <c r="C1181">
        <v>6.9</v>
      </c>
    </row>
    <row r="1182" spans="1:3" x14ac:dyDescent="0.3">
      <c r="A1182" t="s">
        <v>6217</v>
      </c>
      <c r="B1182">
        <v>108</v>
      </c>
      <c r="C1182">
        <v>5.2</v>
      </c>
    </row>
    <row r="1183" spans="1:3" x14ac:dyDescent="0.3">
      <c r="A1183" t="s">
        <v>6221</v>
      </c>
      <c r="B1183">
        <v>107</v>
      </c>
      <c r="C1183">
        <v>8.1</v>
      </c>
    </row>
    <row r="1184" spans="1:3" x14ac:dyDescent="0.3">
      <c r="A1184" t="s">
        <v>6226</v>
      </c>
      <c r="B1184">
        <v>102</v>
      </c>
      <c r="C1184">
        <v>6.6</v>
      </c>
    </row>
    <row r="1185" spans="1:3" x14ac:dyDescent="0.3">
      <c r="A1185" t="s">
        <v>6230</v>
      </c>
      <c r="B1185">
        <v>100</v>
      </c>
      <c r="C1185">
        <v>6.2</v>
      </c>
    </row>
    <row r="1186" spans="1:3" x14ac:dyDescent="0.3">
      <c r="A1186" t="s">
        <v>6237</v>
      </c>
      <c r="B1186">
        <v>126</v>
      </c>
      <c r="C1186">
        <v>7.2</v>
      </c>
    </row>
    <row r="1187" spans="1:3" x14ac:dyDescent="0.3">
      <c r="A1187" t="s">
        <v>6241</v>
      </c>
      <c r="B1187">
        <v>138</v>
      </c>
      <c r="C1187">
        <v>7.3</v>
      </c>
    </row>
    <row r="1188" spans="1:3" x14ac:dyDescent="0.3">
      <c r="A1188" t="s">
        <v>6245</v>
      </c>
      <c r="B1188">
        <v>108</v>
      </c>
      <c r="C1188">
        <v>6.7</v>
      </c>
    </row>
    <row r="1189" spans="1:3" x14ac:dyDescent="0.3">
      <c r="A1189" t="s">
        <v>6250</v>
      </c>
      <c r="B1189">
        <v>105</v>
      </c>
      <c r="C1189">
        <v>6.4</v>
      </c>
    </row>
    <row r="1190" spans="1:3" x14ac:dyDescent="0.3">
      <c r="A1190" t="s">
        <v>6255</v>
      </c>
      <c r="B1190">
        <v>108</v>
      </c>
      <c r="C1190">
        <v>7.8</v>
      </c>
    </row>
    <row r="1191" spans="1:3" x14ac:dyDescent="0.3">
      <c r="A1191" t="s">
        <v>6259</v>
      </c>
      <c r="B1191">
        <v>89</v>
      </c>
      <c r="C1191">
        <v>6.4</v>
      </c>
    </row>
    <row r="1192" spans="1:3" x14ac:dyDescent="0.3">
      <c r="A1192" t="s">
        <v>6263</v>
      </c>
      <c r="B1192">
        <v>129</v>
      </c>
      <c r="C1192">
        <v>4.0999999999999996</v>
      </c>
    </row>
    <row r="1193" spans="1:3" x14ac:dyDescent="0.3">
      <c r="A1193" t="s">
        <v>6266</v>
      </c>
      <c r="B1193">
        <v>84</v>
      </c>
      <c r="C1193">
        <v>4.0999999999999996</v>
      </c>
    </row>
    <row r="1194" spans="1:3" x14ac:dyDescent="0.3">
      <c r="A1194" t="s">
        <v>6269</v>
      </c>
      <c r="B1194">
        <v>149</v>
      </c>
      <c r="C1194">
        <v>7.4</v>
      </c>
    </row>
    <row r="1195" spans="1:3" x14ac:dyDescent="0.3">
      <c r="A1195" t="s">
        <v>6272</v>
      </c>
      <c r="B1195">
        <v>94</v>
      </c>
      <c r="C1195">
        <v>5.8</v>
      </c>
    </row>
    <row r="1196" spans="1:3" x14ac:dyDescent="0.3">
      <c r="A1196" t="s">
        <v>6278</v>
      </c>
      <c r="B1196">
        <v>121</v>
      </c>
      <c r="C1196">
        <v>7.6</v>
      </c>
    </row>
    <row r="1197" spans="1:3" x14ac:dyDescent="0.3">
      <c r="A1197" t="s">
        <v>6284</v>
      </c>
      <c r="B1197">
        <v>128</v>
      </c>
      <c r="C1197">
        <v>7.2</v>
      </c>
    </row>
    <row r="1198" spans="1:3" x14ac:dyDescent="0.3">
      <c r="A1198" t="s">
        <v>6289</v>
      </c>
      <c r="B1198">
        <v>134</v>
      </c>
      <c r="C1198">
        <v>7.8</v>
      </c>
    </row>
    <row r="1199" spans="1:3" x14ac:dyDescent="0.3">
      <c r="A1199" t="s">
        <v>6293</v>
      </c>
      <c r="B1199">
        <v>120</v>
      </c>
      <c r="C1199">
        <v>7.7</v>
      </c>
    </row>
    <row r="1200" spans="1:3" x14ac:dyDescent="0.3">
      <c r="A1200" t="s">
        <v>6300</v>
      </c>
      <c r="B1200">
        <v>129</v>
      </c>
      <c r="C1200">
        <v>6.4</v>
      </c>
    </row>
    <row r="1201" spans="1:3" x14ac:dyDescent="0.3">
      <c r="A1201" t="s">
        <v>6305</v>
      </c>
      <c r="B1201">
        <v>89</v>
      </c>
      <c r="C1201">
        <v>5.0999999999999996</v>
      </c>
    </row>
    <row r="1202" spans="1:3" x14ac:dyDescent="0.3">
      <c r="A1202" t="s">
        <v>6311</v>
      </c>
      <c r="B1202">
        <v>116</v>
      </c>
      <c r="C1202">
        <v>5.5</v>
      </c>
    </row>
    <row r="1203" spans="1:3" x14ac:dyDescent="0.3">
      <c r="A1203" t="s">
        <v>6315</v>
      </c>
      <c r="B1203">
        <v>118</v>
      </c>
      <c r="C1203">
        <v>7.4</v>
      </c>
    </row>
    <row r="1204" spans="1:3" x14ac:dyDescent="0.3">
      <c r="A1204" t="s">
        <v>6319</v>
      </c>
      <c r="B1204">
        <v>107</v>
      </c>
      <c r="C1204">
        <v>6</v>
      </c>
    </row>
    <row r="1205" spans="1:3" x14ac:dyDescent="0.3">
      <c r="A1205" t="s">
        <v>6323</v>
      </c>
      <c r="B1205">
        <v>155</v>
      </c>
      <c r="C1205">
        <v>7.5</v>
      </c>
    </row>
    <row r="1206" spans="1:3" x14ac:dyDescent="0.3">
      <c r="A1206" t="s">
        <v>6327</v>
      </c>
      <c r="B1206">
        <v>123</v>
      </c>
      <c r="C1206">
        <v>7</v>
      </c>
    </row>
    <row r="1207" spans="1:3" x14ac:dyDescent="0.3">
      <c r="A1207" t="s">
        <v>6330</v>
      </c>
      <c r="B1207">
        <v>128</v>
      </c>
      <c r="C1207">
        <v>7.5</v>
      </c>
    </row>
    <row r="1208" spans="1:3" x14ac:dyDescent="0.3">
      <c r="A1208" t="s">
        <v>6333</v>
      </c>
      <c r="B1208">
        <v>139</v>
      </c>
      <c r="C1208">
        <v>7.3</v>
      </c>
    </row>
    <row r="1209" spans="1:3" x14ac:dyDescent="0.3">
      <c r="A1209" t="s">
        <v>6336</v>
      </c>
      <c r="B1209">
        <v>109</v>
      </c>
      <c r="C1209">
        <v>5.7</v>
      </c>
    </row>
    <row r="1210" spans="1:3" x14ac:dyDescent="0.3">
      <c r="A1210" t="s">
        <v>6339</v>
      </c>
      <c r="B1210">
        <v>120</v>
      </c>
      <c r="C1210">
        <v>7.3</v>
      </c>
    </row>
    <row r="1211" spans="1:3" x14ac:dyDescent="0.3">
      <c r="A1211" t="s">
        <v>6343</v>
      </c>
      <c r="B1211">
        <v>121</v>
      </c>
      <c r="C1211">
        <v>7.2</v>
      </c>
    </row>
    <row r="1212" spans="1:3" x14ac:dyDescent="0.3">
      <c r="A1212" t="s">
        <v>6347</v>
      </c>
      <c r="B1212">
        <v>102</v>
      </c>
      <c r="C1212">
        <v>5.9</v>
      </c>
    </row>
    <row r="1213" spans="1:3" x14ac:dyDescent="0.3">
      <c r="A1213" t="s">
        <v>6352</v>
      </c>
      <c r="B1213">
        <v>117</v>
      </c>
      <c r="C1213">
        <v>7.8</v>
      </c>
    </row>
    <row r="1214" spans="1:3" x14ac:dyDescent="0.3">
      <c r="A1214" t="s">
        <v>6357</v>
      </c>
      <c r="B1214">
        <v>178</v>
      </c>
      <c r="C1214">
        <v>7.7</v>
      </c>
    </row>
    <row r="1215" spans="1:3" x14ac:dyDescent="0.3">
      <c r="A1215" t="s">
        <v>6361</v>
      </c>
      <c r="B1215">
        <v>147</v>
      </c>
      <c r="C1215">
        <v>8.1</v>
      </c>
    </row>
    <row r="1216" spans="1:3" x14ac:dyDescent="0.3">
      <c r="A1216" t="s">
        <v>6365</v>
      </c>
      <c r="B1216">
        <v>90</v>
      </c>
      <c r="C1216">
        <v>6.6</v>
      </c>
    </row>
    <row r="1217" spans="1:3" x14ac:dyDescent="0.3">
      <c r="A1217" t="s">
        <v>6368</v>
      </c>
      <c r="B1217">
        <v>105</v>
      </c>
      <c r="C1217">
        <v>7.1</v>
      </c>
    </row>
    <row r="1218" spans="1:3" x14ac:dyDescent="0.3">
      <c r="A1218" t="s">
        <v>6372</v>
      </c>
      <c r="B1218">
        <v>114</v>
      </c>
      <c r="C1218">
        <v>5.9</v>
      </c>
    </row>
    <row r="1219" spans="1:3" x14ac:dyDescent="0.3">
      <c r="A1219" t="s">
        <v>6378</v>
      </c>
      <c r="B1219">
        <v>206</v>
      </c>
      <c r="C1219">
        <v>8</v>
      </c>
    </row>
    <row r="1220" spans="1:3" x14ac:dyDescent="0.3">
      <c r="A1220" t="s">
        <v>6383</v>
      </c>
      <c r="B1220">
        <v>99</v>
      </c>
      <c r="C1220">
        <v>4.5999999999999996</v>
      </c>
    </row>
    <row r="1221" spans="1:3" x14ac:dyDescent="0.3">
      <c r="A1221" t="s">
        <v>6388</v>
      </c>
      <c r="B1221">
        <v>123</v>
      </c>
      <c r="C1221">
        <v>6.1</v>
      </c>
    </row>
    <row r="1222" spans="1:3" x14ac:dyDescent="0.3">
      <c r="A1222" t="s">
        <v>3690</v>
      </c>
      <c r="B1222">
        <v>137</v>
      </c>
      <c r="C1222">
        <v>7.2</v>
      </c>
    </row>
    <row r="1223" spans="1:3" x14ac:dyDescent="0.3">
      <c r="A1223" t="s">
        <v>6393</v>
      </c>
      <c r="B1223">
        <v>102</v>
      </c>
      <c r="C1223">
        <v>6.4</v>
      </c>
    </row>
    <row r="1224" spans="1:3" x14ac:dyDescent="0.3">
      <c r="A1224" t="s">
        <v>6398</v>
      </c>
      <c r="B1224">
        <v>109</v>
      </c>
      <c r="C1224">
        <v>6</v>
      </c>
    </row>
    <row r="1225" spans="1:3" x14ac:dyDescent="0.3">
      <c r="A1225" t="s">
        <v>6405</v>
      </c>
      <c r="B1225">
        <v>82</v>
      </c>
      <c r="C1225">
        <v>5.2</v>
      </c>
    </row>
    <row r="1226" spans="1:3" x14ac:dyDescent="0.3">
      <c r="A1226" t="s">
        <v>6409</v>
      </c>
      <c r="B1226">
        <v>142</v>
      </c>
      <c r="C1226">
        <v>7.6</v>
      </c>
    </row>
    <row r="1227" spans="1:3" x14ac:dyDescent="0.3">
      <c r="A1227" t="s">
        <v>6413</v>
      </c>
      <c r="B1227">
        <v>106</v>
      </c>
      <c r="C1227">
        <v>6.4</v>
      </c>
    </row>
    <row r="1228" spans="1:3" x14ac:dyDescent="0.3">
      <c r="A1228" t="s">
        <v>6421</v>
      </c>
      <c r="B1228">
        <v>114</v>
      </c>
      <c r="C1228">
        <v>6.4</v>
      </c>
    </row>
    <row r="1229" spans="1:3" x14ac:dyDescent="0.3">
      <c r="A1229" t="s">
        <v>6426</v>
      </c>
      <c r="B1229">
        <v>106</v>
      </c>
      <c r="C1229">
        <v>6.1</v>
      </c>
    </row>
    <row r="1230" spans="1:3" x14ac:dyDescent="0.3">
      <c r="A1230" t="s">
        <v>6429</v>
      </c>
      <c r="B1230">
        <v>108</v>
      </c>
      <c r="C1230">
        <v>6.1</v>
      </c>
    </row>
    <row r="1231" spans="1:3" x14ac:dyDescent="0.3">
      <c r="A1231" t="s">
        <v>6434</v>
      </c>
      <c r="B1231">
        <v>98</v>
      </c>
      <c r="C1231">
        <v>5.2</v>
      </c>
    </row>
    <row r="1232" spans="1:3" x14ac:dyDescent="0.3">
      <c r="A1232" t="s">
        <v>6438</v>
      </c>
      <c r="B1232">
        <v>131</v>
      </c>
      <c r="C1232">
        <v>7.7</v>
      </c>
    </row>
    <row r="1233" spans="1:3" x14ac:dyDescent="0.3">
      <c r="A1233" t="s">
        <v>6442</v>
      </c>
      <c r="B1233">
        <v>118</v>
      </c>
      <c r="C1233">
        <v>7.3</v>
      </c>
    </row>
    <row r="1234" spans="1:3" x14ac:dyDescent="0.3">
      <c r="A1234" t="s">
        <v>6445</v>
      </c>
      <c r="B1234">
        <v>113</v>
      </c>
      <c r="C1234">
        <v>6.9</v>
      </c>
    </row>
    <row r="1235" spans="1:3" x14ac:dyDescent="0.3">
      <c r="A1235" t="s">
        <v>6449</v>
      </c>
      <c r="B1235">
        <v>130</v>
      </c>
      <c r="C1235">
        <v>8.5</v>
      </c>
    </row>
    <row r="1236" spans="1:3" x14ac:dyDescent="0.3">
      <c r="A1236" t="s">
        <v>6452</v>
      </c>
      <c r="B1236">
        <v>116</v>
      </c>
      <c r="C1236">
        <v>6.3</v>
      </c>
    </row>
    <row r="1237" spans="1:3" x14ac:dyDescent="0.3">
      <c r="A1237" t="s">
        <v>6458</v>
      </c>
      <c r="B1237">
        <v>89</v>
      </c>
      <c r="C1237">
        <v>5.9</v>
      </c>
    </row>
    <row r="1238" spans="1:3" x14ac:dyDescent="0.3">
      <c r="A1238" t="s">
        <v>6464</v>
      </c>
      <c r="B1238">
        <v>139</v>
      </c>
      <c r="C1238">
        <v>7.8</v>
      </c>
    </row>
    <row r="1239" spans="1:3" x14ac:dyDescent="0.3">
      <c r="A1239" t="s">
        <v>6469</v>
      </c>
      <c r="B1239">
        <v>130</v>
      </c>
      <c r="C1239">
        <v>6.7</v>
      </c>
    </row>
    <row r="1240" spans="1:3" x14ac:dyDescent="0.3">
      <c r="A1240" t="s">
        <v>6474</v>
      </c>
      <c r="B1240">
        <v>107</v>
      </c>
      <c r="C1240">
        <v>6.4</v>
      </c>
    </row>
    <row r="1241" spans="1:3" x14ac:dyDescent="0.3">
      <c r="A1241" t="s">
        <v>6478</v>
      </c>
      <c r="B1241">
        <v>116</v>
      </c>
      <c r="C1241">
        <v>5.9</v>
      </c>
    </row>
    <row r="1242" spans="1:3" x14ac:dyDescent="0.3">
      <c r="A1242" t="s">
        <v>6482</v>
      </c>
      <c r="B1242">
        <v>96</v>
      </c>
      <c r="C1242">
        <v>6.6</v>
      </c>
    </row>
    <row r="1243" spans="1:3" x14ac:dyDescent="0.3">
      <c r="A1243" t="s">
        <v>6486</v>
      </c>
      <c r="B1243">
        <v>99</v>
      </c>
      <c r="C1243">
        <v>6.8</v>
      </c>
    </row>
    <row r="1244" spans="1:3" x14ac:dyDescent="0.3">
      <c r="A1244" t="s">
        <v>6492</v>
      </c>
      <c r="B1244">
        <v>104</v>
      </c>
      <c r="C1244">
        <v>6.5</v>
      </c>
    </row>
    <row r="1245" spans="1:3" x14ac:dyDescent="0.3">
      <c r="A1245" t="s">
        <v>6497</v>
      </c>
      <c r="B1245">
        <v>105</v>
      </c>
      <c r="C1245">
        <v>6.6</v>
      </c>
    </row>
    <row r="1246" spans="1:3" x14ac:dyDescent="0.3">
      <c r="A1246" t="s">
        <v>6503</v>
      </c>
      <c r="B1246">
        <v>101</v>
      </c>
      <c r="C1246">
        <v>5.8</v>
      </c>
    </row>
    <row r="1247" spans="1:3" x14ac:dyDescent="0.3">
      <c r="A1247" t="s">
        <v>6509</v>
      </c>
      <c r="B1247">
        <v>134</v>
      </c>
      <c r="C1247">
        <v>6.9</v>
      </c>
    </row>
    <row r="1248" spans="1:3" x14ac:dyDescent="0.3">
      <c r="A1248" t="s">
        <v>6513</v>
      </c>
      <c r="B1248">
        <v>135</v>
      </c>
      <c r="C1248">
        <v>7.1</v>
      </c>
    </row>
    <row r="1249" spans="1:3" x14ac:dyDescent="0.3">
      <c r="A1249" t="s">
        <v>6516</v>
      </c>
      <c r="B1249">
        <v>98</v>
      </c>
      <c r="C1249">
        <v>5.8</v>
      </c>
    </row>
    <row r="1250" spans="1:3" x14ac:dyDescent="0.3">
      <c r="A1250" t="s">
        <v>6520</v>
      </c>
      <c r="B1250">
        <v>155</v>
      </c>
      <c r="C1250">
        <v>7.2</v>
      </c>
    </row>
    <row r="1251" spans="1:3" x14ac:dyDescent="0.3">
      <c r="A1251" t="s">
        <v>6525</v>
      </c>
      <c r="B1251">
        <v>106</v>
      </c>
      <c r="C1251">
        <v>6</v>
      </c>
    </row>
    <row r="1252" spans="1:3" x14ac:dyDescent="0.3">
      <c r="A1252" t="s">
        <v>6532</v>
      </c>
      <c r="B1252">
        <v>102</v>
      </c>
      <c r="C1252">
        <v>4.7</v>
      </c>
    </row>
    <row r="1253" spans="1:3" x14ac:dyDescent="0.3">
      <c r="A1253" t="s">
        <v>6538</v>
      </c>
      <c r="B1253">
        <v>95</v>
      </c>
      <c r="C1253">
        <v>5.2</v>
      </c>
    </row>
    <row r="1254" spans="1:3" x14ac:dyDescent="0.3">
      <c r="A1254" t="s">
        <v>6542</v>
      </c>
      <c r="B1254">
        <v>103</v>
      </c>
      <c r="C1254">
        <v>5.5</v>
      </c>
    </row>
    <row r="1255" spans="1:3" x14ac:dyDescent="0.3">
      <c r="A1255" t="s">
        <v>6546</v>
      </c>
      <c r="B1255">
        <v>95</v>
      </c>
      <c r="C1255">
        <v>6.5</v>
      </c>
    </row>
    <row r="1256" spans="1:3" x14ac:dyDescent="0.3">
      <c r="A1256" t="s">
        <v>6552</v>
      </c>
      <c r="B1256">
        <v>109</v>
      </c>
      <c r="C1256">
        <v>7</v>
      </c>
    </row>
    <row r="1257" spans="1:3" x14ac:dyDescent="0.3">
      <c r="A1257" t="s">
        <v>6557</v>
      </c>
      <c r="B1257">
        <v>95</v>
      </c>
      <c r="C1257">
        <v>5.8</v>
      </c>
    </row>
    <row r="1258" spans="1:3" x14ac:dyDescent="0.3">
      <c r="A1258" t="s">
        <v>6562</v>
      </c>
      <c r="B1258">
        <v>111</v>
      </c>
      <c r="C1258">
        <v>6.2</v>
      </c>
    </row>
    <row r="1259" spans="1:3" x14ac:dyDescent="0.3">
      <c r="A1259" t="s">
        <v>6566</v>
      </c>
      <c r="B1259">
        <v>123</v>
      </c>
      <c r="C1259">
        <v>6.5</v>
      </c>
    </row>
    <row r="1260" spans="1:3" x14ac:dyDescent="0.3">
      <c r="A1260" t="s">
        <v>6570</v>
      </c>
      <c r="B1260">
        <v>140</v>
      </c>
      <c r="C1260">
        <v>7.2</v>
      </c>
    </row>
    <row r="1261" spans="1:3" x14ac:dyDescent="0.3">
      <c r="A1261" t="s">
        <v>6574</v>
      </c>
      <c r="B1261">
        <v>94</v>
      </c>
      <c r="C1261">
        <v>5.0999999999999996</v>
      </c>
    </row>
    <row r="1262" spans="1:3" x14ac:dyDescent="0.3">
      <c r="A1262" t="s">
        <v>6579</v>
      </c>
      <c r="B1262">
        <v>94</v>
      </c>
      <c r="C1262">
        <v>4.7</v>
      </c>
    </row>
    <row r="1263" spans="1:3" x14ac:dyDescent="0.3">
      <c r="A1263" t="s">
        <v>6585</v>
      </c>
      <c r="B1263">
        <v>92</v>
      </c>
      <c r="C1263">
        <v>5.9</v>
      </c>
    </row>
    <row r="1264" spans="1:3" x14ac:dyDescent="0.3">
      <c r="A1264" t="s">
        <v>6589</v>
      </c>
      <c r="B1264">
        <v>102</v>
      </c>
      <c r="C1264">
        <v>5.8</v>
      </c>
    </row>
    <row r="1265" spans="1:3" x14ac:dyDescent="0.3">
      <c r="A1265" t="s">
        <v>6592</v>
      </c>
      <c r="B1265">
        <v>123</v>
      </c>
      <c r="C1265">
        <v>7.2</v>
      </c>
    </row>
    <row r="1266" spans="1:3" x14ac:dyDescent="0.3">
      <c r="A1266" t="s">
        <v>6598</v>
      </c>
      <c r="B1266">
        <v>104</v>
      </c>
      <c r="C1266">
        <v>6.2</v>
      </c>
    </row>
    <row r="1267" spans="1:3" x14ac:dyDescent="0.3">
      <c r="A1267" t="s">
        <v>6604</v>
      </c>
      <c r="B1267">
        <v>30</v>
      </c>
      <c r="C1267">
        <v>7.4</v>
      </c>
    </row>
    <row r="1268" spans="1:3" x14ac:dyDescent="0.3">
      <c r="A1268" t="s">
        <v>6610</v>
      </c>
      <c r="B1268">
        <v>102</v>
      </c>
      <c r="C1268">
        <v>5.7</v>
      </c>
    </row>
    <row r="1269" spans="1:3" x14ac:dyDescent="0.3">
      <c r="A1269" t="s">
        <v>6613</v>
      </c>
      <c r="B1269">
        <v>136</v>
      </c>
      <c r="C1269">
        <v>6.1</v>
      </c>
    </row>
    <row r="1270" spans="1:3" x14ac:dyDescent="0.3">
      <c r="A1270" t="s">
        <v>6617</v>
      </c>
      <c r="B1270">
        <v>93</v>
      </c>
      <c r="C1270">
        <v>6</v>
      </c>
    </row>
    <row r="1271" spans="1:3" x14ac:dyDescent="0.3">
      <c r="A1271" t="s">
        <v>6623</v>
      </c>
      <c r="B1271">
        <v>129</v>
      </c>
      <c r="C1271">
        <v>6.9</v>
      </c>
    </row>
    <row r="1272" spans="1:3" x14ac:dyDescent="0.3">
      <c r="A1272" t="s">
        <v>6629</v>
      </c>
      <c r="B1272">
        <v>107</v>
      </c>
      <c r="C1272">
        <v>6.5</v>
      </c>
    </row>
    <row r="1273" spans="1:3" x14ac:dyDescent="0.3">
      <c r="A1273" t="s">
        <v>6634</v>
      </c>
      <c r="B1273">
        <v>117</v>
      </c>
      <c r="C1273">
        <v>5</v>
      </c>
    </row>
    <row r="1274" spans="1:3" x14ac:dyDescent="0.3">
      <c r="A1274" t="s">
        <v>6638</v>
      </c>
      <c r="B1274">
        <v>116</v>
      </c>
      <c r="C1274">
        <v>5.7</v>
      </c>
    </row>
    <row r="1275" spans="1:3" x14ac:dyDescent="0.3">
      <c r="A1275" t="s">
        <v>6643</v>
      </c>
      <c r="B1275">
        <v>135</v>
      </c>
      <c r="C1275">
        <v>7</v>
      </c>
    </row>
    <row r="1276" spans="1:3" x14ac:dyDescent="0.3">
      <c r="A1276" t="s">
        <v>6649</v>
      </c>
      <c r="B1276">
        <v>107</v>
      </c>
      <c r="C1276">
        <v>5.0999999999999996</v>
      </c>
    </row>
    <row r="1277" spans="1:3" x14ac:dyDescent="0.3">
      <c r="A1277" t="s">
        <v>6654</v>
      </c>
      <c r="B1277">
        <v>90</v>
      </c>
      <c r="C1277">
        <v>5.3</v>
      </c>
    </row>
    <row r="1278" spans="1:3" x14ac:dyDescent="0.3">
      <c r="A1278" t="s">
        <v>6658</v>
      </c>
      <c r="B1278">
        <v>99</v>
      </c>
      <c r="C1278">
        <v>4.4000000000000004</v>
      </c>
    </row>
    <row r="1279" spans="1:3" x14ac:dyDescent="0.3">
      <c r="A1279" t="s">
        <v>6664</v>
      </c>
      <c r="B1279">
        <v>104</v>
      </c>
      <c r="C1279">
        <v>4.7</v>
      </c>
    </row>
    <row r="1280" spans="1:3" x14ac:dyDescent="0.3">
      <c r="A1280" t="s">
        <v>6668</v>
      </c>
      <c r="B1280">
        <v>115</v>
      </c>
      <c r="C1280">
        <v>6.7</v>
      </c>
    </row>
    <row r="1281" spans="1:3" x14ac:dyDescent="0.3">
      <c r="A1281" t="s">
        <v>6672</v>
      </c>
      <c r="B1281">
        <v>119</v>
      </c>
      <c r="C1281">
        <v>6.7</v>
      </c>
    </row>
    <row r="1282" spans="1:3" x14ac:dyDescent="0.3">
      <c r="A1282" t="s">
        <v>6676</v>
      </c>
      <c r="B1282">
        <v>99</v>
      </c>
      <c r="C1282">
        <v>5.7</v>
      </c>
    </row>
    <row r="1283" spans="1:3" x14ac:dyDescent="0.3">
      <c r="A1283" t="s">
        <v>6680</v>
      </c>
      <c r="B1283">
        <v>112</v>
      </c>
      <c r="C1283">
        <v>7.4</v>
      </c>
    </row>
    <row r="1284" spans="1:3" x14ac:dyDescent="0.3">
      <c r="A1284" t="s">
        <v>6685</v>
      </c>
      <c r="B1284">
        <v>128</v>
      </c>
      <c r="C1284">
        <v>6.1</v>
      </c>
    </row>
    <row r="1285" spans="1:3" x14ac:dyDescent="0.3">
      <c r="A1285" t="s">
        <v>6690</v>
      </c>
      <c r="B1285">
        <v>112</v>
      </c>
      <c r="C1285">
        <v>6.4</v>
      </c>
    </row>
    <row r="1286" spans="1:3" x14ac:dyDescent="0.3">
      <c r="A1286" t="s">
        <v>6697</v>
      </c>
      <c r="B1286">
        <v>86</v>
      </c>
      <c r="C1286">
        <v>6.2</v>
      </c>
    </row>
    <row r="1287" spans="1:3" x14ac:dyDescent="0.3">
      <c r="A1287" t="s">
        <v>6700</v>
      </c>
      <c r="B1287">
        <v>108</v>
      </c>
      <c r="C1287">
        <v>6.2</v>
      </c>
    </row>
    <row r="1288" spans="1:3" x14ac:dyDescent="0.3">
      <c r="A1288" t="s">
        <v>6706</v>
      </c>
      <c r="B1288">
        <v>128</v>
      </c>
      <c r="C1288">
        <v>5.9</v>
      </c>
    </row>
    <row r="1289" spans="1:3" x14ac:dyDescent="0.3">
      <c r="A1289" t="s">
        <v>6712</v>
      </c>
      <c r="B1289">
        <v>84</v>
      </c>
      <c r="C1289">
        <v>4</v>
      </c>
    </row>
    <row r="1290" spans="1:3" x14ac:dyDescent="0.3">
      <c r="A1290" t="s">
        <v>6715</v>
      </c>
      <c r="B1290">
        <v>111</v>
      </c>
      <c r="C1290">
        <v>6.2</v>
      </c>
    </row>
    <row r="1291" spans="1:3" x14ac:dyDescent="0.3">
      <c r="A1291" t="s">
        <v>6720</v>
      </c>
      <c r="B1291">
        <v>131</v>
      </c>
      <c r="C1291">
        <v>4.5999999999999996</v>
      </c>
    </row>
    <row r="1292" spans="1:3" x14ac:dyDescent="0.3">
      <c r="A1292" t="s">
        <v>6725</v>
      </c>
      <c r="B1292">
        <v>123</v>
      </c>
      <c r="C1292">
        <v>6.4</v>
      </c>
    </row>
    <row r="1293" spans="1:3" x14ac:dyDescent="0.3">
      <c r="A1293" t="s">
        <v>6728</v>
      </c>
      <c r="B1293">
        <v>101</v>
      </c>
      <c r="C1293">
        <v>5.9</v>
      </c>
    </row>
    <row r="1294" spans="1:3" x14ac:dyDescent="0.3">
      <c r="A1294" t="s">
        <v>6732</v>
      </c>
      <c r="B1294">
        <v>102</v>
      </c>
      <c r="C1294">
        <v>5.0999999999999996</v>
      </c>
    </row>
    <row r="1295" spans="1:3" x14ac:dyDescent="0.3">
      <c r="A1295" t="s">
        <v>6738</v>
      </c>
      <c r="B1295">
        <v>114</v>
      </c>
      <c r="C1295">
        <v>7.6</v>
      </c>
    </row>
    <row r="1296" spans="1:3" x14ac:dyDescent="0.3">
      <c r="A1296" t="s">
        <v>6745</v>
      </c>
      <c r="B1296">
        <v>107</v>
      </c>
      <c r="C1296">
        <v>4.2</v>
      </c>
    </row>
    <row r="1297" spans="1:3" x14ac:dyDescent="0.3">
      <c r="A1297" t="s">
        <v>6750</v>
      </c>
      <c r="B1297">
        <v>87</v>
      </c>
      <c r="C1297">
        <v>7.8</v>
      </c>
    </row>
    <row r="1298" spans="1:3" x14ac:dyDescent="0.3">
      <c r="A1298" t="s">
        <v>6753</v>
      </c>
      <c r="B1298">
        <v>103</v>
      </c>
      <c r="C1298">
        <v>5.8</v>
      </c>
    </row>
    <row r="1299" spans="1:3" x14ac:dyDescent="0.3">
      <c r="A1299" t="s">
        <v>6759</v>
      </c>
      <c r="B1299">
        <v>99</v>
      </c>
      <c r="C1299">
        <v>5.9</v>
      </c>
    </row>
    <row r="1300" spans="1:3" x14ac:dyDescent="0.3">
      <c r="A1300" t="s">
        <v>6763</v>
      </c>
      <c r="B1300">
        <v>122</v>
      </c>
      <c r="C1300">
        <v>8.4</v>
      </c>
    </row>
    <row r="1301" spans="1:3" x14ac:dyDescent="0.3">
      <c r="A1301" t="s">
        <v>6771</v>
      </c>
      <c r="B1301">
        <v>91</v>
      </c>
      <c r="C1301">
        <v>4.8</v>
      </c>
    </row>
    <row r="1302" spans="1:3" x14ac:dyDescent="0.3">
      <c r="A1302" t="s">
        <v>6776</v>
      </c>
      <c r="B1302">
        <v>103</v>
      </c>
      <c r="C1302">
        <v>6.2</v>
      </c>
    </row>
    <row r="1303" spans="1:3" x14ac:dyDescent="0.3">
      <c r="A1303" t="s">
        <v>6779</v>
      </c>
      <c r="B1303">
        <v>107</v>
      </c>
      <c r="C1303">
        <v>6.5</v>
      </c>
    </row>
    <row r="1304" spans="1:3" x14ac:dyDescent="0.3">
      <c r="A1304" t="s">
        <v>6784</v>
      </c>
      <c r="B1304">
        <v>106</v>
      </c>
      <c r="C1304">
        <v>6.3</v>
      </c>
    </row>
    <row r="1305" spans="1:3" x14ac:dyDescent="0.3">
      <c r="A1305" t="s">
        <v>6791</v>
      </c>
      <c r="B1305">
        <v>101</v>
      </c>
      <c r="C1305">
        <v>3.3</v>
      </c>
    </row>
    <row r="1306" spans="1:3" x14ac:dyDescent="0.3">
      <c r="A1306" t="s">
        <v>6794</v>
      </c>
      <c r="B1306">
        <v>109</v>
      </c>
      <c r="C1306">
        <v>5.9</v>
      </c>
    </row>
    <row r="1307" spans="1:3" x14ac:dyDescent="0.3">
      <c r="A1307" t="s">
        <v>6047</v>
      </c>
      <c r="B1307">
        <v>110</v>
      </c>
      <c r="C1307">
        <v>6</v>
      </c>
    </row>
    <row r="1308" spans="1:3" x14ac:dyDescent="0.3">
      <c r="A1308" t="s">
        <v>6797</v>
      </c>
      <c r="B1308">
        <v>89</v>
      </c>
      <c r="C1308">
        <v>5.8</v>
      </c>
    </row>
    <row r="1309" spans="1:3" x14ac:dyDescent="0.3">
      <c r="A1309" t="s">
        <v>6801</v>
      </c>
      <c r="B1309">
        <v>100</v>
      </c>
      <c r="C1309">
        <v>6.5</v>
      </c>
    </row>
    <row r="1310" spans="1:3" x14ac:dyDescent="0.3">
      <c r="A1310" t="s">
        <v>6806</v>
      </c>
      <c r="B1310">
        <v>119</v>
      </c>
      <c r="C1310">
        <v>4.7</v>
      </c>
    </row>
    <row r="1311" spans="1:3" x14ac:dyDescent="0.3">
      <c r="A1311" t="s">
        <v>6810</v>
      </c>
      <c r="B1311">
        <v>83</v>
      </c>
      <c r="C1311">
        <v>4.0999999999999996</v>
      </c>
    </row>
    <row r="1312" spans="1:3" x14ac:dyDescent="0.3">
      <c r="A1312" t="s">
        <v>6815</v>
      </c>
      <c r="B1312">
        <v>108</v>
      </c>
      <c r="C1312">
        <v>6.8</v>
      </c>
    </row>
    <row r="1313" spans="1:3" x14ac:dyDescent="0.3">
      <c r="A1313" t="s">
        <v>6819</v>
      </c>
      <c r="B1313">
        <v>102</v>
      </c>
      <c r="C1313">
        <v>6.2</v>
      </c>
    </row>
    <row r="1314" spans="1:3" x14ac:dyDescent="0.3">
      <c r="A1314" t="s">
        <v>6824</v>
      </c>
      <c r="B1314">
        <v>93</v>
      </c>
      <c r="C1314">
        <v>4.5</v>
      </c>
    </row>
    <row r="1315" spans="1:3" x14ac:dyDescent="0.3">
      <c r="A1315" t="s">
        <v>6830</v>
      </c>
      <c r="B1315">
        <v>84</v>
      </c>
      <c r="C1315">
        <v>5.8</v>
      </c>
    </row>
    <row r="1316" spans="1:3" x14ac:dyDescent="0.3">
      <c r="A1316" t="s">
        <v>6834</v>
      </c>
      <c r="B1316">
        <v>107</v>
      </c>
      <c r="C1316">
        <v>7.3</v>
      </c>
    </row>
    <row r="1317" spans="1:3" x14ac:dyDescent="0.3">
      <c r="A1317" t="s">
        <v>6840</v>
      </c>
      <c r="B1317">
        <v>91</v>
      </c>
      <c r="C1317">
        <v>5.9</v>
      </c>
    </row>
    <row r="1318" spans="1:3" x14ac:dyDescent="0.3">
      <c r="A1318" t="s">
        <v>6846</v>
      </c>
      <c r="B1318">
        <v>94</v>
      </c>
      <c r="C1318">
        <v>4.4000000000000004</v>
      </c>
    </row>
    <row r="1319" spans="1:3" x14ac:dyDescent="0.3">
      <c r="A1319" t="s">
        <v>6850</v>
      </c>
      <c r="B1319">
        <v>115</v>
      </c>
      <c r="C1319">
        <v>5.8</v>
      </c>
    </row>
    <row r="1320" spans="1:3" x14ac:dyDescent="0.3">
      <c r="A1320" t="s">
        <v>6856</v>
      </c>
      <c r="B1320">
        <v>93</v>
      </c>
      <c r="C1320">
        <v>5.0999999999999996</v>
      </c>
    </row>
    <row r="1321" spans="1:3" x14ac:dyDescent="0.3">
      <c r="A1321" t="s">
        <v>6862</v>
      </c>
      <c r="B1321">
        <v>105</v>
      </c>
      <c r="C1321">
        <v>6.9</v>
      </c>
    </row>
    <row r="1322" spans="1:3" x14ac:dyDescent="0.3">
      <c r="A1322" t="s">
        <v>6865</v>
      </c>
      <c r="B1322">
        <v>107</v>
      </c>
      <c r="C1322">
        <v>6.2</v>
      </c>
    </row>
    <row r="1323" spans="1:3" x14ac:dyDescent="0.3">
      <c r="A1323" t="s">
        <v>6872</v>
      </c>
      <c r="B1323">
        <v>101</v>
      </c>
      <c r="C1323">
        <v>6.9</v>
      </c>
    </row>
    <row r="1324" spans="1:3" x14ac:dyDescent="0.3">
      <c r="A1324" t="s">
        <v>6876</v>
      </c>
      <c r="B1324">
        <v>111</v>
      </c>
      <c r="C1324">
        <v>7.3</v>
      </c>
    </row>
    <row r="1325" spans="1:3" x14ac:dyDescent="0.3">
      <c r="A1325" t="s">
        <v>6882</v>
      </c>
      <c r="B1325">
        <v>113</v>
      </c>
      <c r="C1325">
        <v>7.1</v>
      </c>
    </row>
    <row r="1326" spans="1:3" x14ac:dyDescent="0.3">
      <c r="A1326" t="s">
        <v>6887</v>
      </c>
      <c r="B1326">
        <v>112</v>
      </c>
      <c r="C1326">
        <v>6</v>
      </c>
    </row>
    <row r="1327" spans="1:3" x14ac:dyDescent="0.3">
      <c r="A1327" t="s">
        <v>6892</v>
      </c>
      <c r="B1327">
        <v>126</v>
      </c>
      <c r="C1327">
        <v>7</v>
      </c>
    </row>
    <row r="1328" spans="1:3" x14ac:dyDescent="0.3">
      <c r="A1328" t="s">
        <v>6897</v>
      </c>
      <c r="B1328">
        <v>90</v>
      </c>
      <c r="C1328">
        <v>6.8</v>
      </c>
    </row>
    <row r="1329" spans="1:3" x14ac:dyDescent="0.3">
      <c r="A1329" t="s">
        <v>6902</v>
      </c>
      <c r="B1329">
        <v>93</v>
      </c>
      <c r="C1329">
        <v>5.7</v>
      </c>
    </row>
    <row r="1330" spans="1:3" x14ac:dyDescent="0.3">
      <c r="A1330" t="s">
        <v>6906</v>
      </c>
      <c r="B1330">
        <v>98</v>
      </c>
      <c r="C1330">
        <v>7.6</v>
      </c>
    </row>
    <row r="1331" spans="1:3" x14ac:dyDescent="0.3">
      <c r="A1331" t="s">
        <v>6913</v>
      </c>
      <c r="B1331">
        <v>159</v>
      </c>
      <c r="C1331">
        <v>8.4</v>
      </c>
    </row>
    <row r="1332" spans="1:3" x14ac:dyDescent="0.3">
      <c r="A1332" t="s">
        <v>6921</v>
      </c>
      <c r="B1332">
        <v>107</v>
      </c>
      <c r="C1332">
        <v>7.1</v>
      </c>
    </row>
    <row r="1333" spans="1:3" x14ac:dyDescent="0.3">
      <c r="A1333" t="s">
        <v>6926</v>
      </c>
      <c r="B1333">
        <v>102</v>
      </c>
      <c r="C1333">
        <v>5.6</v>
      </c>
    </row>
    <row r="1334" spans="1:3" x14ac:dyDescent="0.3">
      <c r="A1334" t="s">
        <v>681</v>
      </c>
      <c r="B1334">
        <v>106</v>
      </c>
      <c r="C1334">
        <v>6.7</v>
      </c>
    </row>
    <row r="1335" spans="1:3" x14ac:dyDescent="0.3">
      <c r="A1335" t="s">
        <v>6930</v>
      </c>
      <c r="B1335">
        <v>87</v>
      </c>
      <c r="C1335">
        <v>7</v>
      </c>
    </row>
    <row r="1336" spans="1:3" x14ac:dyDescent="0.3">
      <c r="A1336" t="s">
        <v>6935</v>
      </c>
      <c r="B1336">
        <v>119</v>
      </c>
      <c r="C1336">
        <v>8</v>
      </c>
    </row>
    <row r="1337" spans="1:3" x14ac:dyDescent="0.3">
      <c r="A1337" t="s">
        <v>6940</v>
      </c>
      <c r="B1337">
        <v>110</v>
      </c>
      <c r="C1337">
        <v>5.3</v>
      </c>
    </row>
    <row r="1338" spans="1:3" x14ac:dyDescent="0.3">
      <c r="A1338" t="s">
        <v>6944</v>
      </c>
      <c r="B1338">
        <v>125</v>
      </c>
      <c r="C1338">
        <v>4.9000000000000004</v>
      </c>
    </row>
    <row r="1339" spans="1:3" x14ac:dyDescent="0.3">
      <c r="A1339" t="s">
        <v>6947</v>
      </c>
      <c r="B1339">
        <v>113</v>
      </c>
      <c r="C1339">
        <v>6.4</v>
      </c>
    </row>
    <row r="1340" spans="1:3" x14ac:dyDescent="0.3">
      <c r="A1340" t="s">
        <v>6951</v>
      </c>
      <c r="B1340">
        <v>150</v>
      </c>
      <c r="C1340">
        <v>7.4</v>
      </c>
    </row>
    <row r="1341" spans="1:3" x14ac:dyDescent="0.3">
      <c r="A1341" t="s">
        <v>6955</v>
      </c>
      <c r="B1341">
        <v>108</v>
      </c>
      <c r="C1341">
        <v>6.1</v>
      </c>
    </row>
    <row r="1342" spans="1:3" x14ac:dyDescent="0.3">
      <c r="A1342" t="s">
        <v>6959</v>
      </c>
      <c r="B1342">
        <v>96</v>
      </c>
      <c r="C1342">
        <v>6.5</v>
      </c>
    </row>
    <row r="1343" spans="1:3" x14ac:dyDescent="0.3">
      <c r="A1343" t="s">
        <v>6965</v>
      </c>
      <c r="B1343">
        <v>93</v>
      </c>
      <c r="C1343">
        <v>5.7</v>
      </c>
    </row>
    <row r="1344" spans="1:3" x14ac:dyDescent="0.3">
      <c r="A1344" t="s">
        <v>6969</v>
      </c>
      <c r="B1344">
        <v>100</v>
      </c>
      <c r="C1344">
        <v>5.0999999999999996</v>
      </c>
    </row>
    <row r="1345" spans="1:3" x14ac:dyDescent="0.3">
      <c r="A1345" t="s">
        <v>6974</v>
      </c>
      <c r="B1345">
        <v>118</v>
      </c>
      <c r="C1345">
        <v>6.6</v>
      </c>
    </row>
    <row r="1346" spans="1:3" x14ac:dyDescent="0.3">
      <c r="A1346" t="s">
        <v>6980</v>
      </c>
      <c r="B1346">
        <v>122</v>
      </c>
      <c r="C1346">
        <v>6.5</v>
      </c>
    </row>
    <row r="1347" spans="1:3" x14ac:dyDescent="0.3">
      <c r="A1347" t="s">
        <v>6984</v>
      </c>
      <c r="B1347">
        <v>120</v>
      </c>
      <c r="C1347">
        <v>6.9</v>
      </c>
    </row>
    <row r="1348" spans="1:3" x14ac:dyDescent="0.3">
      <c r="A1348" t="s">
        <v>6987</v>
      </c>
      <c r="B1348">
        <v>60</v>
      </c>
      <c r="C1348">
        <v>7.8</v>
      </c>
    </row>
    <row r="1349" spans="1:3" x14ac:dyDescent="0.3">
      <c r="A1349" t="s">
        <v>6994</v>
      </c>
      <c r="B1349">
        <v>88</v>
      </c>
      <c r="C1349">
        <v>6.4</v>
      </c>
    </row>
    <row r="1350" spans="1:3" x14ac:dyDescent="0.3">
      <c r="A1350" t="s">
        <v>6998</v>
      </c>
      <c r="B1350">
        <v>146</v>
      </c>
      <c r="C1350">
        <v>7.6</v>
      </c>
    </row>
    <row r="1351" spans="1:3" x14ac:dyDescent="0.3">
      <c r="A1351" t="s">
        <v>7002</v>
      </c>
      <c r="B1351">
        <v>115</v>
      </c>
      <c r="C1351">
        <v>5.6</v>
      </c>
    </row>
    <row r="1352" spans="1:3" x14ac:dyDescent="0.3">
      <c r="A1352" t="s">
        <v>7006</v>
      </c>
      <c r="B1352">
        <v>123</v>
      </c>
      <c r="C1352">
        <v>6.2</v>
      </c>
    </row>
    <row r="1353" spans="1:3" x14ac:dyDescent="0.3">
      <c r="A1353" t="s">
        <v>7011</v>
      </c>
      <c r="B1353">
        <v>94</v>
      </c>
      <c r="C1353">
        <v>4.4000000000000004</v>
      </c>
    </row>
    <row r="1354" spans="1:3" x14ac:dyDescent="0.3">
      <c r="A1354" t="s">
        <v>7017</v>
      </c>
      <c r="B1354">
        <v>102</v>
      </c>
      <c r="C1354">
        <v>5.6</v>
      </c>
    </row>
    <row r="1355" spans="1:3" x14ac:dyDescent="0.3">
      <c r="A1355" t="s">
        <v>7021</v>
      </c>
      <c r="B1355">
        <v>98</v>
      </c>
      <c r="C1355">
        <v>5.5</v>
      </c>
    </row>
    <row r="1356" spans="1:3" x14ac:dyDescent="0.3">
      <c r="A1356" t="s">
        <v>7024</v>
      </c>
      <c r="B1356">
        <v>133</v>
      </c>
      <c r="C1356">
        <v>6.7</v>
      </c>
    </row>
    <row r="1357" spans="1:3" x14ac:dyDescent="0.3">
      <c r="A1357" t="s">
        <v>7027</v>
      </c>
      <c r="B1357">
        <v>118</v>
      </c>
      <c r="C1357">
        <v>6.1</v>
      </c>
    </row>
    <row r="1358" spans="1:3" x14ac:dyDescent="0.3">
      <c r="A1358" t="s">
        <v>7033</v>
      </c>
      <c r="B1358">
        <v>105</v>
      </c>
      <c r="C1358">
        <v>6.2</v>
      </c>
    </row>
    <row r="1359" spans="1:3" x14ac:dyDescent="0.3">
      <c r="A1359" t="s">
        <v>7038</v>
      </c>
      <c r="B1359">
        <v>109</v>
      </c>
      <c r="C1359">
        <v>7.3</v>
      </c>
    </row>
    <row r="1360" spans="1:3" x14ac:dyDescent="0.3">
      <c r="A1360" t="s">
        <v>7044</v>
      </c>
      <c r="B1360">
        <v>129</v>
      </c>
      <c r="C1360">
        <v>6.6</v>
      </c>
    </row>
    <row r="1361" spans="1:3" x14ac:dyDescent="0.3">
      <c r="A1361" t="s">
        <v>7049</v>
      </c>
      <c r="B1361">
        <v>109</v>
      </c>
      <c r="C1361">
        <v>8.1999999999999993</v>
      </c>
    </row>
    <row r="1362" spans="1:3" x14ac:dyDescent="0.3">
      <c r="A1362" t="s">
        <v>7054</v>
      </c>
      <c r="B1362">
        <v>127</v>
      </c>
      <c r="C1362">
        <v>6.4</v>
      </c>
    </row>
    <row r="1363" spans="1:3" x14ac:dyDescent="0.3">
      <c r="A1363" t="s">
        <v>7060</v>
      </c>
      <c r="B1363">
        <v>118</v>
      </c>
      <c r="C1363">
        <v>6.4</v>
      </c>
    </row>
    <row r="1364" spans="1:3" x14ac:dyDescent="0.3">
      <c r="A1364" t="s">
        <v>7067</v>
      </c>
      <c r="B1364">
        <v>110</v>
      </c>
      <c r="C1364">
        <v>5.2</v>
      </c>
    </row>
    <row r="1365" spans="1:3" x14ac:dyDescent="0.3">
      <c r="A1365" t="s">
        <v>7072</v>
      </c>
      <c r="B1365">
        <v>90</v>
      </c>
      <c r="C1365">
        <v>6.5</v>
      </c>
    </row>
    <row r="1366" spans="1:3" x14ac:dyDescent="0.3">
      <c r="A1366" t="s">
        <v>7079</v>
      </c>
      <c r="B1366">
        <v>144</v>
      </c>
      <c r="C1366">
        <v>7.1</v>
      </c>
    </row>
    <row r="1367" spans="1:3" x14ac:dyDescent="0.3">
      <c r="A1367" t="s">
        <v>7086</v>
      </c>
      <c r="B1367">
        <v>97</v>
      </c>
      <c r="C1367">
        <v>4.8</v>
      </c>
    </row>
    <row r="1368" spans="1:3" x14ac:dyDescent="0.3">
      <c r="A1368" t="s">
        <v>7091</v>
      </c>
      <c r="B1368">
        <v>130</v>
      </c>
      <c r="C1368">
        <v>7.3</v>
      </c>
    </row>
    <row r="1369" spans="1:3" x14ac:dyDescent="0.3">
      <c r="A1369" t="s">
        <v>7096</v>
      </c>
      <c r="B1369">
        <v>112</v>
      </c>
      <c r="C1369">
        <v>5.2</v>
      </c>
    </row>
    <row r="1370" spans="1:3" x14ac:dyDescent="0.3">
      <c r="A1370" t="s">
        <v>7102</v>
      </c>
      <c r="B1370">
        <v>133</v>
      </c>
      <c r="C1370">
        <v>7.7</v>
      </c>
    </row>
    <row r="1371" spans="1:3" x14ac:dyDescent="0.3">
      <c r="A1371" t="s">
        <v>7105</v>
      </c>
      <c r="B1371">
        <v>150</v>
      </c>
      <c r="C1371">
        <v>7.6</v>
      </c>
    </row>
    <row r="1372" spans="1:3" x14ac:dyDescent="0.3">
      <c r="A1372" t="s">
        <v>7110</v>
      </c>
      <c r="B1372">
        <v>110</v>
      </c>
      <c r="C1372">
        <v>5.7</v>
      </c>
    </row>
    <row r="1373" spans="1:3" x14ac:dyDescent="0.3">
      <c r="A1373" t="s">
        <v>7114</v>
      </c>
      <c r="B1373">
        <v>96</v>
      </c>
      <c r="C1373">
        <v>7</v>
      </c>
    </row>
    <row r="1374" spans="1:3" x14ac:dyDescent="0.3">
      <c r="A1374" t="s">
        <v>7119</v>
      </c>
      <c r="B1374">
        <v>96</v>
      </c>
      <c r="C1374">
        <v>6</v>
      </c>
    </row>
    <row r="1375" spans="1:3" x14ac:dyDescent="0.3">
      <c r="A1375" t="s">
        <v>7124</v>
      </c>
      <c r="B1375">
        <v>123</v>
      </c>
      <c r="C1375">
        <v>8.1</v>
      </c>
    </row>
    <row r="1376" spans="1:3" x14ac:dyDescent="0.3">
      <c r="A1376" t="s">
        <v>7130</v>
      </c>
      <c r="B1376">
        <v>188</v>
      </c>
      <c r="C1376">
        <v>8</v>
      </c>
    </row>
    <row r="1377" spans="1:3" x14ac:dyDescent="0.3">
      <c r="A1377" t="s">
        <v>7135</v>
      </c>
      <c r="B1377">
        <v>107</v>
      </c>
      <c r="C1377">
        <v>5.6</v>
      </c>
    </row>
    <row r="1378" spans="1:3" x14ac:dyDescent="0.3">
      <c r="A1378" t="s">
        <v>7139</v>
      </c>
      <c r="B1378">
        <v>110</v>
      </c>
      <c r="C1378">
        <v>6.1</v>
      </c>
    </row>
    <row r="1379" spans="1:3" x14ac:dyDescent="0.3">
      <c r="A1379" t="s">
        <v>7145</v>
      </c>
      <c r="B1379">
        <v>113</v>
      </c>
      <c r="C1379">
        <v>6.9</v>
      </c>
    </row>
    <row r="1380" spans="1:3" x14ac:dyDescent="0.3">
      <c r="A1380" t="s">
        <v>7148</v>
      </c>
      <c r="B1380">
        <v>122</v>
      </c>
      <c r="C1380">
        <v>5.2</v>
      </c>
    </row>
    <row r="1381" spans="1:3" x14ac:dyDescent="0.3">
      <c r="A1381" t="s">
        <v>7152</v>
      </c>
      <c r="B1381">
        <v>116</v>
      </c>
      <c r="C1381">
        <v>7</v>
      </c>
    </row>
    <row r="1382" spans="1:3" x14ac:dyDescent="0.3">
      <c r="A1382" t="s">
        <v>7155</v>
      </c>
      <c r="B1382">
        <v>93</v>
      </c>
      <c r="C1382">
        <v>6.3</v>
      </c>
    </row>
    <row r="1383" spans="1:3" x14ac:dyDescent="0.3">
      <c r="A1383" t="s">
        <v>7161</v>
      </c>
      <c r="B1383">
        <v>118</v>
      </c>
      <c r="C1383">
        <v>7</v>
      </c>
    </row>
    <row r="1384" spans="1:3" x14ac:dyDescent="0.3">
      <c r="A1384" t="s">
        <v>7166</v>
      </c>
      <c r="B1384">
        <v>115</v>
      </c>
      <c r="C1384">
        <v>5.3</v>
      </c>
    </row>
    <row r="1385" spans="1:3" x14ac:dyDescent="0.3">
      <c r="A1385" t="s">
        <v>7171</v>
      </c>
      <c r="B1385">
        <v>93</v>
      </c>
      <c r="C1385">
        <v>6.9</v>
      </c>
    </row>
    <row r="1386" spans="1:3" x14ac:dyDescent="0.3">
      <c r="A1386" t="s">
        <v>7177</v>
      </c>
      <c r="B1386">
        <v>121</v>
      </c>
      <c r="C1386">
        <v>6.2</v>
      </c>
    </row>
    <row r="1387" spans="1:3" x14ac:dyDescent="0.3">
      <c r="A1387" t="s">
        <v>7184</v>
      </c>
      <c r="B1387">
        <v>101</v>
      </c>
      <c r="C1387">
        <v>6.4</v>
      </c>
    </row>
    <row r="1388" spans="1:3" x14ac:dyDescent="0.3">
      <c r="A1388" t="s">
        <v>7188</v>
      </c>
      <c r="B1388">
        <v>107</v>
      </c>
      <c r="C1388">
        <v>6.4</v>
      </c>
    </row>
    <row r="1389" spans="1:3" x14ac:dyDescent="0.3">
      <c r="A1389" t="s">
        <v>7192</v>
      </c>
      <c r="B1389">
        <v>124</v>
      </c>
      <c r="C1389">
        <v>5.7</v>
      </c>
    </row>
    <row r="1390" spans="1:3" x14ac:dyDescent="0.3">
      <c r="A1390" t="s">
        <v>7195</v>
      </c>
      <c r="B1390">
        <v>109</v>
      </c>
      <c r="C1390">
        <v>6.1</v>
      </c>
    </row>
    <row r="1391" spans="1:3" x14ac:dyDescent="0.3">
      <c r="A1391" t="s">
        <v>7198</v>
      </c>
      <c r="B1391">
        <v>105</v>
      </c>
      <c r="C1391">
        <v>5.4</v>
      </c>
    </row>
    <row r="1392" spans="1:3" x14ac:dyDescent="0.3">
      <c r="A1392" t="s">
        <v>7201</v>
      </c>
      <c r="B1392">
        <v>130</v>
      </c>
      <c r="C1392">
        <v>6.7</v>
      </c>
    </row>
    <row r="1393" spans="1:3" x14ac:dyDescent="0.3">
      <c r="A1393" t="s">
        <v>7206</v>
      </c>
      <c r="B1393">
        <v>127</v>
      </c>
      <c r="C1393">
        <v>6.8</v>
      </c>
    </row>
    <row r="1394" spans="1:3" x14ac:dyDescent="0.3">
      <c r="A1394" t="s">
        <v>7210</v>
      </c>
      <c r="B1394">
        <v>114</v>
      </c>
      <c r="C1394">
        <v>6</v>
      </c>
    </row>
    <row r="1395" spans="1:3" x14ac:dyDescent="0.3">
      <c r="A1395" t="s">
        <v>7214</v>
      </c>
      <c r="B1395">
        <v>106</v>
      </c>
      <c r="C1395">
        <v>7.8</v>
      </c>
    </row>
    <row r="1396" spans="1:3" x14ac:dyDescent="0.3">
      <c r="A1396" t="s">
        <v>7219</v>
      </c>
      <c r="B1396">
        <v>95</v>
      </c>
      <c r="C1396">
        <v>5.3</v>
      </c>
    </row>
    <row r="1397" spans="1:3" x14ac:dyDescent="0.3">
      <c r="A1397" t="s">
        <v>7223</v>
      </c>
      <c r="B1397">
        <v>81</v>
      </c>
      <c r="C1397">
        <v>4.5</v>
      </c>
    </row>
    <row r="1398" spans="1:3" x14ac:dyDescent="0.3">
      <c r="A1398" t="s">
        <v>7228</v>
      </c>
      <c r="B1398">
        <v>95</v>
      </c>
      <c r="C1398">
        <v>5.4</v>
      </c>
    </row>
    <row r="1399" spans="1:3" x14ac:dyDescent="0.3">
      <c r="A1399" t="s">
        <v>7231</v>
      </c>
      <c r="B1399">
        <v>108</v>
      </c>
      <c r="C1399">
        <v>7.8</v>
      </c>
    </row>
    <row r="1400" spans="1:3" x14ac:dyDescent="0.3">
      <c r="A1400" t="s">
        <v>7237</v>
      </c>
      <c r="B1400">
        <v>105</v>
      </c>
      <c r="C1400">
        <v>7.2</v>
      </c>
    </row>
    <row r="1401" spans="1:3" x14ac:dyDescent="0.3">
      <c r="A1401" t="s">
        <v>7242</v>
      </c>
      <c r="B1401">
        <v>95</v>
      </c>
      <c r="C1401">
        <v>6.6</v>
      </c>
    </row>
    <row r="1402" spans="1:3" x14ac:dyDescent="0.3">
      <c r="A1402" t="s">
        <v>7245</v>
      </c>
      <c r="B1402">
        <v>126</v>
      </c>
      <c r="C1402">
        <v>7.6</v>
      </c>
    </row>
    <row r="1403" spans="1:3" x14ac:dyDescent="0.3">
      <c r="A1403" t="s">
        <v>7250</v>
      </c>
      <c r="B1403">
        <v>102</v>
      </c>
      <c r="C1403">
        <v>5.9</v>
      </c>
    </row>
    <row r="1404" spans="1:3" x14ac:dyDescent="0.3">
      <c r="A1404" t="s">
        <v>7254</v>
      </c>
      <c r="B1404">
        <v>121</v>
      </c>
      <c r="C1404">
        <v>6.7</v>
      </c>
    </row>
    <row r="1405" spans="1:3" x14ac:dyDescent="0.3">
      <c r="A1405" t="s">
        <v>7259</v>
      </c>
      <c r="B1405">
        <v>129</v>
      </c>
      <c r="C1405">
        <v>7.7</v>
      </c>
    </row>
    <row r="1406" spans="1:3" x14ac:dyDescent="0.3">
      <c r="A1406" t="s">
        <v>7264</v>
      </c>
      <c r="B1406">
        <v>43</v>
      </c>
      <c r="C1406">
        <v>5.8</v>
      </c>
    </row>
    <row r="1407" spans="1:3" x14ac:dyDescent="0.3">
      <c r="A1407" t="s">
        <v>7266</v>
      </c>
      <c r="B1407">
        <v>88</v>
      </c>
      <c r="C1407">
        <v>5.4</v>
      </c>
    </row>
    <row r="1408" spans="1:3" x14ac:dyDescent="0.3">
      <c r="A1408" t="s">
        <v>7269</v>
      </c>
      <c r="B1408">
        <v>106</v>
      </c>
      <c r="C1408">
        <v>6.9</v>
      </c>
    </row>
    <row r="1409" spans="1:3" x14ac:dyDescent="0.3">
      <c r="A1409" t="s">
        <v>7273</v>
      </c>
      <c r="B1409">
        <v>110</v>
      </c>
      <c r="C1409">
        <v>7.7</v>
      </c>
    </row>
    <row r="1410" spans="1:3" x14ac:dyDescent="0.3">
      <c r="A1410" t="s">
        <v>7277</v>
      </c>
      <c r="B1410">
        <v>109</v>
      </c>
      <c r="C1410">
        <v>6.8</v>
      </c>
    </row>
    <row r="1411" spans="1:3" x14ac:dyDescent="0.3">
      <c r="A1411" t="s">
        <v>7283</v>
      </c>
      <c r="B1411">
        <v>143</v>
      </c>
      <c r="C1411">
        <v>6.4</v>
      </c>
    </row>
    <row r="1412" spans="1:3" x14ac:dyDescent="0.3">
      <c r="A1412" t="s">
        <v>7287</v>
      </c>
      <c r="B1412">
        <v>120</v>
      </c>
      <c r="C1412">
        <v>5.7</v>
      </c>
    </row>
    <row r="1413" spans="1:3" x14ac:dyDescent="0.3">
      <c r="A1413" t="s">
        <v>7291</v>
      </c>
      <c r="B1413">
        <v>128</v>
      </c>
      <c r="C1413">
        <v>7.3</v>
      </c>
    </row>
    <row r="1414" spans="1:3" x14ac:dyDescent="0.3">
      <c r="A1414" t="s">
        <v>7294</v>
      </c>
      <c r="B1414">
        <v>123</v>
      </c>
      <c r="C1414">
        <v>6.8</v>
      </c>
    </row>
    <row r="1415" spans="1:3" x14ac:dyDescent="0.3">
      <c r="A1415" t="s">
        <v>7298</v>
      </c>
      <c r="B1415">
        <v>129</v>
      </c>
      <c r="C1415">
        <v>6.3</v>
      </c>
    </row>
    <row r="1416" spans="1:3" x14ac:dyDescent="0.3">
      <c r="A1416" t="s">
        <v>7304</v>
      </c>
      <c r="B1416">
        <v>105</v>
      </c>
      <c r="C1416">
        <v>5.9</v>
      </c>
    </row>
    <row r="1417" spans="1:3" x14ac:dyDescent="0.3">
      <c r="A1417" t="s">
        <v>7308</v>
      </c>
      <c r="B1417">
        <v>162</v>
      </c>
      <c r="C1417">
        <v>7.4</v>
      </c>
    </row>
    <row r="1418" spans="1:3" x14ac:dyDescent="0.3">
      <c r="A1418" t="s">
        <v>7312</v>
      </c>
      <c r="B1418">
        <v>138</v>
      </c>
      <c r="C1418">
        <v>8.3000000000000007</v>
      </c>
    </row>
    <row r="1419" spans="1:3" x14ac:dyDescent="0.3">
      <c r="A1419" t="s">
        <v>7316</v>
      </c>
      <c r="B1419">
        <v>100</v>
      </c>
      <c r="C1419">
        <v>6.2</v>
      </c>
    </row>
    <row r="1420" spans="1:3" x14ac:dyDescent="0.3">
      <c r="A1420" t="s">
        <v>7319</v>
      </c>
      <c r="B1420">
        <v>90</v>
      </c>
      <c r="C1420">
        <v>6.3</v>
      </c>
    </row>
    <row r="1421" spans="1:3" x14ac:dyDescent="0.3">
      <c r="A1421" t="s">
        <v>7325</v>
      </c>
      <c r="B1421">
        <v>108</v>
      </c>
      <c r="C1421">
        <v>5.8</v>
      </c>
    </row>
    <row r="1422" spans="1:3" x14ac:dyDescent="0.3">
      <c r="A1422" t="s">
        <v>7330</v>
      </c>
      <c r="B1422">
        <v>101</v>
      </c>
      <c r="C1422">
        <v>7.5</v>
      </c>
    </row>
    <row r="1423" spans="1:3" x14ac:dyDescent="0.3">
      <c r="A1423" t="s">
        <v>7335</v>
      </c>
      <c r="B1423">
        <v>109</v>
      </c>
      <c r="C1423">
        <v>6.3</v>
      </c>
    </row>
    <row r="1424" spans="1:3" x14ac:dyDescent="0.3">
      <c r="A1424" t="s">
        <v>7339</v>
      </c>
      <c r="B1424">
        <v>132</v>
      </c>
      <c r="C1424">
        <v>6.4</v>
      </c>
    </row>
    <row r="1425" spans="1:3" x14ac:dyDescent="0.3">
      <c r="A1425" t="s">
        <v>7345</v>
      </c>
      <c r="B1425">
        <v>123</v>
      </c>
      <c r="C1425">
        <v>7.2</v>
      </c>
    </row>
    <row r="1426" spans="1:3" x14ac:dyDescent="0.3">
      <c r="A1426" t="s">
        <v>7349</v>
      </c>
      <c r="B1426">
        <v>87</v>
      </c>
      <c r="C1426">
        <v>6.3</v>
      </c>
    </row>
    <row r="1427" spans="1:3" x14ac:dyDescent="0.3">
      <c r="A1427" t="s">
        <v>7353</v>
      </c>
      <c r="B1427">
        <v>109</v>
      </c>
      <c r="C1427">
        <v>6.9</v>
      </c>
    </row>
    <row r="1428" spans="1:3" x14ac:dyDescent="0.3">
      <c r="A1428" t="s">
        <v>7356</v>
      </c>
      <c r="B1428">
        <v>109</v>
      </c>
      <c r="C1428">
        <v>6.6</v>
      </c>
    </row>
    <row r="1429" spans="1:3" x14ac:dyDescent="0.3">
      <c r="A1429" t="s">
        <v>7359</v>
      </c>
      <c r="B1429">
        <v>92</v>
      </c>
      <c r="C1429">
        <v>6</v>
      </c>
    </row>
    <row r="1430" spans="1:3" x14ac:dyDescent="0.3">
      <c r="A1430" t="s">
        <v>7364</v>
      </c>
      <c r="B1430">
        <v>125</v>
      </c>
      <c r="C1430">
        <v>7.5</v>
      </c>
    </row>
    <row r="1431" spans="1:3" x14ac:dyDescent="0.3">
      <c r="A1431" t="s">
        <v>7367</v>
      </c>
      <c r="B1431">
        <v>202</v>
      </c>
      <c r="C1431">
        <v>7.7</v>
      </c>
    </row>
    <row r="1432" spans="1:3" x14ac:dyDescent="0.3">
      <c r="A1432" t="s">
        <v>7372</v>
      </c>
      <c r="B1432">
        <v>134</v>
      </c>
      <c r="C1432">
        <v>6.2</v>
      </c>
    </row>
    <row r="1433" spans="1:3" x14ac:dyDescent="0.3">
      <c r="A1433" t="s">
        <v>7376</v>
      </c>
      <c r="B1433">
        <v>88</v>
      </c>
      <c r="C1433">
        <v>5.4</v>
      </c>
    </row>
    <row r="1434" spans="1:3" x14ac:dyDescent="0.3">
      <c r="A1434" t="s">
        <v>7381</v>
      </c>
      <c r="B1434">
        <v>92</v>
      </c>
      <c r="C1434">
        <v>6.6</v>
      </c>
    </row>
    <row r="1435" spans="1:3" x14ac:dyDescent="0.3">
      <c r="A1435" t="s">
        <v>7386</v>
      </c>
      <c r="B1435">
        <v>91</v>
      </c>
      <c r="C1435">
        <v>5.3</v>
      </c>
    </row>
    <row r="1436" spans="1:3" x14ac:dyDescent="0.3">
      <c r="A1436" t="s">
        <v>7389</v>
      </c>
      <c r="B1436">
        <v>75</v>
      </c>
      <c r="C1436">
        <v>5.6</v>
      </c>
    </row>
    <row r="1437" spans="1:3" x14ac:dyDescent="0.3">
      <c r="A1437" t="s">
        <v>7394</v>
      </c>
      <c r="B1437">
        <v>98</v>
      </c>
      <c r="C1437">
        <v>5.9</v>
      </c>
    </row>
    <row r="1438" spans="1:3" x14ac:dyDescent="0.3">
      <c r="A1438" t="s">
        <v>7397</v>
      </c>
      <c r="B1438">
        <v>147</v>
      </c>
      <c r="C1438">
        <v>7.8</v>
      </c>
    </row>
    <row r="1439" spans="1:3" x14ac:dyDescent="0.3">
      <c r="A1439" t="s">
        <v>7401</v>
      </c>
      <c r="B1439">
        <v>100</v>
      </c>
      <c r="C1439">
        <v>6.7</v>
      </c>
    </row>
    <row r="1440" spans="1:3" x14ac:dyDescent="0.3">
      <c r="A1440" t="s">
        <v>7408</v>
      </c>
      <c r="B1440">
        <v>120</v>
      </c>
      <c r="C1440">
        <v>7.4</v>
      </c>
    </row>
    <row r="1441" spans="1:3" x14ac:dyDescent="0.3">
      <c r="A1441" t="s">
        <v>7411</v>
      </c>
      <c r="B1441">
        <v>104</v>
      </c>
      <c r="C1441">
        <v>6.2</v>
      </c>
    </row>
    <row r="1442" spans="1:3" x14ac:dyDescent="0.3">
      <c r="A1442" t="s">
        <v>7415</v>
      </c>
      <c r="B1442">
        <v>103</v>
      </c>
      <c r="C1442">
        <v>5.4</v>
      </c>
    </row>
    <row r="1443" spans="1:3" x14ac:dyDescent="0.3">
      <c r="A1443" t="s">
        <v>7419</v>
      </c>
      <c r="B1443">
        <v>109</v>
      </c>
      <c r="C1443">
        <v>6.7</v>
      </c>
    </row>
    <row r="1444" spans="1:3" x14ac:dyDescent="0.3">
      <c r="A1444" t="s">
        <v>7424</v>
      </c>
      <c r="B1444">
        <v>104</v>
      </c>
      <c r="C1444">
        <v>5.3</v>
      </c>
    </row>
    <row r="1445" spans="1:3" x14ac:dyDescent="0.3">
      <c r="A1445" t="s">
        <v>7430</v>
      </c>
      <c r="B1445">
        <v>112</v>
      </c>
      <c r="C1445">
        <v>5.9</v>
      </c>
    </row>
    <row r="1446" spans="1:3" x14ac:dyDescent="0.3">
      <c r="A1446" t="s">
        <v>7435</v>
      </c>
      <c r="B1446">
        <v>60</v>
      </c>
      <c r="C1446">
        <v>7</v>
      </c>
    </row>
    <row r="1447" spans="1:3" x14ac:dyDescent="0.3">
      <c r="A1447" t="s">
        <v>7440</v>
      </c>
      <c r="B1447">
        <v>95</v>
      </c>
      <c r="C1447">
        <v>4.8</v>
      </c>
    </row>
    <row r="1448" spans="1:3" x14ac:dyDescent="0.3">
      <c r="A1448" t="s">
        <v>7447</v>
      </c>
      <c r="B1448">
        <v>102</v>
      </c>
      <c r="C1448">
        <v>7.3</v>
      </c>
    </row>
    <row r="1449" spans="1:3" x14ac:dyDescent="0.3">
      <c r="A1449" t="s">
        <v>7453</v>
      </c>
      <c r="B1449">
        <v>102</v>
      </c>
      <c r="C1449">
        <v>3.8</v>
      </c>
    </row>
    <row r="1450" spans="1:3" x14ac:dyDescent="0.3">
      <c r="A1450" t="s">
        <v>7458</v>
      </c>
      <c r="B1450">
        <v>150</v>
      </c>
      <c r="C1450">
        <v>8.5</v>
      </c>
    </row>
    <row r="1451" spans="1:3" x14ac:dyDescent="0.3">
      <c r="A1451" t="s">
        <v>5801</v>
      </c>
      <c r="B1451">
        <v>122</v>
      </c>
      <c r="C1451">
        <v>6.8</v>
      </c>
    </row>
    <row r="1452" spans="1:3" x14ac:dyDescent="0.3">
      <c r="A1452" t="s">
        <v>7464</v>
      </c>
      <c r="B1452">
        <v>101</v>
      </c>
      <c r="C1452">
        <v>6.8</v>
      </c>
    </row>
    <row r="1453" spans="1:3" x14ac:dyDescent="0.3">
      <c r="A1453" t="s">
        <v>7469</v>
      </c>
      <c r="B1453">
        <v>108</v>
      </c>
      <c r="C1453">
        <v>5.3</v>
      </c>
    </row>
    <row r="1454" spans="1:3" x14ac:dyDescent="0.3">
      <c r="A1454" t="s">
        <v>7473</v>
      </c>
      <c r="B1454">
        <v>98</v>
      </c>
      <c r="C1454">
        <v>7.3</v>
      </c>
    </row>
    <row r="1455" spans="1:3" x14ac:dyDescent="0.3">
      <c r="A1455" t="s">
        <v>7477</v>
      </c>
      <c r="B1455">
        <v>137</v>
      </c>
      <c r="C1455">
        <v>6.6</v>
      </c>
    </row>
    <row r="1456" spans="1:3" x14ac:dyDescent="0.3">
      <c r="A1456" t="s">
        <v>7481</v>
      </c>
      <c r="B1456">
        <v>112</v>
      </c>
      <c r="C1456">
        <v>6.2</v>
      </c>
    </row>
    <row r="1457" spans="1:3" x14ac:dyDescent="0.3">
      <c r="A1457" t="s">
        <v>7486</v>
      </c>
      <c r="B1457">
        <v>101</v>
      </c>
      <c r="C1457">
        <v>5.2</v>
      </c>
    </row>
    <row r="1458" spans="1:3" x14ac:dyDescent="0.3">
      <c r="A1458" t="s">
        <v>7489</v>
      </c>
      <c r="B1458">
        <v>103</v>
      </c>
      <c r="C1458">
        <v>6.2</v>
      </c>
    </row>
    <row r="1459" spans="1:3" x14ac:dyDescent="0.3">
      <c r="A1459" t="s">
        <v>7494</v>
      </c>
      <c r="B1459">
        <v>101</v>
      </c>
      <c r="C1459">
        <v>6.2</v>
      </c>
    </row>
    <row r="1460" spans="1:3" x14ac:dyDescent="0.3">
      <c r="A1460" t="s">
        <v>7500</v>
      </c>
      <c r="B1460">
        <v>112</v>
      </c>
      <c r="C1460">
        <v>6.6</v>
      </c>
    </row>
    <row r="1461" spans="1:3" x14ac:dyDescent="0.3">
      <c r="A1461" t="s">
        <v>7505</v>
      </c>
      <c r="B1461">
        <v>111</v>
      </c>
      <c r="C1461">
        <v>6.4</v>
      </c>
    </row>
    <row r="1462" spans="1:3" x14ac:dyDescent="0.3">
      <c r="A1462" t="s">
        <v>7509</v>
      </c>
      <c r="B1462">
        <v>102</v>
      </c>
      <c r="C1462">
        <v>6.2</v>
      </c>
    </row>
    <row r="1463" spans="1:3" x14ac:dyDescent="0.3">
      <c r="A1463" t="s">
        <v>7513</v>
      </c>
      <c r="B1463">
        <v>101</v>
      </c>
      <c r="C1463">
        <v>5.0999999999999996</v>
      </c>
    </row>
    <row r="1464" spans="1:3" x14ac:dyDescent="0.3">
      <c r="A1464" t="s">
        <v>7517</v>
      </c>
      <c r="B1464">
        <v>155</v>
      </c>
      <c r="C1464">
        <v>6.6</v>
      </c>
    </row>
    <row r="1465" spans="1:3" x14ac:dyDescent="0.3">
      <c r="A1465" t="s">
        <v>7522</v>
      </c>
      <c r="B1465">
        <v>93</v>
      </c>
      <c r="C1465">
        <v>6.1</v>
      </c>
    </row>
    <row r="1466" spans="1:3" x14ac:dyDescent="0.3">
      <c r="A1466" t="s">
        <v>7527</v>
      </c>
      <c r="B1466">
        <v>109</v>
      </c>
      <c r="C1466">
        <v>6.1</v>
      </c>
    </row>
    <row r="1467" spans="1:3" x14ac:dyDescent="0.3">
      <c r="A1467" t="s">
        <v>7532</v>
      </c>
      <c r="B1467">
        <v>140</v>
      </c>
      <c r="C1467">
        <v>6.6</v>
      </c>
    </row>
    <row r="1468" spans="1:3" x14ac:dyDescent="0.3">
      <c r="A1468" t="s">
        <v>7536</v>
      </c>
      <c r="B1468">
        <v>108</v>
      </c>
      <c r="C1468">
        <v>5.9</v>
      </c>
    </row>
    <row r="1469" spans="1:3" x14ac:dyDescent="0.3">
      <c r="A1469" t="s">
        <v>7541</v>
      </c>
      <c r="B1469">
        <v>96</v>
      </c>
      <c r="C1469">
        <v>6.3</v>
      </c>
    </row>
    <row r="1470" spans="1:3" x14ac:dyDescent="0.3">
      <c r="A1470" t="s">
        <v>7546</v>
      </c>
      <c r="B1470">
        <v>123</v>
      </c>
      <c r="C1470">
        <v>7.1</v>
      </c>
    </row>
    <row r="1471" spans="1:3" x14ac:dyDescent="0.3">
      <c r="A1471" t="s">
        <v>7551</v>
      </c>
      <c r="B1471">
        <v>106</v>
      </c>
      <c r="C1471">
        <v>5</v>
      </c>
    </row>
    <row r="1472" spans="1:3" x14ac:dyDescent="0.3">
      <c r="A1472" t="s">
        <v>7557</v>
      </c>
      <c r="B1472">
        <v>76</v>
      </c>
      <c r="C1472">
        <v>5.6</v>
      </c>
    </row>
    <row r="1473" spans="1:3" x14ac:dyDescent="0.3">
      <c r="A1473" t="s">
        <v>7561</v>
      </c>
      <c r="B1473">
        <v>107</v>
      </c>
      <c r="C1473">
        <v>7.4</v>
      </c>
    </row>
    <row r="1474" spans="1:3" x14ac:dyDescent="0.3">
      <c r="A1474" t="s">
        <v>7568</v>
      </c>
      <c r="B1474">
        <v>82</v>
      </c>
      <c r="C1474">
        <v>4.5</v>
      </c>
    </row>
    <row r="1475" spans="1:3" x14ac:dyDescent="0.3">
      <c r="A1475" t="s">
        <v>7574</v>
      </c>
      <c r="B1475">
        <v>109</v>
      </c>
      <c r="C1475">
        <v>6.2</v>
      </c>
    </row>
    <row r="1476" spans="1:3" x14ac:dyDescent="0.3">
      <c r="A1476" t="s">
        <v>7581</v>
      </c>
      <c r="B1476">
        <v>99</v>
      </c>
      <c r="C1476">
        <v>5</v>
      </c>
    </row>
    <row r="1477" spans="1:3" x14ac:dyDescent="0.3">
      <c r="A1477" t="s">
        <v>7584</v>
      </c>
      <c r="B1477">
        <v>91</v>
      </c>
      <c r="C1477">
        <v>6.5</v>
      </c>
    </row>
    <row r="1478" spans="1:3" x14ac:dyDescent="0.3">
      <c r="A1478" t="s">
        <v>7589</v>
      </c>
      <c r="B1478">
        <v>87</v>
      </c>
      <c r="C1478">
        <v>5.0999999999999996</v>
      </c>
    </row>
    <row r="1479" spans="1:3" x14ac:dyDescent="0.3">
      <c r="A1479" t="s">
        <v>7594</v>
      </c>
      <c r="B1479">
        <v>125</v>
      </c>
      <c r="C1479">
        <v>6.5</v>
      </c>
    </row>
    <row r="1480" spans="1:3" x14ac:dyDescent="0.3">
      <c r="A1480" t="s">
        <v>7598</v>
      </c>
      <c r="B1480">
        <v>118</v>
      </c>
      <c r="C1480">
        <v>6.2</v>
      </c>
    </row>
    <row r="1481" spans="1:3" x14ac:dyDescent="0.3">
      <c r="A1481" t="s">
        <v>7602</v>
      </c>
      <c r="B1481">
        <v>98</v>
      </c>
      <c r="C1481">
        <v>6.3</v>
      </c>
    </row>
    <row r="1482" spans="1:3" x14ac:dyDescent="0.3">
      <c r="A1482" t="s">
        <v>7607</v>
      </c>
      <c r="B1482">
        <v>92</v>
      </c>
      <c r="C1482">
        <v>3.8</v>
      </c>
    </row>
    <row r="1483" spans="1:3" x14ac:dyDescent="0.3">
      <c r="A1483" t="s">
        <v>7613</v>
      </c>
      <c r="B1483">
        <v>93</v>
      </c>
      <c r="C1483">
        <v>5.2</v>
      </c>
    </row>
    <row r="1484" spans="1:3" x14ac:dyDescent="0.3">
      <c r="A1484" t="s">
        <v>7618</v>
      </c>
      <c r="B1484">
        <v>116</v>
      </c>
      <c r="C1484">
        <v>6</v>
      </c>
    </row>
    <row r="1485" spans="1:3" x14ac:dyDescent="0.3">
      <c r="A1485" t="s">
        <v>7623</v>
      </c>
      <c r="B1485">
        <v>92</v>
      </c>
      <c r="C1485">
        <v>6.2</v>
      </c>
    </row>
    <row r="1486" spans="1:3" x14ac:dyDescent="0.3">
      <c r="A1486" t="s">
        <v>7628</v>
      </c>
      <c r="B1486">
        <v>115</v>
      </c>
      <c r="C1486">
        <v>5.7</v>
      </c>
    </row>
    <row r="1487" spans="1:3" x14ac:dyDescent="0.3">
      <c r="A1487" t="s">
        <v>7632</v>
      </c>
      <c r="B1487">
        <v>120</v>
      </c>
      <c r="C1487">
        <v>6.7</v>
      </c>
    </row>
    <row r="1488" spans="1:3" x14ac:dyDescent="0.3">
      <c r="A1488" t="s">
        <v>7636</v>
      </c>
      <c r="B1488">
        <v>111</v>
      </c>
      <c r="C1488">
        <v>6.8</v>
      </c>
    </row>
    <row r="1489" spans="1:3" x14ac:dyDescent="0.3">
      <c r="A1489" t="s">
        <v>7641</v>
      </c>
      <c r="B1489">
        <v>94</v>
      </c>
      <c r="C1489">
        <v>6</v>
      </c>
    </row>
    <row r="1490" spans="1:3" x14ac:dyDescent="0.3">
      <c r="A1490" t="s">
        <v>7646</v>
      </c>
      <c r="B1490">
        <v>100</v>
      </c>
      <c r="C1490">
        <v>7.3</v>
      </c>
    </row>
    <row r="1491" spans="1:3" x14ac:dyDescent="0.3">
      <c r="A1491" t="s">
        <v>7650</v>
      </c>
      <c r="B1491">
        <v>101</v>
      </c>
      <c r="C1491">
        <v>5.5</v>
      </c>
    </row>
    <row r="1492" spans="1:3" x14ac:dyDescent="0.3">
      <c r="A1492" t="s">
        <v>7654</v>
      </c>
      <c r="B1492">
        <v>139</v>
      </c>
      <c r="C1492">
        <v>6.7</v>
      </c>
    </row>
    <row r="1493" spans="1:3" x14ac:dyDescent="0.3">
      <c r="A1493" t="s">
        <v>7660</v>
      </c>
      <c r="B1493">
        <v>91</v>
      </c>
      <c r="C1493">
        <v>4.8</v>
      </c>
    </row>
    <row r="1494" spans="1:3" x14ac:dyDescent="0.3">
      <c r="A1494" t="s">
        <v>7665</v>
      </c>
      <c r="B1494">
        <v>109</v>
      </c>
      <c r="C1494">
        <v>5.7</v>
      </c>
    </row>
    <row r="1495" spans="1:3" x14ac:dyDescent="0.3">
      <c r="A1495" t="s">
        <v>7669</v>
      </c>
      <c r="B1495">
        <v>102</v>
      </c>
      <c r="C1495">
        <v>5.0999999999999996</v>
      </c>
    </row>
    <row r="1496" spans="1:3" x14ac:dyDescent="0.3">
      <c r="A1496" t="s">
        <v>7674</v>
      </c>
      <c r="B1496">
        <v>103</v>
      </c>
      <c r="C1496">
        <v>6</v>
      </c>
    </row>
    <row r="1497" spans="1:3" x14ac:dyDescent="0.3">
      <c r="A1497" t="s">
        <v>7678</v>
      </c>
      <c r="B1497">
        <v>83</v>
      </c>
      <c r="C1497">
        <v>4.2</v>
      </c>
    </row>
    <row r="1498" spans="1:3" x14ac:dyDescent="0.3">
      <c r="A1498" t="s">
        <v>7683</v>
      </c>
      <c r="B1498">
        <v>123</v>
      </c>
      <c r="C1498">
        <v>7.4</v>
      </c>
    </row>
    <row r="1499" spans="1:3" x14ac:dyDescent="0.3">
      <c r="A1499" t="s">
        <v>7690</v>
      </c>
      <c r="B1499">
        <v>101</v>
      </c>
      <c r="C1499">
        <v>4.5999999999999996</v>
      </c>
    </row>
    <row r="1500" spans="1:3" x14ac:dyDescent="0.3">
      <c r="A1500" t="s">
        <v>7694</v>
      </c>
      <c r="B1500">
        <v>117</v>
      </c>
      <c r="C1500">
        <v>6.9</v>
      </c>
    </row>
    <row r="1501" spans="1:3" x14ac:dyDescent="0.3">
      <c r="A1501" t="s">
        <v>7697</v>
      </c>
      <c r="B1501">
        <v>60</v>
      </c>
      <c r="C1501">
        <v>8.6</v>
      </c>
    </row>
    <row r="1502" spans="1:3" x14ac:dyDescent="0.3">
      <c r="A1502" t="s">
        <v>7701</v>
      </c>
      <c r="B1502">
        <v>114</v>
      </c>
      <c r="C1502">
        <v>6.9</v>
      </c>
    </row>
    <row r="1503" spans="1:3" x14ac:dyDescent="0.3">
      <c r="A1503" t="s">
        <v>7704</v>
      </c>
      <c r="B1503">
        <v>330</v>
      </c>
      <c r="C1503">
        <v>8</v>
      </c>
    </row>
    <row r="1504" spans="1:3" x14ac:dyDescent="0.3">
      <c r="A1504" t="s">
        <v>7708</v>
      </c>
      <c r="B1504">
        <v>121</v>
      </c>
      <c r="C1504">
        <v>6.4</v>
      </c>
    </row>
    <row r="1505" spans="1:3" x14ac:dyDescent="0.3">
      <c r="A1505" t="s">
        <v>7712</v>
      </c>
      <c r="B1505">
        <v>114</v>
      </c>
      <c r="C1505">
        <v>6.3</v>
      </c>
    </row>
    <row r="1506" spans="1:3" x14ac:dyDescent="0.3">
      <c r="A1506" t="s">
        <v>7717</v>
      </c>
      <c r="B1506">
        <v>156</v>
      </c>
      <c r="C1506">
        <v>8.4</v>
      </c>
    </row>
    <row r="1507" spans="1:3" x14ac:dyDescent="0.3">
      <c r="A1507" t="s">
        <v>7722</v>
      </c>
      <c r="B1507">
        <v>135</v>
      </c>
      <c r="C1507">
        <v>7.1</v>
      </c>
    </row>
    <row r="1508" spans="1:3" x14ac:dyDescent="0.3">
      <c r="A1508" t="s">
        <v>7729</v>
      </c>
      <c r="B1508">
        <v>148</v>
      </c>
      <c r="C1508">
        <v>6.8</v>
      </c>
    </row>
    <row r="1509" spans="1:3" x14ac:dyDescent="0.3">
      <c r="A1509" t="s">
        <v>7735</v>
      </c>
      <c r="B1509">
        <v>148</v>
      </c>
      <c r="C1509">
        <v>7.5</v>
      </c>
    </row>
    <row r="1510" spans="1:3" x14ac:dyDescent="0.3">
      <c r="A1510" t="s">
        <v>580</v>
      </c>
      <c r="B1510">
        <v>109</v>
      </c>
      <c r="C1510">
        <v>4.5</v>
      </c>
    </row>
    <row r="1511" spans="1:3" x14ac:dyDescent="0.3">
      <c r="A1511" t="s">
        <v>7741</v>
      </c>
      <c r="B1511">
        <v>93</v>
      </c>
      <c r="C1511">
        <v>5.7</v>
      </c>
    </row>
    <row r="1512" spans="1:3" x14ac:dyDescent="0.3">
      <c r="A1512" t="s">
        <v>7745</v>
      </c>
      <c r="B1512">
        <v>103</v>
      </c>
      <c r="C1512">
        <v>7.2</v>
      </c>
    </row>
    <row r="1513" spans="1:3" x14ac:dyDescent="0.3">
      <c r="A1513" t="s">
        <v>7750</v>
      </c>
      <c r="B1513">
        <v>113</v>
      </c>
      <c r="C1513">
        <v>6.8</v>
      </c>
    </row>
    <row r="1514" spans="1:3" x14ac:dyDescent="0.3">
      <c r="A1514" t="s">
        <v>7756</v>
      </c>
      <c r="B1514">
        <v>91</v>
      </c>
      <c r="C1514">
        <v>5.4</v>
      </c>
    </row>
    <row r="1515" spans="1:3" x14ac:dyDescent="0.3">
      <c r="A1515" t="s">
        <v>7760</v>
      </c>
      <c r="B1515">
        <v>139</v>
      </c>
      <c r="C1515">
        <v>7.2</v>
      </c>
    </row>
    <row r="1516" spans="1:3" x14ac:dyDescent="0.3">
      <c r="A1516" t="s">
        <v>7764</v>
      </c>
      <c r="B1516">
        <v>96</v>
      </c>
      <c r="C1516">
        <v>7.3</v>
      </c>
    </row>
    <row r="1517" spans="1:3" x14ac:dyDescent="0.3">
      <c r="A1517" t="s">
        <v>7770</v>
      </c>
      <c r="B1517">
        <v>102</v>
      </c>
      <c r="C1517">
        <v>5.2</v>
      </c>
    </row>
    <row r="1518" spans="1:3" x14ac:dyDescent="0.3">
      <c r="A1518" t="s">
        <v>7774</v>
      </c>
      <c r="B1518">
        <v>96</v>
      </c>
      <c r="C1518">
        <v>5.5</v>
      </c>
    </row>
    <row r="1519" spans="1:3" x14ac:dyDescent="0.3">
      <c r="A1519" t="s">
        <v>7781</v>
      </c>
      <c r="B1519">
        <v>101</v>
      </c>
      <c r="C1519">
        <v>7.7</v>
      </c>
    </row>
    <row r="1520" spans="1:3" x14ac:dyDescent="0.3">
      <c r="A1520" t="s">
        <v>7788</v>
      </c>
      <c r="B1520">
        <v>128</v>
      </c>
      <c r="C1520">
        <v>7.1</v>
      </c>
    </row>
    <row r="1521" spans="1:3" x14ac:dyDescent="0.3">
      <c r="A1521" t="s">
        <v>7793</v>
      </c>
      <c r="B1521">
        <v>109</v>
      </c>
      <c r="C1521">
        <v>5.3</v>
      </c>
    </row>
    <row r="1522" spans="1:3" x14ac:dyDescent="0.3">
      <c r="A1522" t="s">
        <v>7798</v>
      </c>
      <c r="B1522">
        <v>114</v>
      </c>
      <c r="C1522">
        <v>5.6</v>
      </c>
    </row>
    <row r="1523" spans="1:3" x14ac:dyDescent="0.3">
      <c r="A1523" t="s">
        <v>7802</v>
      </c>
      <c r="B1523">
        <v>105</v>
      </c>
      <c r="C1523">
        <v>5.7</v>
      </c>
    </row>
    <row r="1524" spans="1:3" x14ac:dyDescent="0.3">
      <c r="A1524" t="s">
        <v>7807</v>
      </c>
      <c r="B1524">
        <v>141</v>
      </c>
      <c r="C1524">
        <v>7.1</v>
      </c>
    </row>
    <row r="1525" spans="1:3" x14ac:dyDescent="0.3">
      <c r="A1525" t="s">
        <v>7811</v>
      </c>
      <c r="B1525">
        <v>195</v>
      </c>
      <c r="C1525">
        <v>7.5</v>
      </c>
    </row>
    <row r="1526" spans="1:3" x14ac:dyDescent="0.3">
      <c r="A1526" t="s">
        <v>7814</v>
      </c>
      <c r="B1526">
        <v>138</v>
      </c>
      <c r="C1526">
        <v>7.6</v>
      </c>
    </row>
    <row r="1527" spans="1:3" x14ac:dyDescent="0.3">
      <c r="A1527" t="s">
        <v>7817</v>
      </c>
      <c r="B1527">
        <v>101</v>
      </c>
      <c r="C1527">
        <v>5.5</v>
      </c>
    </row>
    <row r="1528" spans="1:3" x14ac:dyDescent="0.3">
      <c r="A1528" t="s">
        <v>7820</v>
      </c>
      <c r="B1528">
        <v>99</v>
      </c>
      <c r="C1528">
        <v>5.0999999999999996</v>
      </c>
    </row>
    <row r="1529" spans="1:3" x14ac:dyDescent="0.3">
      <c r="A1529" t="s">
        <v>7826</v>
      </c>
      <c r="B1529">
        <v>85</v>
      </c>
      <c r="C1529">
        <v>6.3</v>
      </c>
    </row>
    <row r="1530" spans="1:3" x14ac:dyDescent="0.3">
      <c r="A1530" t="s">
        <v>7831</v>
      </c>
      <c r="B1530">
        <v>89</v>
      </c>
      <c r="C1530">
        <v>4.9000000000000004</v>
      </c>
    </row>
    <row r="1531" spans="1:3" x14ac:dyDescent="0.3">
      <c r="A1531" t="s">
        <v>7839</v>
      </c>
      <c r="B1531">
        <v>99</v>
      </c>
      <c r="C1531">
        <v>6.5</v>
      </c>
    </row>
    <row r="1532" spans="1:3" x14ac:dyDescent="0.3">
      <c r="A1532" t="s">
        <v>7843</v>
      </c>
      <c r="B1532">
        <v>105</v>
      </c>
      <c r="C1532">
        <v>5.6</v>
      </c>
    </row>
    <row r="1533" spans="1:3" x14ac:dyDescent="0.3">
      <c r="A1533" t="s">
        <v>7848</v>
      </c>
      <c r="B1533">
        <v>97</v>
      </c>
      <c r="C1533">
        <v>5.3</v>
      </c>
    </row>
    <row r="1534" spans="1:3" x14ac:dyDescent="0.3">
      <c r="A1534" t="s">
        <v>7854</v>
      </c>
      <c r="B1534">
        <v>140</v>
      </c>
      <c r="C1534">
        <v>6.5</v>
      </c>
    </row>
    <row r="1535" spans="1:3" x14ac:dyDescent="0.3">
      <c r="A1535" t="s">
        <v>7859</v>
      </c>
      <c r="B1535">
        <v>118</v>
      </c>
      <c r="C1535">
        <v>6.8</v>
      </c>
    </row>
    <row r="1536" spans="1:3" x14ac:dyDescent="0.3">
      <c r="A1536" t="s">
        <v>7863</v>
      </c>
      <c r="B1536">
        <v>94</v>
      </c>
      <c r="C1536">
        <v>6.5</v>
      </c>
    </row>
    <row r="1537" spans="1:3" x14ac:dyDescent="0.3">
      <c r="A1537" t="s">
        <v>7867</v>
      </c>
      <c r="B1537">
        <v>124</v>
      </c>
      <c r="C1537">
        <v>6</v>
      </c>
    </row>
    <row r="1538" spans="1:3" x14ac:dyDescent="0.3">
      <c r="A1538" t="s">
        <v>7871</v>
      </c>
      <c r="B1538">
        <v>134</v>
      </c>
      <c r="C1538">
        <v>8.4</v>
      </c>
    </row>
    <row r="1539" spans="1:3" x14ac:dyDescent="0.3">
      <c r="A1539" t="s">
        <v>7877</v>
      </c>
      <c r="B1539">
        <v>113</v>
      </c>
      <c r="C1539">
        <v>6</v>
      </c>
    </row>
    <row r="1540" spans="1:3" x14ac:dyDescent="0.3">
      <c r="A1540" t="s">
        <v>7881</v>
      </c>
      <c r="B1540">
        <v>124</v>
      </c>
      <c r="C1540">
        <v>7.6</v>
      </c>
    </row>
    <row r="1541" spans="1:3" x14ac:dyDescent="0.3">
      <c r="A1541" t="s">
        <v>7886</v>
      </c>
      <c r="B1541">
        <v>98</v>
      </c>
      <c r="C1541">
        <v>5.6</v>
      </c>
    </row>
    <row r="1542" spans="1:3" x14ac:dyDescent="0.3">
      <c r="A1542" t="s">
        <v>7889</v>
      </c>
      <c r="B1542">
        <v>97</v>
      </c>
      <c r="C1542">
        <v>6.9</v>
      </c>
    </row>
    <row r="1543" spans="1:3" x14ac:dyDescent="0.3">
      <c r="A1543" t="s">
        <v>7893</v>
      </c>
      <c r="B1543">
        <v>123</v>
      </c>
      <c r="C1543">
        <v>6.4</v>
      </c>
    </row>
    <row r="1544" spans="1:3" x14ac:dyDescent="0.3">
      <c r="A1544" t="s">
        <v>7898</v>
      </c>
      <c r="B1544">
        <v>99</v>
      </c>
      <c r="C1544">
        <v>5.0999999999999996</v>
      </c>
    </row>
    <row r="1545" spans="1:3" x14ac:dyDescent="0.3">
      <c r="A1545" t="s">
        <v>7902</v>
      </c>
      <c r="B1545">
        <v>101</v>
      </c>
      <c r="C1545">
        <v>7</v>
      </c>
    </row>
    <row r="1546" spans="1:3" x14ac:dyDescent="0.3">
      <c r="A1546" t="s">
        <v>7907</v>
      </c>
      <c r="B1546">
        <v>92</v>
      </c>
      <c r="C1546">
        <v>5.7</v>
      </c>
    </row>
    <row r="1547" spans="1:3" x14ac:dyDescent="0.3">
      <c r="A1547" t="s">
        <v>7912</v>
      </c>
      <c r="B1547">
        <v>131</v>
      </c>
      <c r="C1547">
        <v>6.8</v>
      </c>
    </row>
    <row r="1548" spans="1:3" x14ac:dyDescent="0.3">
      <c r="A1548" t="s">
        <v>7916</v>
      </c>
      <c r="B1548">
        <v>107</v>
      </c>
      <c r="C1548">
        <v>6.7</v>
      </c>
    </row>
    <row r="1549" spans="1:3" x14ac:dyDescent="0.3">
      <c r="A1549" t="s">
        <v>7920</v>
      </c>
      <c r="B1549">
        <v>103</v>
      </c>
      <c r="C1549">
        <v>6.2</v>
      </c>
    </row>
    <row r="1550" spans="1:3" x14ac:dyDescent="0.3">
      <c r="A1550" t="s">
        <v>7923</v>
      </c>
      <c r="B1550">
        <v>129</v>
      </c>
      <c r="C1550">
        <v>7.2</v>
      </c>
    </row>
    <row r="1551" spans="1:3" x14ac:dyDescent="0.3">
      <c r="A1551" t="s">
        <v>7927</v>
      </c>
      <c r="B1551">
        <v>107</v>
      </c>
      <c r="C1551">
        <v>6.2</v>
      </c>
    </row>
    <row r="1552" spans="1:3" x14ac:dyDescent="0.3">
      <c r="A1552" t="s">
        <v>7931</v>
      </c>
      <c r="B1552">
        <v>89</v>
      </c>
      <c r="C1552">
        <v>5.6</v>
      </c>
    </row>
    <row r="1553" spans="1:3" x14ac:dyDescent="0.3">
      <c r="A1553" t="s">
        <v>7934</v>
      </c>
      <c r="B1553">
        <v>113</v>
      </c>
      <c r="C1553">
        <v>4.4000000000000004</v>
      </c>
    </row>
    <row r="1554" spans="1:3" x14ac:dyDescent="0.3">
      <c r="A1554" t="s">
        <v>7939</v>
      </c>
      <c r="B1554">
        <v>93</v>
      </c>
      <c r="C1554">
        <v>7.5</v>
      </c>
    </row>
    <row r="1555" spans="1:3" x14ac:dyDescent="0.3">
      <c r="A1555" t="s">
        <v>7945</v>
      </c>
      <c r="B1555">
        <v>120</v>
      </c>
      <c r="C1555">
        <v>7.1</v>
      </c>
    </row>
    <row r="1556" spans="1:3" x14ac:dyDescent="0.3">
      <c r="A1556" t="s">
        <v>7949</v>
      </c>
      <c r="B1556">
        <v>98</v>
      </c>
      <c r="C1556">
        <v>6.4</v>
      </c>
    </row>
    <row r="1557" spans="1:3" x14ac:dyDescent="0.3">
      <c r="A1557" t="s">
        <v>7954</v>
      </c>
      <c r="B1557">
        <v>105</v>
      </c>
      <c r="C1557">
        <v>7.1</v>
      </c>
    </row>
    <row r="1558" spans="1:3" x14ac:dyDescent="0.3">
      <c r="A1558" t="s">
        <v>7960</v>
      </c>
      <c r="B1558">
        <v>142</v>
      </c>
      <c r="C1558">
        <v>5.9</v>
      </c>
    </row>
    <row r="1559" spans="1:3" x14ac:dyDescent="0.3">
      <c r="A1559" t="s">
        <v>7965</v>
      </c>
      <c r="B1559">
        <v>98</v>
      </c>
      <c r="C1559">
        <v>6.9</v>
      </c>
    </row>
    <row r="1560" spans="1:3" x14ac:dyDescent="0.3">
      <c r="A1560" t="s">
        <v>7970</v>
      </c>
      <c r="B1560">
        <v>96</v>
      </c>
      <c r="C1560">
        <v>7.5</v>
      </c>
    </row>
    <row r="1561" spans="1:3" x14ac:dyDescent="0.3">
      <c r="A1561" t="s">
        <v>7973</v>
      </c>
      <c r="B1561">
        <v>87</v>
      </c>
      <c r="C1561">
        <v>6.3</v>
      </c>
    </row>
    <row r="1562" spans="1:3" x14ac:dyDescent="0.3">
      <c r="A1562" t="s">
        <v>7978</v>
      </c>
      <c r="B1562">
        <v>107</v>
      </c>
      <c r="C1562">
        <v>6.4</v>
      </c>
    </row>
    <row r="1563" spans="1:3" x14ac:dyDescent="0.3">
      <c r="A1563" t="s">
        <v>7983</v>
      </c>
      <c r="B1563">
        <v>90</v>
      </c>
      <c r="C1563">
        <v>5.9</v>
      </c>
    </row>
    <row r="1564" spans="1:3" x14ac:dyDescent="0.3">
      <c r="A1564" t="s">
        <v>7989</v>
      </c>
      <c r="B1564">
        <v>121</v>
      </c>
      <c r="C1564">
        <v>6.8</v>
      </c>
    </row>
    <row r="1565" spans="1:3" x14ac:dyDescent="0.3">
      <c r="A1565" t="s">
        <v>7994</v>
      </c>
      <c r="B1565">
        <v>119</v>
      </c>
      <c r="C1565">
        <v>6.3</v>
      </c>
    </row>
    <row r="1566" spans="1:3" x14ac:dyDescent="0.3">
      <c r="A1566" t="s">
        <v>7999</v>
      </c>
      <c r="B1566">
        <v>107</v>
      </c>
      <c r="C1566">
        <v>3.6</v>
      </c>
    </row>
    <row r="1567" spans="1:3" x14ac:dyDescent="0.3">
      <c r="A1567" t="s">
        <v>8002</v>
      </c>
      <c r="B1567">
        <v>110</v>
      </c>
      <c r="C1567">
        <v>5.3</v>
      </c>
    </row>
    <row r="1568" spans="1:3" x14ac:dyDescent="0.3">
      <c r="A1568" t="s">
        <v>8007</v>
      </c>
      <c r="B1568">
        <v>100</v>
      </c>
      <c r="C1568">
        <v>5.9</v>
      </c>
    </row>
    <row r="1569" spans="1:3" x14ac:dyDescent="0.3">
      <c r="A1569" t="s">
        <v>8012</v>
      </c>
      <c r="B1569">
        <v>75</v>
      </c>
      <c r="C1569">
        <v>6.9</v>
      </c>
    </row>
    <row r="1570" spans="1:3" x14ac:dyDescent="0.3">
      <c r="A1570" t="s">
        <v>8016</v>
      </c>
      <c r="B1570">
        <v>132</v>
      </c>
      <c r="C1570">
        <v>6.9</v>
      </c>
    </row>
    <row r="1571" spans="1:3" x14ac:dyDescent="0.3">
      <c r="A1571" t="s">
        <v>8019</v>
      </c>
      <c r="B1571">
        <v>105</v>
      </c>
      <c r="C1571">
        <v>6.1</v>
      </c>
    </row>
    <row r="1572" spans="1:3" x14ac:dyDescent="0.3">
      <c r="A1572" t="s">
        <v>8025</v>
      </c>
      <c r="B1572">
        <v>93</v>
      </c>
      <c r="C1572">
        <v>5.7</v>
      </c>
    </row>
    <row r="1573" spans="1:3" x14ac:dyDescent="0.3">
      <c r="A1573" t="s">
        <v>8029</v>
      </c>
      <c r="B1573">
        <v>289</v>
      </c>
      <c r="C1573">
        <v>8.5</v>
      </c>
    </row>
    <row r="1574" spans="1:3" x14ac:dyDescent="0.3">
      <c r="A1574" t="s">
        <v>8033</v>
      </c>
      <c r="B1574">
        <v>102</v>
      </c>
      <c r="C1574">
        <v>6.3</v>
      </c>
    </row>
    <row r="1575" spans="1:3" x14ac:dyDescent="0.3">
      <c r="A1575" t="s">
        <v>8036</v>
      </c>
      <c r="B1575">
        <v>143</v>
      </c>
      <c r="C1575">
        <v>7.3</v>
      </c>
    </row>
    <row r="1576" spans="1:3" x14ac:dyDescent="0.3">
      <c r="A1576" t="s">
        <v>8042</v>
      </c>
      <c r="B1576">
        <v>113</v>
      </c>
      <c r="C1576">
        <v>6.3</v>
      </c>
    </row>
    <row r="1577" spans="1:3" x14ac:dyDescent="0.3">
      <c r="A1577" t="s">
        <v>8046</v>
      </c>
      <c r="B1577">
        <v>161</v>
      </c>
      <c r="C1577">
        <v>7.2</v>
      </c>
    </row>
    <row r="1578" spans="1:3" x14ac:dyDescent="0.3">
      <c r="A1578" t="s">
        <v>8049</v>
      </c>
      <c r="B1578">
        <v>138</v>
      </c>
      <c r="C1578">
        <v>7.3</v>
      </c>
    </row>
    <row r="1579" spans="1:3" x14ac:dyDescent="0.3">
      <c r="A1579" t="s">
        <v>8053</v>
      </c>
      <c r="B1579">
        <v>126</v>
      </c>
      <c r="C1579">
        <v>6.3</v>
      </c>
    </row>
    <row r="1580" spans="1:3" x14ac:dyDescent="0.3">
      <c r="A1580" t="s">
        <v>8057</v>
      </c>
      <c r="B1580">
        <v>99</v>
      </c>
      <c r="C1580">
        <v>8.1</v>
      </c>
    </row>
    <row r="1581" spans="1:3" x14ac:dyDescent="0.3">
      <c r="A1581" t="s">
        <v>8061</v>
      </c>
      <c r="B1581">
        <v>101</v>
      </c>
      <c r="C1581">
        <v>6.9</v>
      </c>
    </row>
    <row r="1582" spans="1:3" x14ac:dyDescent="0.3">
      <c r="A1582" t="s">
        <v>8067</v>
      </c>
      <c r="B1582">
        <v>103</v>
      </c>
      <c r="C1582">
        <v>6.3</v>
      </c>
    </row>
    <row r="1583" spans="1:3" x14ac:dyDescent="0.3">
      <c r="A1583" t="s">
        <v>8072</v>
      </c>
      <c r="B1583">
        <v>118</v>
      </c>
      <c r="C1583">
        <v>7.3</v>
      </c>
    </row>
    <row r="1584" spans="1:3" x14ac:dyDescent="0.3">
      <c r="A1584" t="s">
        <v>973</v>
      </c>
      <c r="B1584">
        <v>116</v>
      </c>
      <c r="C1584">
        <v>5.5</v>
      </c>
    </row>
    <row r="1585" spans="1:3" x14ac:dyDescent="0.3">
      <c r="A1585" t="s">
        <v>8076</v>
      </c>
      <c r="B1585">
        <v>99</v>
      </c>
      <c r="C1585">
        <v>6.1</v>
      </c>
    </row>
    <row r="1586" spans="1:3" x14ac:dyDescent="0.3">
      <c r="A1586" t="s">
        <v>8079</v>
      </c>
      <c r="B1586">
        <v>105</v>
      </c>
      <c r="C1586">
        <v>6.9</v>
      </c>
    </row>
    <row r="1587" spans="1:3" x14ac:dyDescent="0.3">
      <c r="A1587" t="s">
        <v>8084</v>
      </c>
      <c r="B1587">
        <v>113</v>
      </c>
      <c r="C1587">
        <v>7.2</v>
      </c>
    </row>
    <row r="1588" spans="1:3" x14ac:dyDescent="0.3">
      <c r="A1588" t="s">
        <v>8088</v>
      </c>
      <c r="B1588">
        <v>93</v>
      </c>
      <c r="C1588">
        <v>6.4</v>
      </c>
    </row>
    <row r="1589" spans="1:3" x14ac:dyDescent="0.3">
      <c r="A1589" t="s">
        <v>8093</v>
      </c>
      <c r="B1589">
        <v>108</v>
      </c>
      <c r="C1589">
        <v>6.4</v>
      </c>
    </row>
    <row r="1590" spans="1:3" x14ac:dyDescent="0.3">
      <c r="A1590" t="s">
        <v>8096</v>
      </c>
      <c r="B1590">
        <v>74</v>
      </c>
      <c r="C1590">
        <v>8.3000000000000007</v>
      </c>
    </row>
    <row r="1591" spans="1:3" x14ac:dyDescent="0.3">
      <c r="A1591" t="s">
        <v>8099</v>
      </c>
      <c r="B1591">
        <v>116</v>
      </c>
      <c r="C1591">
        <v>7.2</v>
      </c>
    </row>
    <row r="1592" spans="1:3" x14ac:dyDescent="0.3">
      <c r="A1592" t="s">
        <v>8104</v>
      </c>
      <c r="B1592">
        <v>104</v>
      </c>
      <c r="C1592">
        <v>6.8</v>
      </c>
    </row>
    <row r="1593" spans="1:3" x14ac:dyDescent="0.3">
      <c r="A1593" t="s">
        <v>8109</v>
      </c>
      <c r="B1593">
        <v>106</v>
      </c>
      <c r="C1593">
        <v>6.5</v>
      </c>
    </row>
    <row r="1594" spans="1:3" x14ac:dyDescent="0.3">
      <c r="A1594" t="s">
        <v>8112</v>
      </c>
      <c r="B1594">
        <v>120</v>
      </c>
      <c r="C1594">
        <v>7.8</v>
      </c>
    </row>
    <row r="1595" spans="1:3" x14ac:dyDescent="0.3">
      <c r="A1595" t="s">
        <v>8115</v>
      </c>
      <c r="B1595">
        <v>135</v>
      </c>
      <c r="C1595">
        <v>7.6</v>
      </c>
    </row>
    <row r="1596" spans="1:3" x14ac:dyDescent="0.3">
      <c r="A1596" t="s">
        <v>8118</v>
      </c>
      <c r="B1596">
        <v>132</v>
      </c>
      <c r="C1596">
        <v>7.2</v>
      </c>
    </row>
    <row r="1597" spans="1:3" x14ac:dyDescent="0.3">
      <c r="A1597" t="s">
        <v>8121</v>
      </c>
      <c r="B1597">
        <v>92</v>
      </c>
      <c r="C1597">
        <v>6.7</v>
      </c>
    </row>
    <row r="1598" spans="1:3" x14ac:dyDescent="0.3">
      <c r="A1598" t="s">
        <v>8124</v>
      </c>
      <c r="B1598">
        <v>99</v>
      </c>
      <c r="C1598">
        <v>6.8</v>
      </c>
    </row>
    <row r="1599" spans="1:3" x14ac:dyDescent="0.3">
      <c r="A1599" t="s">
        <v>8128</v>
      </c>
      <c r="B1599">
        <v>90</v>
      </c>
      <c r="C1599">
        <v>6.3</v>
      </c>
    </row>
    <row r="1600" spans="1:3" x14ac:dyDescent="0.3">
      <c r="A1600" t="s">
        <v>8131</v>
      </c>
      <c r="B1600">
        <v>111</v>
      </c>
      <c r="C1600">
        <v>6.2</v>
      </c>
    </row>
    <row r="1601" spans="1:3" x14ac:dyDescent="0.3">
      <c r="A1601" t="s">
        <v>8135</v>
      </c>
      <c r="B1601">
        <v>103</v>
      </c>
      <c r="C1601">
        <v>6.2</v>
      </c>
    </row>
    <row r="1602" spans="1:3" x14ac:dyDescent="0.3">
      <c r="A1602" t="s">
        <v>8138</v>
      </c>
      <c r="B1602">
        <v>127</v>
      </c>
      <c r="C1602">
        <v>8.6</v>
      </c>
    </row>
    <row r="1603" spans="1:3" x14ac:dyDescent="0.3">
      <c r="A1603" t="s">
        <v>8141</v>
      </c>
      <c r="B1603">
        <v>112</v>
      </c>
      <c r="C1603">
        <v>8</v>
      </c>
    </row>
    <row r="1604" spans="1:3" x14ac:dyDescent="0.3">
      <c r="A1604" t="s">
        <v>8146</v>
      </c>
      <c r="B1604">
        <v>87</v>
      </c>
      <c r="C1604">
        <v>7</v>
      </c>
    </row>
    <row r="1605" spans="1:3" x14ac:dyDescent="0.3">
      <c r="A1605" t="s">
        <v>8151</v>
      </c>
      <c r="B1605">
        <v>138</v>
      </c>
      <c r="C1605">
        <v>8</v>
      </c>
    </row>
    <row r="1606" spans="1:3" x14ac:dyDescent="0.3">
      <c r="A1606" t="s">
        <v>8155</v>
      </c>
      <c r="B1606">
        <v>132</v>
      </c>
      <c r="C1606">
        <v>8.1</v>
      </c>
    </row>
    <row r="1607" spans="1:3" x14ac:dyDescent="0.3">
      <c r="A1607" t="s">
        <v>8159</v>
      </c>
      <c r="B1607">
        <v>103</v>
      </c>
      <c r="C1607">
        <v>6.7</v>
      </c>
    </row>
    <row r="1608" spans="1:3" x14ac:dyDescent="0.3">
      <c r="A1608" t="s">
        <v>8162</v>
      </c>
      <c r="B1608">
        <v>123</v>
      </c>
      <c r="C1608">
        <v>7.9</v>
      </c>
    </row>
    <row r="1609" spans="1:3" x14ac:dyDescent="0.3">
      <c r="A1609" t="s">
        <v>8166</v>
      </c>
      <c r="B1609">
        <v>111</v>
      </c>
      <c r="C1609">
        <v>6.1</v>
      </c>
    </row>
    <row r="1610" spans="1:3" x14ac:dyDescent="0.3">
      <c r="A1610" t="s">
        <v>8171</v>
      </c>
      <c r="B1610">
        <v>102</v>
      </c>
      <c r="C1610">
        <v>4.2</v>
      </c>
    </row>
    <row r="1611" spans="1:3" x14ac:dyDescent="0.3">
      <c r="A1611" t="s">
        <v>8176</v>
      </c>
      <c r="B1611">
        <v>78</v>
      </c>
      <c r="C1611">
        <v>6.1</v>
      </c>
    </row>
    <row r="1612" spans="1:3" x14ac:dyDescent="0.3">
      <c r="A1612" t="s">
        <v>8179</v>
      </c>
      <c r="B1612">
        <v>132</v>
      </c>
      <c r="C1612">
        <v>6.6</v>
      </c>
    </row>
    <row r="1613" spans="1:3" x14ac:dyDescent="0.3">
      <c r="A1613" t="s">
        <v>8183</v>
      </c>
      <c r="B1613">
        <v>133</v>
      </c>
      <c r="C1613">
        <v>7.5</v>
      </c>
    </row>
    <row r="1614" spans="1:3" x14ac:dyDescent="0.3">
      <c r="A1614" t="s">
        <v>8187</v>
      </c>
      <c r="B1614">
        <v>108</v>
      </c>
      <c r="C1614">
        <v>7.4</v>
      </c>
    </row>
    <row r="1615" spans="1:3" x14ac:dyDescent="0.3">
      <c r="A1615" t="s">
        <v>8193</v>
      </c>
      <c r="B1615">
        <v>125</v>
      </c>
      <c r="C1615">
        <v>7.2</v>
      </c>
    </row>
    <row r="1616" spans="1:3" x14ac:dyDescent="0.3">
      <c r="A1616" t="s">
        <v>8201</v>
      </c>
      <c r="B1616">
        <v>98</v>
      </c>
      <c r="C1616">
        <v>6.9</v>
      </c>
    </row>
    <row r="1617" spans="1:3" x14ac:dyDescent="0.3">
      <c r="A1617" t="s">
        <v>8206</v>
      </c>
      <c r="B1617">
        <v>119</v>
      </c>
      <c r="C1617">
        <v>7.4</v>
      </c>
    </row>
    <row r="1618" spans="1:3" x14ac:dyDescent="0.3">
      <c r="A1618" t="s">
        <v>8210</v>
      </c>
      <c r="B1618">
        <v>87</v>
      </c>
      <c r="C1618">
        <v>5.4</v>
      </c>
    </row>
    <row r="1619" spans="1:3" x14ac:dyDescent="0.3">
      <c r="A1619" t="s">
        <v>8215</v>
      </c>
      <c r="B1619">
        <v>91</v>
      </c>
      <c r="C1619">
        <v>6.8</v>
      </c>
    </row>
    <row r="1620" spans="1:3" x14ac:dyDescent="0.3">
      <c r="A1620" t="s">
        <v>8218</v>
      </c>
      <c r="B1620">
        <v>100</v>
      </c>
      <c r="C1620">
        <v>6.3</v>
      </c>
    </row>
    <row r="1621" spans="1:3" x14ac:dyDescent="0.3">
      <c r="A1621" t="s">
        <v>8222</v>
      </c>
      <c r="B1621">
        <v>118</v>
      </c>
      <c r="C1621">
        <v>7.2</v>
      </c>
    </row>
    <row r="1622" spans="1:3" x14ac:dyDescent="0.3">
      <c r="A1622" t="s">
        <v>8227</v>
      </c>
      <c r="B1622">
        <v>44</v>
      </c>
      <c r="C1622">
        <v>8.6999999999999993</v>
      </c>
    </row>
    <row r="1623" spans="1:3" x14ac:dyDescent="0.3">
      <c r="A1623" t="s">
        <v>8231</v>
      </c>
      <c r="B1623">
        <v>109</v>
      </c>
      <c r="C1623">
        <v>6.9</v>
      </c>
    </row>
    <row r="1624" spans="1:3" x14ac:dyDescent="0.3">
      <c r="A1624" t="s">
        <v>8236</v>
      </c>
      <c r="B1624">
        <v>99</v>
      </c>
      <c r="C1624">
        <v>6</v>
      </c>
    </row>
    <row r="1625" spans="1:3" x14ac:dyDescent="0.3">
      <c r="A1625" t="s">
        <v>8240</v>
      </c>
      <c r="B1625">
        <v>114</v>
      </c>
      <c r="C1625">
        <v>5.9</v>
      </c>
    </row>
    <row r="1626" spans="1:3" x14ac:dyDescent="0.3">
      <c r="A1626" t="s">
        <v>8243</v>
      </c>
      <c r="B1626">
        <v>89</v>
      </c>
      <c r="C1626">
        <v>5.4</v>
      </c>
    </row>
    <row r="1627" spans="1:3" x14ac:dyDescent="0.3">
      <c r="A1627" t="s">
        <v>8248</v>
      </c>
      <c r="B1627">
        <v>95</v>
      </c>
      <c r="C1627">
        <v>5.9</v>
      </c>
    </row>
    <row r="1628" spans="1:3" x14ac:dyDescent="0.3">
      <c r="A1628" t="s">
        <v>8252</v>
      </c>
      <c r="B1628">
        <v>98</v>
      </c>
      <c r="C1628">
        <v>6.1</v>
      </c>
    </row>
    <row r="1629" spans="1:3" x14ac:dyDescent="0.3">
      <c r="A1629" t="s">
        <v>8257</v>
      </c>
      <c r="B1629">
        <v>94</v>
      </c>
      <c r="C1629">
        <v>7.7</v>
      </c>
    </row>
    <row r="1630" spans="1:3" x14ac:dyDescent="0.3">
      <c r="A1630" t="s">
        <v>8262</v>
      </c>
      <c r="B1630">
        <v>85</v>
      </c>
      <c r="C1630">
        <v>5.8</v>
      </c>
    </row>
    <row r="1631" spans="1:3" x14ac:dyDescent="0.3">
      <c r="A1631" t="s">
        <v>8266</v>
      </c>
      <c r="B1631">
        <v>124</v>
      </c>
      <c r="C1631">
        <v>7.6</v>
      </c>
    </row>
    <row r="1632" spans="1:3" x14ac:dyDescent="0.3">
      <c r="A1632" t="s">
        <v>8270</v>
      </c>
      <c r="B1632">
        <v>131</v>
      </c>
      <c r="C1632">
        <v>6.1</v>
      </c>
    </row>
    <row r="1633" spans="1:3" x14ac:dyDescent="0.3">
      <c r="A1633" t="s">
        <v>8275</v>
      </c>
      <c r="B1633">
        <v>107</v>
      </c>
      <c r="C1633">
        <v>5.4</v>
      </c>
    </row>
    <row r="1634" spans="1:3" x14ac:dyDescent="0.3">
      <c r="A1634" t="s">
        <v>8280</v>
      </c>
      <c r="B1634">
        <v>99</v>
      </c>
      <c r="C1634">
        <v>5.0999999999999996</v>
      </c>
    </row>
    <row r="1635" spans="1:3" x14ac:dyDescent="0.3">
      <c r="A1635" t="s">
        <v>8284</v>
      </c>
      <c r="B1635">
        <v>83</v>
      </c>
      <c r="C1635">
        <v>6.4</v>
      </c>
    </row>
    <row r="1636" spans="1:3" x14ac:dyDescent="0.3">
      <c r="A1636" t="s">
        <v>8289</v>
      </c>
      <c r="B1636">
        <v>131</v>
      </c>
      <c r="C1636">
        <v>6.3</v>
      </c>
    </row>
    <row r="1637" spans="1:3" x14ac:dyDescent="0.3">
      <c r="A1637" t="s">
        <v>8297</v>
      </c>
      <c r="B1637">
        <v>85</v>
      </c>
      <c r="C1637">
        <v>7.5</v>
      </c>
    </row>
    <row r="1638" spans="1:3" x14ac:dyDescent="0.3">
      <c r="A1638" t="s">
        <v>8301</v>
      </c>
      <c r="B1638">
        <v>126</v>
      </c>
      <c r="C1638">
        <v>7.1</v>
      </c>
    </row>
    <row r="1639" spans="1:3" x14ac:dyDescent="0.3">
      <c r="A1639" t="s">
        <v>8307</v>
      </c>
      <c r="B1639">
        <v>102</v>
      </c>
      <c r="C1639">
        <v>5.2</v>
      </c>
    </row>
    <row r="1640" spans="1:3" x14ac:dyDescent="0.3">
      <c r="A1640" t="s">
        <v>8311</v>
      </c>
      <c r="B1640">
        <v>123</v>
      </c>
      <c r="C1640">
        <v>7.8</v>
      </c>
    </row>
    <row r="1641" spans="1:3" x14ac:dyDescent="0.3">
      <c r="A1641" t="s">
        <v>8316</v>
      </c>
      <c r="B1641">
        <v>105</v>
      </c>
      <c r="C1641">
        <v>6.5</v>
      </c>
    </row>
    <row r="1642" spans="1:3" x14ac:dyDescent="0.3">
      <c r="A1642" t="s">
        <v>8321</v>
      </c>
      <c r="B1642">
        <v>125</v>
      </c>
      <c r="C1642">
        <v>6.6</v>
      </c>
    </row>
    <row r="1643" spans="1:3" x14ac:dyDescent="0.3">
      <c r="A1643" t="s">
        <v>8326</v>
      </c>
      <c r="B1643">
        <v>92</v>
      </c>
      <c r="C1643">
        <v>5.0999999999999996</v>
      </c>
    </row>
    <row r="1644" spans="1:3" x14ac:dyDescent="0.3">
      <c r="A1644" t="s">
        <v>8330</v>
      </c>
      <c r="B1644">
        <v>77</v>
      </c>
      <c r="C1644">
        <v>7.4</v>
      </c>
    </row>
    <row r="1645" spans="1:3" x14ac:dyDescent="0.3">
      <c r="A1645" t="s">
        <v>8335</v>
      </c>
      <c r="B1645">
        <v>118</v>
      </c>
      <c r="C1645">
        <v>7.2</v>
      </c>
    </row>
    <row r="1646" spans="1:3" x14ac:dyDescent="0.3">
      <c r="A1646" t="s">
        <v>8341</v>
      </c>
      <c r="B1646">
        <v>121</v>
      </c>
      <c r="C1646">
        <v>7.6</v>
      </c>
    </row>
    <row r="1647" spans="1:3" x14ac:dyDescent="0.3">
      <c r="A1647" t="s">
        <v>8344</v>
      </c>
      <c r="B1647">
        <v>124</v>
      </c>
      <c r="C1647">
        <v>7.5</v>
      </c>
    </row>
    <row r="1648" spans="1:3" x14ac:dyDescent="0.3">
      <c r="A1648" t="s">
        <v>8348</v>
      </c>
      <c r="B1648">
        <v>99</v>
      </c>
      <c r="C1648">
        <v>6.6</v>
      </c>
    </row>
    <row r="1649" spans="1:3" x14ac:dyDescent="0.3">
      <c r="A1649" t="s">
        <v>8352</v>
      </c>
      <c r="B1649">
        <v>112</v>
      </c>
      <c r="C1649">
        <v>7.2</v>
      </c>
    </row>
    <row r="1650" spans="1:3" x14ac:dyDescent="0.3">
      <c r="A1650" t="s">
        <v>8356</v>
      </c>
      <c r="B1650">
        <v>111</v>
      </c>
      <c r="C1650">
        <v>7.6</v>
      </c>
    </row>
    <row r="1651" spans="1:3" x14ac:dyDescent="0.3">
      <c r="A1651" t="s">
        <v>8360</v>
      </c>
      <c r="B1651">
        <v>107</v>
      </c>
      <c r="C1651">
        <v>6.2</v>
      </c>
    </row>
    <row r="1652" spans="1:3" x14ac:dyDescent="0.3">
      <c r="A1652" t="s">
        <v>8364</v>
      </c>
      <c r="B1652">
        <v>104</v>
      </c>
      <c r="C1652">
        <v>5.6</v>
      </c>
    </row>
    <row r="1653" spans="1:3" x14ac:dyDescent="0.3">
      <c r="A1653" t="s">
        <v>8369</v>
      </c>
      <c r="B1653">
        <v>113</v>
      </c>
      <c r="C1653">
        <v>7.6</v>
      </c>
    </row>
    <row r="1654" spans="1:3" x14ac:dyDescent="0.3">
      <c r="A1654" t="s">
        <v>8374</v>
      </c>
      <c r="B1654">
        <v>113</v>
      </c>
      <c r="C1654">
        <v>6.6</v>
      </c>
    </row>
    <row r="1655" spans="1:3" x14ac:dyDescent="0.3">
      <c r="A1655" t="s">
        <v>8379</v>
      </c>
      <c r="B1655">
        <v>95</v>
      </c>
      <c r="C1655">
        <v>7</v>
      </c>
    </row>
    <row r="1656" spans="1:3" x14ac:dyDescent="0.3">
      <c r="A1656" t="s">
        <v>8383</v>
      </c>
      <c r="B1656">
        <v>86</v>
      </c>
      <c r="C1656">
        <v>2.7</v>
      </c>
    </row>
    <row r="1657" spans="1:3" x14ac:dyDescent="0.3">
      <c r="A1657" t="s">
        <v>8388</v>
      </c>
      <c r="B1657">
        <v>126</v>
      </c>
      <c r="C1657">
        <v>7.6</v>
      </c>
    </row>
    <row r="1658" spans="1:3" x14ac:dyDescent="0.3">
      <c r="A1658" t="s">
        <v>8392</v>
      </c>
      <c r="B1658">
        <v>101</v>
      </c>
      <c r="C1658">
        <v>6.6</v>
      </c>
    </row>
    <row r="1659" spans="1:3" x14ac:dyDescent="0.3">
      <c r="A1659" t="s">
        <v>8397</v>
      </c>
      <c r="B1659">
        <v>102</v>
      </c>
      <c r="C1659">
        <v>6.9</v>
      </c>
    </row>
    <row r="1660" spans="1:3" x14ac:dyDescent="0.3">
      <c r="A1660" t="s">
        <v>8403</v>
      </c>
      <c r="B1660">
        <v>111</v>
      </c>
      <c r="C1660">
        <v>6.8</v>
      </c>
    </row>
    <row r="1661" spans="1:3" x14ac:dyDescent="0.3">
      <c r="A1661" t="s">
        <v>8407</v>
      </c>
      <c r="B1661">
        <v>60</v>
      </c>
      <c r="C1661">
        <v>7.5</v>
      </c>
    </row>
    <row r="1662" spans="1:3" x14ac:dyDescent="0.3">
      <c r="A1662" t="s">
        <v>8411</v>
      </c>
      <c r="B1662">
        <v>95</v>
      </c>
      <c r="C1662">
        <v>3.7</v>
      </c>
    </row>
    <row r="1663" spans="1:3" x14ac:dyDescent="0.3">
      <c r="A1663" t="s">
        <v>8414</v>
      </c>
      <c r="B1663">
        <v>98</v>
      </c>
      <c r="C1663">
        <v>6.1</v>
      </c>
    </row>
    <row r="1664" spans="1:3" x14ac:dyDescent="0.3">
      <c r="A1664" t="s">
        <v>8418</v>
      </c>
      <c r="B1664">
        <v>100</v>
      </c>
      <c r="C1664">
        <v>5.9</v>
      </c>
    </row>
    <row r="1665" spans="1:3" x14ac:dyDescent="0.3">
      <c r="A1665" t="s">
        <v>8423</v>
      </c>
      <c r="B1665">
        <v>118</v>
      </c>
      <c r="C1665">
        <v>6.7</v>
      </c>
    </row>
    <row r="1666" spans="1:3" x14ac:dyDescent="0.3">
      <c r="A1666" t="s">
        <v>8427</v>
      </c>
      <c r="B1666">
        <v>28</v>
      </c>
      <c r="C1666">
        <v>8.5</v>
      </c>
    </row>
    <row r="1667" spans="1:3" x14ac:dyDescent="0.3">
      <c r="A1667" t="s">
        <v>8433</v>
      </c>
      <c r="B1667">
        <v>125</v>
      </c>
      <c r="C1667">
        <v>6.9</v>
      </c>
    </row>
    <row r="1668" spans="1:3" x14ac:dyDescent="0.3">
      <c r="A1668" t="s">
        <v>8436</v>
      </c>
      <c r="B1668">
        <v>94</v>
      </c>
      <c r="C1668">
        <v>5.5</v>
      </c>
    </row>
    <row r="1669" spans="1:3" x14ac:dyDescent="0.3">
      <c r="A1669" t="s">
        <v>8442</v>
      </c>
      <c r="B1669">
        <v>79</v>
      </c>
      <c r="C1669">
        <v>7.1</v>
      </c>
    </row>
    <row r="1670" spans="1:3" x14ac:dyDescent="0.3">
      <c r="A1670" t="s">
        <v>8446</v>
      </c>
      <c r="B1670">
        <v>106</v>
      </c>
      <c r="C1670">
        <v>7.1</v>
      </c>
    </row>
    <row r="1671" spans="1:3" x14ac:dyDescent="0.3">
      <c r="A1671" t="s">
        <v>8451</v>
      </c>
      <c r="B1671">
        <v>111</v>
      </c>
      <c r="C1671">
        <v>5.9</v>
      </c>
    </row>
    <row r="1672" spans="1:3" x14ac:dyDescent="0.3">
      <c r="A1672" t="s">
        <v>8457</v>
      </c>
      <c r="B1672">
        <v>63</v>
      </c>
      <c r="C1672">
        <v>7.3</v>
      </c>
    </row>
    <row r="1673" spans="1:3" x14ac:dyDescent="0.3">
      <c r="A1673" t="s">
        <v>8462</v>
      </c>
      <c r="B1673">
        <v>85</v>
      </c>
      <c r="C1673">
        <v>3.4</v>
      </c>
    </row>
    <row r="1674" spans="1:3" x14ac:dyDescent="0.3">
      <c r="A1674" t="s">
        <v>8467</v>
      </c>
      <c r="B1674">
        <v>108</v>
      </c>
      <c r="C1674">
        <v>6.8</v>
      </c>
    </row>
    <row r="1675" spans="1:3" x14ac:dyDescent="0.3">
      <c r="A1675" t="s">
        <v>8473</v>
      </c>
      <c r="B1675">
        <v>139</v>
      </c>
      <c r="C1675">
        <v>6.9</v>
      </c>
    </row>
    <row r="1676" spans="1:3" x14ac:dyDescent="0.3">
      <c r="A1676" t="s">
        <v>8477</v>
      </c>
      <c r="B1676">
        <v>127</v>
      </c>
      <c r="C1676">
        <v>7</v>
      </c>
    </row>
    <row r="1677" spans="1:3" x14ac:dyDescent="0.3">
      <c r="A1677" t="s">
        <v>8481</v>
      </c>
      <c r="B1677">
        <v>106</v>
      </c>
      <c r="C1677">
        <v>5.5</v>
      </c>
    </row>
    <row r="1678" spans="1:3" x14ac:dyDescent="0.3">
      <c r="A1678" t="s">
        <v>8484</v>
      </c>
      <c r="B1678">
        <v>95</v>
      </c>
      <c r="C1678">
        <v>5.0999999999999996</v>
      </c>
    </row>
    <row r="1679" spans="1:3" x14ac:dyDescent="0.3">
      <c r="A1679" t="s">
        <v>8487</v>
      </c>
      <c r="B1679">
        <v>118</v>
      </c>
      <c r="C1679">
        <v>6.2</v>
      </c>
    </row>
    <row r="1680" spans="1:3" x14ac:dyDescent="0.3">
      <c r="A1680" t="s">
        <v>8492</v>
      </c>
      <c r="B1680">
        <v>108</v>
      </c>
      <c r="C1680">
        <v>5.9</v>
      </c>
    </row>
    <row r="1681" spans="1:3" x14ac:dyDescent="0.3">
      <c r="A1681" t="s">
        <v>8496</v>
      </c>
      <c r="B1681">
        <v>105</v>
      </c>
      <c r="C1681">
        <v>5.2</v>
      </c>
    </row>
    <row r="1682" spans="1:3" x14ac:dyDescent="0.3">
      <c r="A1682" t="s">
        <v>8501</v>
      </c>
      <c r="B1682">
        <v>131</v>
      </c>
      <c r="C1682">
        <v>6.2</v>
      </c>
    </row>
    <row r="1683" spans="1:3" x14ac:dyDescent="0.3">
      <c r="A1683" t="s">
        <v>8505</v>
      </c>
      <c r="B1683">
        <v>104</v>
      </c>
      <c r="C1683">
        <v>5.5</v>
      </c>
    </row>
    <row r="1684" spans="1:3" x14ac:dyDescent="0.3">
      <c r="A1684" t="s">
        <v>8510</v>
      </c>
      <c r="B1684">
        <v>133</v>
      </c>
      <c r="C1684">
        <v>7.4</v>
      </c>
    </row>
    <row r="1685" spans="1:3" x14ac:dyDescent="0.3">
      <c r="A1685" t="s">
        <v>8516</v>
      </c>
      <c r="B1685">
        <v>94</v>
      </c>
      <c r="C1685">
        <v>4.4000000000000004</v>
      </c>
    </row>
    <row r="1686" spans="1:3" x14ac:dyDescent="0.3">
      <c r="A1686" t="s">
        <v>8521</v>
      </c>
      <c r="B1686">
        <v>109</v>
      </c>
      <c r="C1686">
        <v>6.3</v>
      </c>
    </row>
    <row r="1687" spans="1:3" x14ac:dyDescent="0.3">
      <c r="A1687" t="s">
        <v>8525</v>
      </c>
      <c r="B1687">
        <v>96</v>
      </c>
      <c r="C1687">
        <v>6.1</v>
      </c>
    </row>
    <row r="1688" spans="1:3" x14ac:dyDescent="0.3">
      <c r="A1688" t="s">
        <v>8531</v>
      </c>
      <c r="B1688">
        <v>105</v>
      </c>
      <c r="C1688">
        <v>5.3</v>
      </c>
    </row>
    <row r="1689" spans="1:3" x14ac:dyDescent="0.3">
      <c r="A1689" t="s">
        <v>8537</v>
      </c>
      <c r="B1689">
        <v>99</v>
      </c>
      <c r="C1689">
        <v>5.4</v>
      </c>
    </row>
    <row r="1690" spans="1:3" x14ac:dyDescent="0.3">
      <c r="A1690" t="s">
        <v>8540</v>
      </c>
      <c r="B1690">
        <v>112</v>
      </c>
      <c r="C1690">
        <v>6.7</v>
      </c>
    </row>
    <row r="1691" spans="1:3" x14ac:dyDescent="0.3">
      <c r="A1691" t="s">
        <v>8543</v>
      </c>
      <c r="B1691">
        <v>108</v>
      </c>
      <c r="C1691">
        <v>5.9</v>
      </c>
    </row>
    <row r="1692" spans="1:3" x14ac:dyDescent="0.3">
      <c r="A1692" t="s">
        <v>8547</v>
      </c>
      <c r="B1692">
        <v>126</v>
      </c>
      <c r="C1692">
        <v>7.3</v>
      </c>
    </row>
    <row r="1693" spans="1:3" x14ac:dyDescent="0.3">
      <c r="A1693" t="s">
        <v>8550</v>
      </c>
      <c r="B1693">
        <v>98</v>
      </c>
      <c r="C1693">
        <v>5.5</v>
      </c>
    </row>
    <row r="1694" spans="1:3" x14ac:dyDescent="0.3">
      <c r="A1694" t="s">
        <v>8556</v>
      </c>
      <c r="B1694">
        <v>104</v>
      </c>
      <c r="C1694">
        <v>5.8</v>
      </c>
    </row>
    <row r="1695" spans="1:3" x14ac:dyDescent="0.3">
      <c r="A1695" t="s">
        <v>8561</v>
      </c>
      <c r="B1695">
        <v>110</v>
      </c>
      <c r="C1695">
        <v>4.5999999999999996</v>
      </c>
    </row>
    <row r="1696" spans="1:3" x14ac:dyDescent="0.3">
      <c r="A1696" t="s">
        <v>8566</v>
      </c>
      <c r="B1696">
        <v>130</v>
      </c>
      <c r="C1696">
        <v>6.7</v>
      </c>
    </row>
    <row r="1697" spans="1:3" x14ac:dyDescent="0.3">
      <c r="A1697" t="s">
        <v>8572</v>
      </c>
      <c r="B1697">
        <v>93</v>
      </c>
      <c r="C1697">
        <v>5.0999999999999996</v>
      </c>
    </row>
    <row r="1698" spans="1:3" x14ac:dyDescent="0.3">
      <c r="A1698" t="s">
        <v>8576</v>
      </c>
      <c r="B1698">
        <v>96</v>
      </c>
      <c r="C1698">
        <v>5.6</v>
      </c>
    </row>
    <row r="1699" spans="1:3" x14ac:dyDescent="0.3">
      <c r="A1699" t="s">
        <v>8582</v>
      </c>
      <c r="B1699">
        <v>114</v>
      </c>
      <c r="C1699">
        <v>7</v>
      </c>
    </row>
    <row r="1700" spans="1:3" x14ac:dyDescent="0.3">
      <c r="A1700" t="s">
        <v>8588</v>
      </c>
      <c r="B1700">
        <v>106</v>
      </c>
      <c r="C1700">
        <v>6.4</v>
      </c>
    </row>
    <row r="1701" spans="1:3" x14ac:dyDescent="0.3">
      <c r="A1701" t="s">
        <v>8593</v>
      </c>
      <c r="B1701">
        <v>150</v>
      </c>
      <c r="C1701">
        <v>6.7</v>
      </c>
    </row>
    <row r="1702" spans="1:3" x14ac:dyDescent="0.3">
      <c r="A1702" t="s">
        <v>8597</v>
      </c>
      <c r="B1702">
        <v>100</v>
      </c>
      <c r="C1702">
        <v>4.0999999999999996</v>
      </c>
    </row>
    <row r="1703" spans="1:3" x14ac:dyDescent="0.3">
      <c r="A1703" t="s">
        <v>8600</v>
      </c>
      <c r="B1703">
        <v>100</v>
      </c>
      <c r="C1703">
        <v>5.5</v>
      </c>
    </row>
    <row r="1704" spans="1:3" x14ac:dyDescent="0.3">
      <c r="A1704" t="s">
        <v>8604</v>
      </c>
      <c r="B1704">
        <v>100</v>
      </c>
      <c r="C1704">
        <v>2.7</v>
      </c>
    </row>
    <row r="1705" spans="1:3" x14ac:dyDescent="0.3">
      <c r="A1705" t="s">
        <v>8609</v>
      </c>
      <c r="B1705">
        <v>107</v>
      </c>
      <c r="C1705">
        <v>6.4</v>
      </c>
    </row>
    <row r="1706" spans="1:3" x14ac:dyDescent="0.3">
      <c r="A1706" t="s">
        <v>8614</v>
      </c>
      <c r="B1706">
        <v>102</v>
      </c>
      <c r="C1706">
        <v>4.8</v>
      </c>
    </row>
    <row r="1707" spans="1:3" x14ac:dyDescent="0.3">
      <c r="A1707" t="s">
        <v>8620</v>
      </c>
      <c r="B1707">
        <v>101</v>
      </c>
      <c r="C1707">
        <v>6.1</v>
      </c>
    </row>
    <row r="1708" spans="1:3" x14ac:dyDescent="0.3">
      <c r="A1708" t="s">
        <v>8626</v>
      </c>
      <c r="B1708">
        <v>86</v>
      </c>
      <c r="C1708">
        <v>4.8</v>
      </c>
    </row>
    <row r="1709" spans="1:3" x14ac:dyDescent="0.3">
      <c r="A1709" t="s">
        <v>8629</v>
      </c>
      <c r="B1709">
        <v>108</v>
      </c>
      <c r="C1709">
        <v>7</v>
      </c>
    </row>
    <row r="1710" spans="1:3" x14ac:dyDescent="0.3">
      <c r="A1710" t="s">
        <v>8634</v>
      </c>
      <c r="B1710">
        <v>123</v>
      </c>
      <c r="C1710">
        <v>6.8</v>
      </c>
    </row>
    <row r="1711" spans="1:3" x14ac:dyDescent="0.3">
      <c r="A1711" t="s">
        <v>8639</v>
      </c>
      <c r="B1711">
        <v>134</v>
      </c>
      <c r="C1711">
        <v>7.3</v>
      </c>
    </row>
    <row r="1712" spans="1:3" x14ac:dyDescent="0.3">
      <c r="A1712" t="s">
        <v>8645</v>
      </c>
      <c r="B1712">
        <v>511</v>
      </c>
      <c r="C1712">
        <v>8.1999999999999993</v>
      </c>
    </row>
    <row r="1713" spans="1:3" x14ac:dyDescent="0.3">
      <c r="A1713" t="s">
        <v>8651</v>
      </c>
      <c r="B1713">
        <v>88</v>
      </c>
      <c r="C1713">
        <v>5.6</v>
      </c>
    </row>
    <row r="1714" spans="1:3" x14ac:dyDescent="0.3">
      <c r="A1714" t="s">
        <v>8655</v>
      </c>
      <c r="B1714">
        <v>109</v>
      </c>
      <c r="C1714">
        <v>6.1</v>
      </c>
    </row>
    <row r="1715" spans="1:3" x14ac:dyDescent="0.3">
      <c r="A1715" t="s">
        <v>8659</v>
      </c>
      <c r="B1715">
        <v>122</v>
      </c>
      <c r="C1715">
        <v>7.9</v>
      </c>
    </row>
    <row r="1716" spans="1:3" x14ac:dyDescent="0.3">
      <c r="A1716" t="s">
        <v>8663</v>
      </c>
      <c r="B1716">
        <v>251</v>
      </c>
      <c r="C1716">
        <v>8.4</v>
      </c>
    </row>
    <row r="1717" spans="1:3" x14ac:dyDescent="0.3">
      <c r="A1717" t="s">
        <v>8667</v>
      </c>
      <c r="B1717">
        <v>118</v>
      </c>
      <c r="C1717">
        <v>6.5</v>
      </c>
    </row>
    <row r="1718" spans="1:3" x14ac:dyDescent="0.3">
      <c r="A1718" t="s">
        <v>8672</v>
      </c>
      <c r="B1718">
        <v>131</v>
      </c>
      <c r="C1718">
        <v>7.1</v>
      </c>
    </row>
    <row r="1719" spans="1:3" x14ac:dyDescent="0.3">
      <c r="A1719" t="s">
        <v>8677</v>
      </c>
      <c r="B1719">
        <v>109</v>
      </c>
      <c r="C1719">
        <v>6.6</v>
      </c>
    </row>
    <row r="1720" spans="1:3" x14ac:dyDescent="0.3">
      <c r="A1720" t="s">
        <v>8682</v>
      </c>
      <c r="B1720">
        <v>80</v>
      </c>
      <c r="C1720">
        <v>4</v>
      </c>
    </row>
    <row r="1721" spans="1:3" x14ac:dyDescent="0.3">
      <c r="A1721" t="s">
        <v>8686</v>
      </c>
      <c r="B1721">
        <v>88</v>
      </c>
      <c r="C1721">
        <v>7</v>
      </c>
    </row>
    <row r="1722" spans="1:3" x14ac:dyDescent="0.3">
      <c r="A1722" t="s">
        <v>8692</v>
      </c>
      <c r="B1722">
        <v>103</v>
      </c>
      <c r="C1722">
        <v>5.6</v>
      </c>
    </row>
    <row r="1723" spans="1:3" x14ac:dyDescent="0.3">
      <c r="A1723" t="s">
        <v>8698</v>
      </c>
      <c r="B1723">
        <v>87</v>
      </c>
      <c r="C1723">
        <v>4.8</v>
      </c>
    </row>
    <row r="1724" spans="1:3" x14ac:dyDescent="0.3">
      <c r="A1724" t="s">
        <v>8704</v>
      </c>
      <c r="B1724">
        <v>160</v>
      </c>
      <c r="C1724">
        <v>7.5</v>
      </c>
    </row>
    <row r="1725" spans="1:3" x14ac:dyDescent="0.3">
      <c r="A1725" t="s">
        <v>8708</v>
      </c>
      <c r="B1725">
        <v>121</v>
      </c>
      <c r="C1725">
        <v>6</v>
      </c>
    </row>
    <row r="1726" spans="1:3" x14ac:dyDescent="0.3">
      <c r="A1726" t="s">
        <v>8715</v>
      </c>
      <c r="B1726">
        <v>91</v>
      </c>
      <c r="C1726">
        <v>7.2</v>
      </c>
    </row>
    <row r="1727" spans="1:3" x14ac:dyDescent="0.3">
      <c r="A1727" t="s">
        <v>8719</v>
      </c>
      <c r="B1727">
        <v>92</v>
      </c>
      <c r="C1727">
        <v>5.6</v>
      </c>
    </row>
    <row r="1728" spans="1:3" x14ac:dyDescent="0.3">
      <c r="A1728" t="s">
        <v>8723</v>
      </c>
      <c r="B1728">
        <v>129</v>
      </c>
      <c r="C1728">
        <v>6.8</v>
      </c>
    </row>
    <row r="1729" spans="1:3" x14ac:dyDescent="0.3">
      <c r="A1729" t="s">
        <v>8728</v>
      </c>
      <c r="B1729">
        <v>93</v>
      </c>
      <c r="C1729">
        <v>4.9000000000000004</v>
      </c>
    </row>
    <row r="1730" spans="1:3" x14ac:dyDescent="0.3">
      <c r="A1730" t="s">
        <v>8733</v>
      </c>
      <c r="B1730">
        <v>118</v>
      </c>
      <c r="C1730">
        <v>7.1</v>
      </c>
    </row>
    <row r="1731" spans="1:3" x14ac:dyDescent="0.3">
      <c r="A1731" t="s">
        <v>8738</v>
      </c>
      <c r="B1731">
        <v>110</v>
      </c>
      <c r="C1731">
        <v>2</v>
      </c>
    </row>
    <row r="1732" spans="1:3" x14ac:dyDescent="0.3">
      <c r="A1732" t="s">
        <v>8743</v>
      </c>
      <c r="B1732">
        <v>103</v>
      </c>
      <c r="C1732">
        <v>5.7</v>
      </c>
    </row>
    <row r="1733" spans="1:3" x14ac:dyDescent="0.3">
      <c r="A1733" t="s">
        <v>8750</v>
      </c>
      <c r="B1733">
        <v>85</v>
      </c>
      <c r="C1733">
        <v>4.0999999999999996</v>
      </c>
    </row>
    <row r="1734" spans="1:3" x14ac:dyDescent="0.3">
      <c r="A1734" t="s">
        <v>8755</v>
      </c>
      <c r="B1734">
        <v>110</v>
      </c>
      <c r="C1734">
        <v>6.7</v>
      </c>
    </row>
    <row r="1735" spans="1:3" x14ac:dyDescent="0.3">
      <c r="A1735" t="s">
        <v>8761</v>
      </c>
      <c r="B1735">
        <v>89</v>
      </c>
      <c r="C1735">
        <v>7.5</v>
      </c>
    </row>
    <row r="1736" spans="1:3" x14ac:dyDescent="0.3">
      <c r="A1736" t="s">
        <v>8766</v>
      </c>
      <c r="B1736">
        <v>115</v>
      </c>
      <c r="C1736">
        <v>6.5</v>
      </c>
    </row>
    <row r="1737" spans="1:3" x14ac:dyDescent="0.3">
      <c r="A1737" t="s">
        <v>8772</v>
      </c>
      <c r="B1737">
        <v>153</v>
      </c>
      <c r="C1737">
        <v>7.9</v>
      </c>
    </row>
    <row r="1738" spans="1:3" x14ac:dyDescent="0.3">
      <c r="A1738" t="s">
        <v>8779</v>
      </c>
      <c r="B1738">
        <v>42</v>
      </c>
      <c r="C1738">
        <v>7.6</v>
      </c>
    </row>
    <row r="1739" spans="1:3" x14ac:dyDescent="0.3">
      <c r="A1739" t="s">
        <v>8783</v>
      </c>
      <c r="B1739">
        <v>128</v>
      </c>
      <c r="C1739">
        <v>6.4</v>
      </c>
    </row>
    <row r="1740" spans="1:3" x14ac:dyDescent="0.3">
      <c r="A1740" t="s">
        <v>8787</v>
      </c>
      <c r="B1740">
        <v>89</v>
      </c>
      <c r="C1740">
        <v>5.8</v>
      </c>
    </row>
    <row r="1741" spans="1:3" x14ac:dyDescent="0.3">
      <c r="A1741" t="s">
        <v>8791</v>
      </c>
      <c r="B1741">
        <v>122</v>
      </c>
      <c r="C1741">
        <v>7.7</v>
      </c>
    </row>
    <row r="1742" spans="1:3" x14ac:dyDescent="0.3">
      <c r="A1742" t="s">
        <v>8797</v>
      </c>
      <c r="B1742">
        <v>113</v>
      </c>
      <c r="C1742">
        <v>7.1</v>
      </c>
    </row>
    <row r="1743" spans="1:3" x14ac:dyDescent="0.3">
      <c r="A1743" t="s">
        <v>8801</v>
      </c>
      <c r="B1743">
        <v>99</v>
      </c>
      <c r="C1743">
        <v>5.3</v>
      </c>
    </row>
    <row r="1744" spans="1:3" x14ac:dyDescent="0.3">
      <c r="A1744" t="s">
        <v>8804</v>
      </c>
      <c r="B1744">
        <v>99</v>
      </c>
      <c r="C1744">
        <v>5.3</v>
      </c>
    </row>
    <row r="1745" spans="1:3" x14ac:dyDescent="0.3">
      <c r="A1745" t="s">
        <v>8808</v>
      </c>
      <c r="B1745">
        <v>147</v>
      </c>
      <c r="C1745">
        <v>7.5</v>
      </c>
    </row>
    <row r="1746" spans="1:3" x14ac:dyDescent="0.3">
      <c r="A1746" t="s">
        <v>8811</v>
      </c>
      <c r="B1746">
        <v>112</v>
      </c>
      <c r="C1746">
        <v>6.9</v>
      </c>
    </row>
    <row r="1747" spans="1:3" x14ac:dyDescent="0.3">
      <c r="A1747" t="s">
        <v>8815</v>
      </c>
      <c r="B1747">
        <v>88</v>
      </c>
      <c r="C1747">
        <v>4.9000000000000004</v>
      </c>
    </row>
    <row r="1748" spans="1:3" x14ac:dyDescent="0.3">
      <c r="A1748" t="s">
        <v>8822</v>
      </c>
      <c r="B1748">
        <v>94</v>
      </c>
      <c r="C1748">
        <v>7.1</v>
      </c>
    </row>
    <row r="1749" spans="1:3" x14ac:dyDescent="0.3">
      <c r="A1749" t="s">
        <v>8826</v>
      </c>
      <c r="B1749">
        <v>90</v>
      </c>
      <c r="C1749">
        <v>8</v>
      </c>
    </row>
    <row r="1750" spans="1:3" x14ac:dyDescent="0.3">
      <c r="A1750" t="s">
        <v>8832</v>
      </c>
      <c r="B1750">
        <v>167</v>
      </c>
      <c r="C1750">
        <v>7.9</v>
      </c>
    </row>
    <row r="1751" spans="1:3" x14ac:dyDescent="0.3">
      <c r="A1751" t="s">
        <v>8837</v>
      </c>
      <c r="B1751">
        <v>118</v>
      </c>
      <c r="C1751">
        <v>7.6</v>
      </c>
    </row>
    <row r="1752" spans="1:3" x14ac:dyDescent="0.3">
      <c r="A1752" t="s">
        <v>8842</v>
      </c>
      <c r="B1752">
        <v>83</v>
      </c>
      <c r="C1752">
        <v>5.9</v>
      </c>
    </row>
    <row r="1753" spans="1:3" x14ac:dyDescent="0.3">
      <c r="A1753" t="s">
        <v>8845</v>
      </c>
      <c r="B1753">
        <v>104</v>
      </c>
      <c r="C1753">
        <v>6.3</v>
      </c>
    </row>
    <row r="1754" spans="1:3" x14ac:dyDescent="0.3">
      <c r="A1754" t="s">
        <v>8849</v>
      </c>
      <c r="B1754">
        <v>110</v>
      </c>
      <c r="C1754">
        <v>7.1</v>
      </c>
    </row>
    <row r="1755" spans="1:3" x14ac:dyDescent="0.3">
      <c r="A1755" t="s">
        <v>8853</v>
      </c>
      <c r="B1755">
        <v>102</v>
      </c>
      <c r="C1755">
        <v>6.4</v>
      </c>
    </row>
    <row r="1756" spans="1:3" x14ac:dyDescent="0.3">
      <c r="A1756" t="s">
        <v>8857</v>
      </c>
      <c r="B1756">
        <v>131</v>
      </c>
      <c r="C1756">
        <v>8.1999999999999993</v>
      </c>
    </row>
    <row r="1757" spans="1:3" x14ac:dyDescent="0.3">
      <c r="A1757" t="s">
        <v>8861</v>
      </c>
      <c r="B1757">
        <v>101</v>
      </c>
      <c r="C1757">
        <v>6.9</v>
      </c>
    </row>
    <row r="1758" spans="1:3" x14ac:dyDescent="0.3">
      <c r="A1758" t="s">
        <v>8864</v>
      </c>
      <c r="B1758">
        <v>130</v>
      </c>
      <c r="C1758">
        <v>7.8</v>
      </c>
    </row>
    <row r="1759" spans="1:3" x14ac:dyDescent="0.3">
      <c r="A1759" t="s">
        <v>8868</v>
      </c>
      <c r="B1759">
        <v>120</v>
      </c>
      <c r="C1759">
        <v>6.7</v>
      </c>
    </row>
    <row r="1760" spans="1:3" x14ac:dyDescent="0.3">
      <c r="A1760" t="s">
        <v>8873</v>
      </c>
      <c r="B1760">
        <v>135</v>
      </c>
      <c r="C1760">
        <v>7.5</v>
      </c>
    </row>
    <row r="1761" spans="1:3" x14ac:dyDescent="0.3">
      <c r="A1761" t="s">
        <v>8877</v>
      </c>
      <c r="B1761">
        <v>110</v>
      </c>
      <c r="C1761">
        <v>7.4</v>
      </c>
    </row>
    <row r="1762" spans="1:3" x14ac:dyDescent="0.3">
      <c r="A1762" t="s">
        <v>8880</v>
      </c>
      <c r="B1762">
        <v>103</v>
      </c>
      <c r="C1762">
        <v>5.2</v>
      </c>
    </row>
    <row r="1763" spans="1:3" x14ac:dyDescent="0.3">
      <c r="A1763" t="s">
        <v>8888</v>
      </c>
      <c r="B1763">
        <v>115</v>
      </c>
      <c r="C1763">
        <v>6.5</v>
      </c>
    </row>
    <row r="1764" spans="1:3" x14ac:dyDescent="0.3">
      <c r="A1764" t="s">
        <v>8892</v>
      </c>
      <c r="B1764">
        <v>110</v>
      </c>
      <c r="C1764">
        <v>7.6</v>
      </c>
    </row>
    <row r="1765" spans="1:3" x14ac:dyDescent="0.3">
      <c r="A1765" t="s">
        <v>8896</v>
      </c>
      <c r="B1765">
        <v>91</v>
      </c>
      <c r="C1765">
        <v>7.3</v>
      </c>
    </row>
    <row r="1766" spans="1:3" x14ac:dyDescent="0.3">
      <c r="A1766" t="s">
        <v>8899</v>
      </c>
      <c r="B1766">
        <v>105</v>
      </c>
      <c r="C1766">
        <v>6.6</v>
      </c>
    </row>
    <row r="1767" spans="1:3" x14ac:dyDescent="0.3">
      <c r="A1767" t="s">
        <v>8903</v>
      </c>
      <c r="B1767">
        <v>127</v>
      </c>
      <c r="C1767">
        <v>6.8</v>
      </c>
    </row>
    <row r="1768" spans="1:3" x14ac:dyDescent="0.3">
      <c r="A1768" t="s">
        <v>8908</v>
      </c>
      <c r="B1768">
        <v>82</v>
      </c>
      <c r="C1768">
        <v>6.9</v>
      </c>
    </row>
    <row r="1769" spans="1:3" x14ac:dyDescent="0.3">
      <c r="A1769" t="s">
        <v>8913</v>
      </c>
      <c r="B1769">
        <v>99</v>
      </c>
      <c r="C1769">
        <v>5.8</v>
      </c>
    </row>
    <row r="1770" spans="1:3" x14ac:dyDescent="0.3">
      <c r="A1770" t="s">
        <v>8917</v>
      </c>
      <c r="B1770">
        <v>90</v>
      </c>
      <c r="C1770">
        <v>6.6</v>
      </c>
    </row>
    <row r="1771" spans="1:3" x14ac:dyDescent="0.3">
      <c r="A1771" t="s">
        <v>8923</v>
      </c>
      <c r="B1771">
        <v>115</v>
      </c>
      <c r="C1771">
        <v>6.7</v>
      </c>
    </row>
    <row r="1772" spans="1:3" x14ac:dyDescent="0.3">
      <c r="A1772" t="s">
        <v>8928</v>
      </c>
      <c r="B1772">
        <v>96</v>
      </c>
      <c r="C1772">
        <v>6.7</v>
      </c>
    </row>
    <row r="1773" spans="1:3" x14ac:dyDescent="0.3">
      <c r="A1773" t="s">
        <v>8933</v>
      </c>
      <c r="B1773">
        <v>104</v>
      </c>
      <c r="C1773">
        <v>6.3</v>
      </c>
    </row>
    <row r="1774" spans="1:3" x14ac:dyDescent="0.3">
      <c r="A1774" t="s">
        <v>8938</v>
      </c>
      <c r="B1774">
        <v>117</v>
      </c>
      <c r="C1774">
        <v>7.7</v>
      </c>
    </row>
    <row r="1775" spans="1:3" x14ac:dyDescent="0.3">
      <c r="A1775" t="s">
        <v>8942</v>
      </c>
      <c r="B1775">
        <v>83</v>
      </c>
      <c r="C1775">
        <v>6.1</v>
      </c>
    </row>
    <row r="1776" spans="1:3" x14ac:dyDescent="0.3">
      <c r="A1776" t="s">
        <v>8946</v>
      </c>
      <c r="B1776">
        <v>99</v>
      </c>
      <c r="C1776">
        <v>4.9000000000000004</v>
      </c>
    </row>
    <row r="1777" spans="1:3" x14ac:dyDescent="0.3">
      <c r="A1777" t="s">
        <v>8951</v>
      </c>
      <c r="B1777">
        <v>81</v>
      </c>
      <c r="C1777">
        <v>6.2</v>
      </c>
    </row>
    <row r="1778" spans="1:3" x14ac:dyDescent="0.3">
      <c r="A1778" t="s">
        <v>8955</v>
      </c>
      <c r="B1778">
        <v>135</v>
      </c>
      <c r="C1778">
        <v>7.8</v>
      </c>
    </row>
    <row r="1779" spans="1:3" x14ac:dyDescent="0.3">
      <c r="A1779" t="s">
        <v>8960</v>
      </c>
      <c r="B1779">
        <v>117</v>
      </c>
      <c r="C1779">
        <v>8.1999999999999993</v>
      </c>
    </row>
    <row r="1780" spans="1:3" x14ac:dyDescent="0.3">
      <c r="A1780" t="s">
        <v>8964</v>
      </c>
      <c r="B1780">
        <v>139</v>
      </c>
      <c r="C1780">
        <v>6.9</v>
      </c>
    </row>
    <row r="1781" spans="1:3" x14ac:dyDescent="0.3">
      <c r="A1781" t="s">
        <v>8968</v>
      </c>
      <c r="B1781">
        <v>123</v>
      </c>
      <c r="C1781">
        <v>6.2</v>
      </c>
    </row>
    <row r="1782" spans="1:3" x14ac:dyDescent="0.3">
      <c r="A1782" t="s">
        <v>8974</v>
      </c>
      <c r="B1782">
        <v>117</v>
      </c>
      <c r="C1782">
        <v>6.9</v>
      </c>
    </row>
    <row r="1783" spans="1:3" x14ac:dyDescent="0.3">
      <c r="A1783" t="s">
        <v>8980</v>
      </c>
      <c r="B1783">
        <v>97</v>
      </c>
      <c r="C1783">
        <v>4.8</v>
      </c>
    </row>
    <row r="1784" spans="1:3" x14ac:dyDescent="0.3">
      <c r="A1784" t="s">
        <v>8985</v>
      </c>
      <c r="B1784">
        <v>81</v>
      </c>
      <c r="C1784">
        <v>8</v>
      </c>
    </row>
    <row r="1785" spans="1:3" x14ac:dyDescent="0.3">
      <c r="A1785" t="s">
        <v>8989</v>
      </c>
      <c r="B1785">
        <v>103</v>
      </c>
      <c r="C1785">
        <v>5.3</v>
      </c>
    </row>
    <row r="1786" spans="1:3" x14ac:dyDescent="0.3">
      <c r="A1786" t="s">
        <v>8993</v>
      </c>
      <c r="B1786">
        <v>119</v>
      </c>
      <c r="C1786">
        <v>6.7</v>
      </c>
    </row>
    <row r="1787" spans="1:3" x14ac:dyDescent="0.3">
      <c r="A1787" t="s">
        <v>8998</v>
      </c>
      <c r="B1787">
        <v>94</v>
      </c>
      <c r="C1787">
        <v>5.4</v>
      </c>
    </row>
    <row r="1788" spans="1:3" x14ac:dyDescent="0.3">
      <c r="A1788" t="s">
        <v>9004</v>
      </c>
      <c r="B1788">
        <v>89</v>
      </c>
      <c r="C1788">
        <v>5.4</v>
      </c>
    </row>
    <row r="1789" spans="1:3" x14ac:dyDescent="0.3">
      <c r="A1789" t="s">
        <v>9007</v>
      </c>
      <c r="B1789">
        <v>98</v>
      </c>
      <c r="C1789">
        <v>4.9000000000000004</v>
      </c>
    </row>
    <row r="1790" spans="1:3" x14ac:dyDescent="0.3">
      <c r="A1790" t="s">
        <v>9011</v>
      </c>
      <c r="B1790">
        <v>107</v>
      </c>
      <c r="C1790">
        <v>6.1</v>
      </c>
    </row>
    <row r="1791" spans="1:3" x14ac:dyDescent="0.3">
      <c r="A1791" t="s">
        <v>9016</v>
      </c>
      <c r="B1791">
        <v>108</v>
      </c>
      <c r="C1791">
        <v>5.8</v>
      </c>
    </row>
    <row r="1792" spans="1:3" x14ac:dyDescent="0.3">
      <c r="A1792" t="s">
        <v>9021</v>
      </c>
      <c r="B1792">
        <v>134</v>
      </c>
      <c r="C1792">
        <v>7</v>
      </c>
    </row>
    <row r="1793" spans="1:3" x14ac:dyDescent="0.3">
      <c r="A1793" t="s">
        <v>9027</v>
      </c>
      <c r="B1793">
        <v>110</v>
      </c>
      <c r="C1793">
        <v>6.5</v>
      </c>
    </row>
    <row r="1794" spans="1:3" x14ac:dyDescent="0.3">
      <c r="A1794" t="s">
        <v>9033</v>
      </c>
      <c r="B1794">
        <v>103</v>
      </c>
      <c r="C1794">
        <v>6.6</v>
      </c>
    </row>
    <row r="1795" spans="1:3" x14ac:dyDescent="0.3">
      <c r="A1795" t="s">
        <v>9039</v>
      </c>
      <c r="B1795">
        <v>145</v>
      </c>
      <c r="C1795">
        <v>6.1</v>
      </c>
    </row>
    <row r="1796" spans="1:3" x14ac:dyDescent="0.3">
      <c r="A1796" t="s">
        <v>9044</v>
      </c>
      <c r="B1796">
        <v>100</v>
      </c>
      <c r="C1796">
        <v>5.7</v>
      </c>
    </row>
    <row r="1797" spans="1:3" x14ac:dyDescent="0.3">
      <c r="A1797" t="s">
        <v>9049</v>
      </c>
      <c r="B1797">
        <v>131</v>
      </c>
      <c r="C1797">
        <v>6.6</v>
      </c>
    </row>
    <row r="1798" spans="1:3" x14ac:dyDescent="0.3">
      <c r="A1798" t="s">
        <v>9054</v>
      </c>
      <c r="B1798">
        <v>133</v>
      </c>
      <c r="C1798">
        <v>7</v>
      </c>
    </row>
    <row r="1799" spans="1:3" x14ac:dyDescent="0.3">
      <c r="A1799" t="s">
        <v>9058</v>
      </c>
      <c r="B1799">
        <v>109</v>
      </c>
      <c r="C1799">
        <v>7.4</v>
      </c>
    </row>
    <row r="1800" spans="1:3" x14ac:dyDescent="0.3">
      <c r="A1800" t="s">
        <v>9062</v>
      </c>
      <c r="B1800">
        <v>114</v>
      </c>
      <c r="C1800">
        <v>5.3</v>
      </c>
    </row>
    <row r="1801" spans="1:3" x14ac:dyDescent="0.3">
      <c r="A1801" t="s">
        <v>9067</v>
      </c>
      <c r="B1801">
        <v>164</v>
      </c>
      <c r="C1801">
        <v>7.4</v>
      </c>
    </row>
    <row r="1802" spans="1:3" x14ac:dyDescent="0.3">
      <c r="A1802" t="s">
        <v>9073</v>
      </c>
      <c r="B1802">
        <v>92</v>
      </c>
      <c r="C1802">
        <v>7.4</v>
      </c>
    </row>
    <row r="1803" spans="1:3" x14ac:dyDescent="0.3">
      <c r="A1803" t="s">
        <v>9077</v>
      </c>
      <c r="B1803">
        <v>122</v>
      </c>
      <c r="C1803">
        <v>6.8</v>
      </c>
    </row>
    <row r="1804" spans="1:3" x14ac:dyDescent="0.3">
      <c r="A1804" t="s">
        <v>9081</v>
      </c>
      <c r="B1804">
        <v>42</v>
      </c>
      <c r="C1804">
        <v>7.9</v>
      </c>
    </row>
    <row r="1805" spans="1:3" x14ac:dyDescent="0.3">
      <c r="A1805" t="s">
        <v>9086</v>
      </c>
      <c r="B1805">
        <v>110</v>
      </c>
      <c r="C1805">
        <v>7.2</v>
      </c>
    </row>
    <row r="1806" spans="1:3" x14ac:dyDescent="0.3">
      <c r="A1806" t="s">
        <v>9090</v>
      </c>
      <c r="B1806">
        <v>116</v>
      </c>
      <c r="C1806">
        <v>6</v>
      </c>
    </row>
    <row r="1807" spans="1:3" x14ac:dyDescent="0.3">
      <c r="A1807" t="s">
        <v>549</v>
      </c>
      <c r="B1807">
        <v>106</v>
      </c>
      <c r="C1807">
        <v>7.8</v>
      </c>
    </row>
    <row r="1808" spans="1:3" x14ac:dyDescent="0.3">
      <c r="A1808" t="s">
        <v>9094</v>
      </c>
      <c r="B1808">
        <v>115</v>
      </c>
      <c r="C1808">
        <v>6.6</v>
      </c>
    </row>
    <row r="1809" spans="1:3" x14ac:dyDescent="0.3">
      <c r="A1809" t="s">
        <v>9100</v>
      </c>
      <c r="B1809">
        <v>148</v>
      </c>
      <c r="C1809">
        <v>7.9</v>
      </c>
    </row>
    <row r="1810" spans="1:3" x14ac:dyDescent="0.3">
      <c r="A1810" t="s">
        <v>9106</v>
      </c>
      <c r="B1810">
        <v>119</v>
      </c>
      <c r="C1810">
        <v>6.2</v>
      </c>
    </row>
    <row r="1811" spans="1:3" x14ac:dyDescent="0.3">
      <c r="A1811" t="s">
        <v>9112</v>
      </c>
      <c r="B1811">
        <v>118</v>
      </c>
      <c r="C1811">
        <v>5.7</v>
      </c>
    </row>
    <row r="1812" spans="1:3" x14ac:dyDescent="0.3">
      <c r="A1812" t="s">
        <v>9117</v>
      </c>
      <c r="B1812">
        <v>101</v>
      </c>
      <c r="C1812">
        <v>7.1</v>
      </c>
    </row>
    <row r="1813" spans="1:3" x14ac:dyDescent="0.3">
      <c r="A1813" t="s">
        <v>9121</v>
      </c>
      <c r="B1813">
        <v>82</v>
      </c>
      <c r="C1813">
        <v>5.6</v>
      </c>
    </row>
    <row r="1814" spans="1:3" x14ac:dyDescent="0.3">
      <c r="A1814" t="s">
        <v>9125</v>
      </c>
      <c r="B1814">
        <v>110</v>
      </c>
      <c r="C1814">
        <v>7.8</v>
      </c>
    </row>
    <row r="1815" spans="1:3" x14ac:dyDescent="0.3">
      <c r="A1815" t="s">
        <v>9129</v>
      </c>
      <c r="B1815">
        <v>193</v>
      </c>
      <c r="C1815">
        <v>7.9</v>
      </c>
    </row>
    <row r="1816" spans="1:3" x14ac:dyDescent="0.3">
      <c r="A1816" t="s">
        <v>9132</v>
      </c>
      <c r="B1816">
        <v>130</v>
      </c>
      <c r="C1816">
        <v>6.9</v>
      </c>
    </row>
    <row r="1817" spans="1:3" x14ac:dyDescent="0.3">
      <c r="A1817" t="s">
        <v>9136</v>
      </c>
      <c r="B1817">
        <v>94</v>
      </c>
      <c r="C1817">
        <v>7.4</v>
      </c>
    </row>
    <row r="1818" spans="1:3" x14ac:dyDescent="0.3">
      <c r="A1818" t="s">
        <v>9141</v>
      </c>
      <c r="B1818">
        <v>111</v>
      </c>
      <c r="C1818">
        <v>7.7</v>
      </c>
    </row>
    <row r="1819" spans="1:3" x14ac:dyDescent="0.3">
      <c r="A1819" t="s">
        <v>9145</v>
      </c>
      <c r="B1819">
        <v>110</v>
      </c>
      <c r="C1819">
        <v>6.9</v>
      </c>
    </row>
    <row r="1820" spans="1:3" x14ac:dyDescent="0.3">
      <c r="A1820" t="s">
        <v>9150</v>
      </c>
      <c r="B1820">
        <v>30</v>
      </c>
      <c r="C1820">
        <v>8.6999999999999993</v>
      </c>
    </row>
    <row r="1821" spans="1:3" x14ac:dyDescent="0.3">
      <c r="A1821" t="s">
        <v>9158</v>
      </c>
      <c r="B1821">
        <v>109</v>
      </c>
      <c r="C1821">
        <v>6.7</v>
      </c>
    </row>
    <row r="1822" spans="1:3" x14ac:dyDescent="0.3">
      <c r="A1822" t="s">
        <v>9165</v>
      </c>
      <c r="B1822">
        <v>123</v>
      </c>
      <c r="C1822">
        <v>6</v>
      </c>
    </row>
    <row r="1823" spans="1:3" x14ac:dyDescent="0.3">
      <c r="A1823" t="s">
        <v>9168</v>
      </c>
      <c r="B1823">
        <v>109</v>
      </c>
      <c r="C1823">
        <v>6.2</v>
      </c>
    </row>
    <row r="1824" spans="1:3" x14ac:dyDescent="0.3">
      <c r="A1824" t="s">
        <v>9173</v>
      </c>
      <c r="B1824">
        <v>99</v>
      </c>
      <c r="C1824">
        <v>5.9</v>
      </c>
    </row>
    <row r="1825" spans="1:3" x14ac:dyDescent="0.3">
      <c r="A1825" t="s">
        <v>9178</v>
      </c>
      <c r="B1825">
        <v>106</v>
      </c>
      <c r="C1825">
        <v>6.8</v>
      </c>
    </row>
    <row r="1826" spans="1:3" x14ac:dyDescent="0.3">
      <c r="A1826" t="s">
        <v>9181</v>
      </c>
      <c r="B1826">
        <v>89</v>
      </c>
      <c r="C1826">
        <v>3.6</v>
      </c>
    </row>
    <row r="1827" spans="1:3" x14ac:dyDescent="0.3">
      <c r="A1827" t="s">
        <v>9185</v>
      </c>
      <c r="B1827">
        <v>98</v>
      </c>
      <c r="C1827">
        <v>6.7</v>
      </c>
    </row>
    <row r="1828" spans="1:3" x14ac:dyDescent="0.3">
      <c r="A1828" t="s">
        <v>9189</v>
      </c>
      <c r="B1828">
        <v>93</v>
      </c>
      <c r="C1828">
        <v>6.3</v>
      </c>
    </row>
    <row r="1829" spans="1:3" x14ac:dyDescent="0.3">
      <c r="A1829" t="s">
        <v>9194</v>
      </c>
      <c r="B1829">
        <v>112</v>
      </c>
      <c r="C1829">
        <v>6.4</v>
      </c>
    </row>
    <row r="1830" spans="1:3" x14ac:dyDescent="0.3">
      <c r="A1830" t="s">
        <v>9197</v>
      </c>
      <c r="B1830">
        <v>101</v>
      </c>
      <c r="C1830">
        <v>6.4</v>
      </c>
    </row>
    <row r="1831" spans="1:3" x14ac:dyDescent="0.3">
      <c r="A1831" t="s">
        <v>9201</v>
      </c>
      <c r="B1831">
        <v>104</v>
      </c>
      <c r="C1831">
        <v>5.7</v>
      </c>
    </row>
    <row r="1832" spans="1:3" x14ac:dyDescent="0.3">
      <c r="A1832" t="s">
        <v>9204</v>
      </c>
      <c r="B1832">
        <v>120</v>
      </c>
      <c r="C1832">
        <v>6.2</v>
      </c>
    </row>
    <row r="1833" spans="1:3" x14ac:dyDescent="0.3">
      <c r="A1833" t="s">
        <v>9210</v>
      </c>
      <c r="B1833">
        <v>135</v>
      </c>
      <c r="C1833">
        <v>6.6</v>
      </c>
    </row>
    <row r="1834" spans="1:3" x14ac:dyDescent="0.3">
      <c r="A1834" t="s">
        <v>9214</v>
      </c>
      <c r="B1834">
        <v>91</v>
      </c>
      <c r="C1834">
        <v>5.2</v>
      </c>
    </row>
    <row r="1835" spans="1:3" x14ac:dyDescent="0.3">
      <c r="A1835" t="s">
        <v>9219</v>
      </c>
      <c r="B1835">
        <v>97</v>
      </c>
      <c r="C1835">
        <v>6.1</v>
      </c>
    </row>
    <row r="1836" spans="1:3" x14ac:dyDescent="0.3">
      <c r="A1836" t="s">
        <v>9222</v>
      </c>
      <c r="B1836">
        <v>133</v>
      </c>
      <c r="C1836">
        <v>7.1</v>
      </c>
    </row>
    <row r="1837" spans="1:3" x14ac:dyDescent="0.3">
      <c r="A1837" t="s">
        <v>9227</v>
      </c>
      <c r="B1837">
        <v>123</v>
      </c>
      <c r="C1837">
        <v>7.2</v>
      </c>
    </row>
    <row r="1838" spans="1:3" x14ac:dyDescent="0.3">
      <c r="A1838" t="s">
        <v>9232</v>
      </c>
      <c r="B1838">
        <v>114</v>
      </c>
      <c r="C1838">
        <v>6.5</v>
      </c>
    </row>
    <row r="1839" spans="1:3" x14ac:dyDescent="0.3">
      <c r="A1839" t="s">
        <v>9236</v>
      </c>
      <c r="B1839">
        <v>111</v>
      </c>
      <c r="C1839">
        <v>6</v>
      </c>
    </row>
    <row r="1840" spans="1:3" x14ac:dyDescent="0.3">
      <c r="A1840" t="s">
        <v>9239</v>
      </c>
      <c r="B1840">
        <v>117</v>
      </c>
      <c r="C1840">
        <v>7</v>
      </c>
    </row>
    <row r="1841" spans="1:3" x14ac:dyDescent="0.3">
      <c r="A1841" t="s">
        <v>9242</v>
      </c>
      <c r="B1841">
        <v>121</v>
      </c>
      <c r="C1841">
        <v>7</v>
      </c>
    </row>
    <row r="1842" spans="1:3" x14ac:dyDescent="0.3">
      <c r="A1842" t="s">
        <v>9246</v>
      </c>
      <c r="B1842">
        <v>139</v>
      </c>
      <c r="C1842">
        <v>7.5</v>
      </c>
    </row>
    <row r="1843" spans="1:3" x14ac:dyDescent="0.3">
      <c r="A1843" t="s">
        <v>9249</v>
      </c>
      <c r="B1843">
        <v>115</v>
      </c>
      <c r="C1843">
        <v>6.6</v>
      </c>
    </row>
    <row r="1844" spans="1:3" x14ac:dyDescent="0.3">
      <c r="A1844" t="s">
        <v>9254</v>
      </c>
      <c r="B1844">
        <v>22</v>
      </c>
      <c r="C1844">
        <v>8.8000000000000007</v>
      </c>
    </row>
    <row r="1845" spans="1:3" x14ac:dyDescent="0.3">
      <c r="A1845" t="s">
        <v>9260</v>
      </c>
      <c r="B1845">
        <v>175</v>
      </c>
      <c r="C1845">
        <v>7.4</v>
      </c>
    </row>
    <row r="1846" spans="1:3" x14ac:dyDescent="0.3">
      <c r="A1846" t="s">
        <v>9266</v>
      </c>
      <c r="B1846">
        <v>85</v>
      </c>
      <c r="C1846">
        <v>6.5</v>
      </c>
    </row>
    <row r="1847" spans="1:3" x14ac:dyDescent="0.3">
      <c r="A1847" t="s">
        <v>9271</v>
      </c>
      <c r="B1847">
        <v>90</v>
      </c>
      <c r="C1847">
        <v>6.2</v>
      </c>
    </row>
    <row r="1848" spans="1:3" x14ac:dyDescent="0.3">
      <c r="A1848" t="s">
        <v>9276</v>
      </c>
      <c r="B1848">
        <v>107</v>
      </c>
      <c r="C1848">
        <v>7.8</v>
      </c>
    </row>
    <row r="1849" spans="1:3" x14ac:dyDescent="0.3">
      <c r="A1849" t="s">
        <v>9280</v>
      </c>
      <c r="B1849">
        <v>100</v>
      </c>
      <c r="C1849">
        <v>5.2</v>
      </c>
    </row>
    <row r="1850" spans="1:3" x14ac:dyDescent="0.3">
      <c r="A1850" t="s">
        <v>9284</v>
      </c>
      <c r="B1850">
        <v>129</v>
      </c>
      <c r="C1850">
        <v>6.5</v>
      </c>
    </row>
    <row r="1851" spans="1:3" x14ac:dyDescent="0.3">
      <c r="A1851" t="s">
        <v>9287</v>
      </c>
      <c r="B1851">
        <v>109</v>
      </c>
      <c r="C1851">
        <v>6.5</v>
      </c>
    </row>
    <row r="1852" spans="1:3" x14ac:dyDescent="0.3">
      <c r="A1852" t="s">
        <v>9292</v>
      </c>
      <c r="B1852">
        <v>94</v>
      </c>
      <c r="C1852">
        <v>5.2</v>
      </c>
    </row>
    <row r="1853" spans="1:3" x14ac:dyDescent="0.3">
      <c r="A1853" t="s">
        <v>9298</v>
      </c>
      <c r="B1853">
        <v>133</v>
      </c>
      <c r="C1853">
        <v>7.2</v>
      </c>
    </row>
    <row r="1854" spans="1:3" x14ac:dyDescent="0.3">
      <c r="A1854" t="s">
        <v>9302</v>
      </c>
      <c r="B1854">
        <v>105</v>
      </c>
      <c r="C1854">
        <v>7.1</v>
      </c>
    </row>
    <row r="1855" spans="1:3" x14ac:dyDescent="0.3">
      <c r="A1855" t="s">
        <v>9307</v>
      </c>
      <c r="B1855">
        <v>100</v>
      </c>
      <c r="C1855">
        <v>4.5</v>
      </c>
    </row>
    <row r="1856" spans="1:3" x14ac:dyDescent="0.3">
      <c r="A1856" t="s">
        <v>9310</v>
      </c>
      <c r="B1856">
        <v>113</v>
      </c>
      <c r="C1856">
        <v>5.7</v>
      </c>
    </row>
    <row r="1857" spans="1:3" x14ac:dyDescent="0.3">
      <c r="A1857" t="s">
        <v>9316</v>
      </c>
      <c r="B1857">
        <v>118</v>
      </c>
      <c r="C1857">
        <v>6</v>
      </c>
    </row>
    <row r="1858" spans="1:3" x14ac:dyDescent="0.3">
      <c r="A1858" t="s">
        <v>9321</v>
      </c>
      <c r="B1858">
        <v>110</v>
      </c>
      <c r="C1858">
        <v>6.4</v>
      </c>
    </row>
    <row r="1859" spans="1:3" x14ac:dyDescent="0.3">
      <c r="A1859" t="s">
        <v>9324</v>
      </c>
      <c r="B1859">
        <v>110</v>
      </c>
      <c r="C1859">
        <v>5.2</v>
      </c>
    </row>
    <row r="1860" spans="1:3" x14ac:dyDescent="0.3">
      <c r="A1860" t="s">
        <v>9329</v>
      </c>
      <c r="B1860">
        <v>99</v>
      </c>
      <c r="C1860">
        <v>4.3</v>
      </c>
    </row>
    <row r="1861" spans="1:3" x14ac:dyDescent="0.3">
      <c r="A1861" t="s">
        <v>9334</v>
      </c>
      <c r="B1861">
        <v>101</v>
      </c>
      <c r="C1861">
        <v>6.1</v>
      </c>
    </row>
    <row r="1862" spans="1:3" x14ac:dyDescent="0.3">
      <c r="A1862" t="s">
        <v>9339</v>
      </c>
      <c r="B1862">
        <v>100</v>
      </c>
      <c r="C1862">
        <v>6.3</v>
      </c>
    </row>
    <row r="1863" spans="1:3" x14ac:dyDescent="0.3">
      <c r="A1863" t="s">
        <v>9344</v>
      </c>
      <c r="B1863">
        <v>103</v>
      </c>
      <c r="C1863">
        <v>6.8</v>
      </c>
    </row>
    <row r="1864" spans="1:3" x14ac:dyDescent="0.3">
      <c r="A1864" t="s">
        <v>9348</v>
      </c>
      <c r="B1864">
        <v>100</v>
      </c>
      <c r="C1864">
        <v>4</v>
      </c>
    </row>
    <row r="1865" spans="1:3" x14ac:dyDescent="0.3">
      <c r="A1865" t="s">
        <v>9355</v>
      </c>
      <c r="B1865">
        <v>95</v>
      </c>
      <c r="C1865">
        <v>5.2</v>
      </c>
    </row>
    <row r="1866" spans="1:3" x14ac:dyDescent="0.3">
      <c r="A1866" t="s">
        <v>9359</v>
      </c>
      <c r="B1866">
        <v>117</v>
      </c>
      <c r="C1866">
        <v>6.5</v>
      </c>
    </row>
    <row r="1867" spans="1:3" x14ac:dyDescent="0.3">
      <c r="A1867" t="s">
        <v>9363</v>
      </c>
      <c r="B1867">
        <v>129</v>
      </c>
      <c r="C1867">
        <v>7.5</v>
      </c>
    </row>
    <row r="1868" spans="1:3" x14ac:dyDescent="0.3">
      <c r="A1868" t="s">
        <v>9369</v>
      </c>
      <c r="B1868">
        <v>120</v>
      </c>
      <c r="C1868">
        <v>7.1</v>
      </c>
    </row>
    <row r="1869" spans="1:3" x14ac:dyDescent="0.3">
      <c r="A1869" t="s">
        <v>9374</v>
      </c>
      <c r="B1869">
        <v>125</v>
      </c>
      <c r="C1869">
        <v>6.9</v>
      </c>
    </row>
    <row r="1870" spans="1:3" x14ac:dyDescent="0.3">
      <c r="A1870" t="s">
        <v>9378</v>
      </c>
      <c r="B1870">
        <v>133</v>
      </c>
      <c r="C1870">
        <v>8</v>
      </c>
    </row>
    <row r="1871" spans="1:3" x14ac:dyDescent="0.3">
      <c r="A1871" t="s">
        <v>9382</v>
      </c>
      <c r="B1871">
        <v>116</v>
      </c>
      <c r="C1871">
        <v>8.1999999999999993</v>
      </c>
    </row>
    <row r="1872" spans="1:3" x14ac:dyDescent="0.3">
      <c r="A1872" t="s">
        <v>9386</v>
      </c>
      <c r="B1872">
        <v>129</v>
      </c>
      <c r="C1872">
        <v>6.4</v>
      </c>
    </row>
    <row r="1873" spans="1:3" x14ac:dyDescent="0.3">
      <c r="A1873" t="s">
        <v>9389</v>
      </c>
      <c r="B1873">
        <v>93</v>
      </c>
      <c r="C1873">
        <v>7.9</v>
      </c>
    </row>
    <row r="1874" spans="1:3" x14ac:dyDescent="0.3">
      <c r="A1874" t="s">
        <v>9394</v>
      </c>
      <c r="B1874">
        <v>118</v>
      </c>
      <c r="C1874">
        <v>6.7</v>
      </c>
    </row>
    <row r="1875" spans="1:3" x14ac:dyDescent="0.3">
      <c r="A1875" t="s">
        <v>9398</v>
      </c>
      <c r="B1875">
        <v>129</v>
      </c>
      <c r="C1875">
        <v>6.1</v>
      </c>
    </row>
    <row r="1876" spans="1:3" x14ac:dyDescent="0.3">
      <c r="A1876" t="s">
        <v>9403</v>
      </c>
      <c r="B1876">
        <v>185</v>
      </c>
      <c r="C1876">
        <v>8.9</v>
      </c>
    </row>
    <row r="1877" spans="1:3" x14ac:dyDescent="0.3">
      <c r="A1877" t="s">
        <v>9407</v>
      </c>
      <c r="B1877">
        <v>146</v>
      </c>
      <c r="C1877">
        <v>8.1</v>
      </c>
    </row>
    <row r="1878" spans="1:3" x14ac:dyDescent="0.3">
      <c r="A1878" t="s">
        <v>9410</v>
      </c>
      <c r="B1878">
        <v>128</v>
      </c>
      <c r="C1878">
        <v>6.2</v>
      </c>
    </row>
    <row r="1879" spans="1:3" x14ac:dyDescent="0.3">
      <c r="A1879" t="s">
        <v>9415</v>
      </c>
      <c r="B1879">
        <v>93</v>
      </c>
      <c r="C1879">
        <v>4.9000000000000004</v>
      </c>
    </row>
    <row r="1880" spans="1:3" x14ac:dyDescent="0.3">
      <c r="A1880" t="s">
        <v>9421</v>
      </c>
      <c r="B1880">
        <v>107</v>
      </c>
      <c r="C1880">
        <v>5.4</v>
      </c>
    </row>
    <row r="1881" spans="1:3" x14ac:dyDescent="0.3">
      <c r="A1881" t="s">
        <v>9427</v>
      </c>
      <c r="B1881">
        <v>97</v>
      </c>
      <c r="C1881">
        <v>5.8</v>
      </c>
    </row>
    <row r="1882" spans="1:3" x14ac:dyDescent="0.3">
      <c r="A1882" t="s">
        <v>9432</v>
      </c>
      <c r="B1882">
        <v>101</v>
      </c>
      <c r="C1882">
        <v>4.7</v>
      </c>
    </row>
    <row r="1883" spans="1:3" x14ac:dyDescent="0.3">
      <c r="A1883" t="s">
        <v>9435</v>
      </c>
      <c r="B1883">
        <v>82</v>
      </c>
      <c r="C1883">
        <v>6</v>
      </c>
    </row>
    <row r="1884" spans="1:3" x14ac:dyDescent="0.3">
      <c r="A1884" t="s">
        <v>9439</v>
      </c>
      <c r="B1884">
        <v>85</v>
      </c>
      <c r="C1884">
        <v>7</v>
      </c>
    </row>
    <row r="1885" spans="1:3" x14ac:dyDescent="0.3">
      <c r="A1885" t="s">
        <v>9446</v>
      </c>
      <c r="B1885">
        <v>88</v>
      </c>
      <c r="C1885">
        <v>6</v>
      </c>
    </row>
    <row r="1886" spans="1:3" x14ac:dyDescent="0.3">
      <c r="A1886" t="s">
        <v>9451</v>
      </c>
      <c r="B1886">
        <v>119</v>
      </c>
      <c r="C1886">
        <v>7.9</v>
      </c>
    </row>
    <row r="1887" spans="1:3" x14ac:dyDescent="0.3">
      <c r="A1887" t="s">
        <v>9454</v>
      </c>
      <c r="B1887">
        <v>122</v>
      </c>
      <c r="C1887">
        <v>8.1</v>
      </c>
    </row>
    <row r="1888" spans="1:3" x14ac:dyDescent="0.3">
      <c r="A1888" t="s">
        <v>9457</v>
      </c>
      <c r="B1888">
        <v>99</v>
      </c>
      <c r="C1888">
        <v>6.2</v>
      </c>
    </row>
    <row r="1889" spans="1:3" x14ac:dyDescent="0.3">
      <c r="A1889" t="s">
        <v>9462</v>
      </c>
      <c r="B1889">
        <v>97</v>
      </c>
      <c r="C1889">
        <v>6.7</v>
      </c>
    </row>
    <row r="1890" spans="1:3" x14ac:dyDescent="0.3">
      <c r="A1890" t="s">
        <v>9466</v>
      </c>
      <c r="B1890">
        <v>121</v>
      </c>
      <c r="C1890">
        <v>7.3</v>
      </c>
    </row>
    <row r="1891" spans="1:3" x14ac:dyDescent="0.3">
      <c r="A1891" t="s">
        <v>9471</v>
      </c>
      <c r="B1891">
        <v>95</v>
      </c>
      <c r="C1891">
        <v>4.5999999999999996</v>
      </c>
    </row>
    <row r="1892" spans="1:3" x14ac:dyDescent="0.3">
      <c r="A1892" t="s">
        <v>9476</v>
      </c>
      <c r="B1892">
        <v>105</v>
      </c>
      <c r="C1892">
        <v>6.1</v>
      </c>
    </row>
    <row r="1893" spans="1:3" x14ac:dyDescent="0.3">
      <c r="A1893" t="s">
        <v>9480</v>
      </c>
      <c r="B1893">
        <v>108</v>
      </c>
      <c r="C1893">
        <v>6.2</v>
      </c>
    </row>
    <row r="1894" spans="1:3" x14ac:dyDescent="0.3">
      <c r="A1894" t="s">
        <v>9485</v>
      </c>
      <c r="B1894">
        <v>134</v>
      </c>
      <c r="C1894">
        <v>7.8</v>
      </c>
    </row>
    <row r="1895" spans="1:3" x14ac:dyDescent="0.3">
      <c r="A1895" t="s">
        <v>9488</v>
      </c>
      <c r="B1895">
        <v>115</v>
      </c>
      <c r="C1895">
        <v>6.1</v>
      </c>
    </row>
    <row r="1896" spans="1:3" x14ac:dyDescent="0.3">
      <c r="A1896" t="s">
        <v>9494</v>
      </c>
      <c r="B1896">
        <v>107</v>
      </c>
      <c r="C1896">
        <v>7.6</v>
      </c>
    </row>
    <row r="1897" spans="1:3" x14ac:dyDescent="0.3">
      <c r="A1897" t="s">
        <v>9500</v>
      </c>
      <c r="B1897">
        <v>86</v>
      </c>
      <c r="C1897">
        <v>5.8</v>
      </c>
    </row>
    <row r="1898" spans="1:3" x14ac:dyDescent="0.3">
      <c r="A1898" t="s">
        <v>9504</v>
      </c>
      <c r="B1898">
        <v>101</v>
      </c>
      <c r="C1898">
        <v>6.5</v>
      </c>
    </row>
    <row r="1899" spans="1:3" x14ac:dyDescent="0.3">
      <c r="A1899" t="s">
        <v>9509</v>
      </c>
      <c r="B1899">
        <v>96</v>
      </c>
      <c r="C1899">
        <v>7.2</v>
      </c>
    </row>
    <row r="1900" spans="1:3" x14ac:dyDescent="0.3">
      <c r="A1900" t="s">
        <v>9513</v>
      </c>
      <c r="B1900">
        <v>101</v>
      </c>
      <c r="C1900">
        <v>7.8</v>
      </c>
    </row>
    <row r="1901" spans="1:3" x14ac:dyDescent="0.3">
      <c r="A1901" t="s">
        <v>9517</v>
      </c>
      <c r="B1901">
        <v>100</v>
      </c>
      <c r="C1901">
        <v>4.7</v>
      </c>
    </row>
    <row r="1902" spans="1:3" x14ac:dyDescent="0.3">
      <c r="A1902" t="s">
        <v>9522</v>
      </c>
      <c r="B1902">
        <v>117</v>
      </c>
      <c r="C1902">
        <v>6.8</v>
      </c>
    </row>
    <row r="1903" spans="1:3" x14ac:dyDescent="0.3">
      <c r="A1903" t="s">
        <v>9526</v>
      </c>
      <c r="B1903">
        <v>101</v>
      </c>
      <c r="C1903">
        <v>5.9</v>
      </c>
    </row>
    <row r="1904" spans="1:3" x14ac:dyDescent="0.3">
      <c r="A1904" t="s">
        <v>9530</v>
      </c>
      <c r="B1904">
        <v>98</v>
      </c>
      <c r="C1904">
        <v>7.2</v>
      </c>
    </row>
    <row r="1905" spans="1:3" x14ac:dyDescent="0.3">
      <c r="A1905" t="s">
        <v>9533</v>
      </c>
      <c r="B1905">
        <v>146</v>
      </c>
      <c r="C1905">
        <v>8.6999999999999993</v>
      </c>
    </row>
    <row r="1906" spans="1:3" x14ac:dyDescent="0.3">
      <c r="A1906" t="s">
        <v>9537</v>
      </c>
      <c r="B1906">
        <v>102</v>
      </c>
      <c r="C1906">
        <v>5</v>
      </c>
    </row>
    <row r="1907" spans="1:3" x14ac:dyDescent="0.3">
      <c r="A1907" t="s">
        <v>9541</v>
      </c>
      <c r="B1907">
        <v>97</v>
      </c>
      <c r="C1907">
        <v>6.6</v>
      </c>
    </row>
    <row r="1908" spans="1:3" x14ac:dyDescent="0.3">
      <c r="A1908" t="s">
        <v>9544</v>
      </c>
      <c r="B1908">
        <v>142</v>
      </c>
      <c r="C1908">
        <v>8.3000000000000007</v>
      </c>
    </row>
    <row r="1909" spans="1:3" x14ac:dyDescent="0.3">
      <c r="A1909" t="s">
        <v>9547</v>
      </c>
      <c r="B1909">
        <v>98</v>
      </c>
      <c r="C1909">
        <v>6.7</v>
      </c>
    </row>
    <row r="1910" spans="1:3" x14ac:dyDescent="0.3">
      <c r="A1910" t="s">
        <v>9552</v>
      </c>
      <c r="B1910">
        <v>219</v>
      </c>
      <c r="C1910">
        <v>7.8</v>
      </c>
    </row>
    <row r="1911" spans="1:3" x14ac:dyDescent="0.3">
      <c r="A1911" t="s">
        <v>9556</v>
      </c>
      <c r="B1911">
        <v>109</v>
      </c>
      <c r="C1911">
        <v>6.5</v>
      </c>
    </row>
    <row r="1912" spans="1:3" x14ac:dyDescent="0.3">
      <c r="A1912" t="s">
        <v>9559</v>
      </c>
      <c r="B1912">
        <v>97</v>
      </c>
      <c r="C1912">
        <v>6.1</v>
      </c>
    </row>
    <row r="1913" spans="1:3" x14ac:dyDescent="0.3">
      <c r="A1913" t="s">
        <v>9563</v>
      </c>
      <c r="B1913">
        <v>158</v>
      </c>
      <c r="C1913">
        <v>8.1</v>
      </c>
    </row>
    <row r="1914" spans="1:3" x14ac:dyDescent="0.3">
      <c r="A1914" t="s">
        <v>9569</v>
      </c>
      <c r="B1914">
        <v>85</v>
      </c>
      <c r="C1914">
        <v>5.2</v>
      </c>
    </row>
    <row r="1915" spans="1:3" x14ac:dyDescent="0.3">
      <c r="A1915" t="s">
        <v>9573</v>
      </c>
      <c r="B1915">
        <v>80</v>
      </c>
      <c r="C1915">
        <v>5.6</v>
      </c>
    </row>
    <row r="1916" spans="1:3" x14ac:dyDescent="0.3">
      <c r="A1916" t="s">
        <v>9578</v>
      </c>
      <c r="B1916">
        <v>86</v>
      </c>
      <c r="C1916">
        <v>5.8</v>
      </c>
    </row>
    <row r="1917" spans="1:3" x14ac:dyDescent="0.3">
      <c r="A1917" t="s">
        <v>9581</v>
      </c>
      <c r="B1917">
        <v>119</v>
      </c>
      <c r="C1917">
        <v>6.6</v>
      </c>
    </row>
    <row r="1918" spans="1:3" x14ac:dyDescent="0.3">
      <c r="A1918" t="s">
        <v>9585</v>
      </c>
      <c r="B1918">
        <v>98</v>
      </c>
      <c r="C1918">
        <v>6.6</v>
      </c>
    </row>
    <row r="1919" spans="1:3" x14ac:dyDescent="0.3">
      <c r="A1919" t="s">
        <v>9590</v>
      </c>
      <c r="B1919">
        <v>97</v>
      </c>
      <c r="C1919">
        <v>5.5</v>
      </c>
    </row>
    <row r="1920" spans="1:3" x14ac:dyDescent="0.3">
      <c r="A1920" t="s">
        <v>9595</v>
      </c>
      <c r="B1920">
        <v>105</v>
      </c>
      <c r="C1920">
        <v>5.5</v>
      </c>
    </row>
    <row r="1921" spans="1:3" x14ac:dyDescent="0.3">
      <c r="A1921" t="s">
        <v>9599</v>
      </c>
      <c r="B1921">
        <v>124</v>
      </c>
      <c r="C1921">
        <v>7</v>
      </c>
    </row>
    <row r="1922" spans="1:3" x14ac:dyDescent="0.3">
      <c r="A1922" t="s">
        <v>9603</v>
      </c>
      <c r="B1922">
        <v>97</v>
      </c>
      <c r="C1922">
        <v>6.5</v>
      </c>
    </row>
    <row r="1923" spans="1:3" x14ac:dyDescent="0.3">
      <c r="A1923" t="s">
        <v>9607</v>
      </c>
      <c r="B1923">
        <v>105</v>
      </c>
      <c r="C1923">
        <v>5.8</v>
      </c>
    </row>
    <row r="1924" spans="1:3" x14ac:dyDescent="0.3">
      <c r="A1924" t="s">
        <v>9612</v>
      </c>
      <c r="B1924">
        <v>104</v>
      </c>
      <c r="C1924">
        <v>5.6</v>
      </c>
    </row>
    <row r="1925" spans="1:3" x14ac:dyDescent="0.3">
      <c r="A1925" t="s">
        <v>9617</v>
      </c>
      <c r="B1925">
        <v>101</v>
      </c>
      <c r="C1925">
        <v>5.6</v>
      </c>
    </row>
    <row r="1926" spans="1:3" x14ac:dyDescent="0.3">
      <c r="A1926" t="s">
        <v>9620</v>
      </c>
      <c r="B1926">
        <v>101</v>
      </c>
      <c r="C1926">
        <v>5.8</v>
      </c>
    </row>
    <row r="1927" spans="1:3" x14ac:dyDescent="0.3">
      <c r="A1927" t="s">
        <v>9624</v>
      </c>
      <c r="B1927">
        <v>114</v>
      </c>
      <c r="C1927">
        <v>7.6</v>
      </c>
    </row>
    <row r="1928" spans="1:3" x14ac:dyDescent="0.3">
      <c r="A1928" t="s">
        <v>9628</v>
      </c>
      <c r="B1928">
        <v>105</v>
      </c>
      <c r="C1928">
        <v>6.4</v>
      </c>
    </row>
    <row r="1929" spans="1:3" x14ac:dyDescent="0.3">
      <c r="A1929" t="s">
        <v>9635</v>
      </c>
      <c r="B1929">
        <v>90</v>
      </c>
      <c r="C1929">
        <v>6.3</v>
      </c>
    </row>
    <row r="1930" spans="1:3" x14ac:dyDescent="0.3">
      <c r="A1930" t="s">
        <v>9642</v>
      </c>
      <c r="B1930">
        <v>97</v>
      </c>
      <c r="C1930">
        <v>4.5999999999999996</v>
      </c>
    </row>
    <row r="1931" spans="1:3" x14ac:dyDescent="0.3">
      <c r="A1931" t="s">
        <v>9647</v>
      </c>
      <c r="B1931">
        <v>144</v>
      </c>
      <c r="C1931">
        <v>6.5</v>
      </c>
    </row>
    <row r="1932" spans="1:3" x14ac:dyDescent="0.3">
      <c r="A1932" t="s">
        <v>9652</v>
      </c>
      <c r="B1932">
        <v>114</v>
      </c>
      <c r="C1932">
        <v>7.5</v>
      </c>
    </row>
    <row r="1933" spans="1:3" x14ac:dyDescent="0.3">
      <c r="A1933" t="s">
        <v>9656</v>
      </c>
      <c r="B1933">
        <v>124</v>
      </c>
      <c r="C1933">
        <v>7.5</v>
      </c>
    </row>
    <row r="1934" spans="1:3" x14ac:dyDescent="0.3">
      <c r="A1934" t="s">
        <v>9663</v>
      </c>
      <c r="B1934">
        <v>89</v>
      </c>
      <c r="C1934">
        <v>5.3</v>
      </c>
    </row>
    <row r="1935" spans="1:3" x14ac:dyDescent="0.3">
      <c r="A1935" t="s">
        <v>9670</v>
      </c>
      <c r="B1935">
        <v>160</v>
      </c>
      <c r="C1935">
        <v>7.5</v>
      </c>
    </row>
    <row r="1936" spans="1:3" x14ac:dyDescent="0.3">
      <c r="A1936" t="s">
        <v>9677</v>
      </c>
      <c r="B1936">
        <v>93</v>
      </c>
      <c r="C1936">
        <v>3.3</v>
      </c>
    </row>
    <row r="1937" spans="1:3" x14ac:dyDescent="0.3">
      <c r="A1937" t="s">
        <v>9683</v>
      </c>
      <c r="B1937">
        <v>87</v>
      </c>
      <c r="C1937">
        <v>5.7</v>
      </c>
    </row>
    <row r="1938" spans="1:3" x14ac:dyDescent="0.3">
      <c r="A1938" t="s">
        <v>9690</v>
      </c>
      <c r="B1938">
        <v>88</v>
      </c>
      <c r="C1938">
        <v>3.5</v>
      </c>
    </row>
    <row r="1939" spans="1:3" x14ac:dyDescent="0.3">
      <c r="A1939" t="s">
        <v>9693</v>
      </c>
      <c r="B1939">
        <v>142</v>
      </c>
      <c r="C1939">
        <v>9.3000000000000007</v>
      </c>
    </row>
    <row r="1940" spans="1:3" x14ac:dyDescent="0.3">
      <c r="A1940" t="s">
        <v>9698</v>
      </c>
      <c r="B1940">
        <v>92</v>
      </c>
      <c r="C1940">
        <v>4.8</v>
      </c>
    </row>
    <row r="1941" spans="1:3" x14ac:dyDescent="0.3">
      <c r="A1941" t="s">
        <v>9702</v>
      </c>
      <c r="B1941">
        <v>117</v>
      </c>
      <c r="C1941">
        <v>6.9</v>
      </c>
    </row>
    <row r="1942" spans="1:3" x14ac:dyDescent="0.3">
      <c r="A1942" t="s">
        <v>9706</v>
      </c>
      <c r="B1942">
        <v>111</v>
      </c>
      <c r="C1942">
        <v>6</v>
      </c>
    </row>
    <row r="1943" spans="1:3" x14ac:dyDescent="0.3">
      <c r="A1943" t="s">
        <v>9711</v>
      </c>
      <c r="B1943">
        <v>121</v>
      </c>
      <c r="C1943">
        <v>7.3</v>
      </c>
    </row>
    <row r="1944" spans="1:3" x14ac:dyDescent="0.3">
      <c r="A1944" t="s">
        <v>9717</v>
      </c>
      <c r="B1944">
        <v>98</v>
      </c>
      <c r="C1944">
        <v>6</v>
      </c>
    </row>
    <row r="1945" spans="1:3" x14ac:dyDescent="0.3">
      <c r="A1945" t="s">
        <v>9723</v>
      </c>
      <c r="B1945">
        <v>107</v>
      </c>
      <c r="C1945">
        <v>6.6</v>
      </c>
    </row>
    <row r="1946" spans="1:3" x14ac:dyDescent="0.3">
      <c r="A1946" t="s">
        <v>9729</v>
      </c>
      <c r="B1946">
        <v>106</v>
      </c>
      <c r="C1946">
        <v>7.5</v>
      </c>
    </row>
    <row r="1947" spans="1:3" x14ac:dyDescent="0.3">
      <c r="A1947" t="s">
        <v>9732</v>
      </c>
      <c r="B1947">
        <v>136</v>
      </c>
      <c r="C1947">
        <v>6.9</v>
      </c>
    </row>
    <row r="1948" spans="1:3" x14ac:dyDescent="0.3">
      <c r="A1948" t="s">
        <v>9736</v>
      </c>
      <c r="B1948">
        <v>97</v>
      </c>
      <c r="C1948">
        <v>6.8</v>
      </c>
    </row>
    <row r="1949" spans="1:3" x14ac:dyDescent="0.3">
      <c r="A1949" t="s">
        <v>9741</v>
      </c>
      <c r="B1949">
        <v>7</v>
      </c>
      <c r="C1949">
        <v>8.3000000000000007</v>
      </c>
    </row>
    <row r="1950" spans="1:3" x14ac:dyDescent="0.3">
      <c r="A1950" t="s">
        <v>9745</v>
      </c>
      <c r="B1950">
        <v>108</v>
      </c>
      <c r="C1950">
        <v>6.3</v>
      </c>
    </row>
    <row r="1951" spans="1:3" x14ac:dyDescent="0.3">
      <c r="A1951" t="s">
        <v>9749</v>
      </c>
      <c r="B1951">
        <v>97</v>
      </c>
      <c r="C1951">
        <v>6.4</v>
      </c>
    </row>
    <row r="1952" spans="1:3" x14ac:dyDescent="0.3">
      <c r="A1952" t="s">
        <v>9755</v>
      </c>
      <c r="B1952">
        <v>99</v>
      </c>
      <c r="C1952">
        <v>5.6</v>
      </c>
    </row>
    <row r="1953" spans="1:3" x14ac:dyDescent="0.3">
      <c r="A1953" t="s">
        <v>9759</v>
      </c>
      <c r="B1953">
        <v>103</v>
      </c>
      <c r="C1953">
        <v>6.3</v>
      </c>
    </row>
    <row r="1954" spans="1:3" x14ac:dyDescent="0.3">
      <c r="A1954" t="s">
        <v>9763</v>
      </c>
      <c r="B1954">
        <v>95</v>
      </c>
      <c r="C1954">
        <v>7.3</v>
      </c>
    </row>
    <row r="1955" spans="1:3" x14ac:dyDescent="0.3">
      <c r="A1955" t="s">
        <v>9769</v>
      </c>
      <c r="B1955">
        <v>93</v>
      </c>
      <c r="C1955">
        <v>6.6</v>
      </c>
    </row>
    <row r="1956" spans="1:3" x14ac:dyDescent="0.3">
      <c r="A1956" t="s">
        <v>9776</v>
      </c>
      <c r="B1956">
        <v>98</v>
      </c>
      <c r="C1956">
        <v>4.5999999999999996</v>
      </c>
    </row>
    <row r="1957" spans="1:3" x14ac:dyDescent="0.3">
      <c r="A1957" t="s">
        <v>9782</v>
      </c>
      <c r="B1957">
        <v>90</v>
      </c>
      <c r="C1957">
        <v>5.0999999999999996</v>
      </c>
    </row>
    <row r="1958" spans="1:3" x14ac:dyDescent="0.3">
      <c r="A1958" t="s">
        <v>9786</v>
      </c>
      <c r="B1958">
        <v>107</v>
      </c>
      <c r="C1958">
        <v>5.6</v>
      </c>
    </row>
    <row r="1959" spans="1:3" x14ac:dyDescent="0.3">
      <c r="A1959" t="s">
        <v>9791</v>
      </c>
      <c r="B1959">
        <v>90</v>
      </c>
      <c r="C1959">
        <v>5.3</v>
      </c>
    </row>
    <row r="1960" spans="1:3" x14ac:dyDescent="0.3">
      <c r="A1960" t="s">
        <v>9798</v>
      </c>
      <c r="B1960">
        <v>120</v>
      </c>
      <c r="C1960">
        <v>7.5</v>
      </c>
    </row>
    <row r="1961" spans="1:3" x14ac:dyDescent="0.3">
      <c r="A1961" t="s">
        <v>9804</v>
      </c>
      <c r="B1961">
        <v>115</v>
      </c>
      <c r="C1961">
        <v>5.6</v>
      </c>
    </row>
    <row r="1962" spans="1:3" x14ac:dyDescent="0.3">
      <c r="A1962" t="s">
        <v>9809</v>
      </c>
      <c r="B1962">
        <v>93</v>
      </c>
      <c r="C1962">
        <v>5.9</v>
      </c>
    </row>
    <row r="1963" spans="1:3" x14ac:dyDescent="0.3">
      <c r="A1963" t="s">
        <v>9814</v>
      </c>
      <c r="B1963">
        <v>99</v>
      </c>
      <c r="C1963">
        <v>4.7</v>
      </c>
    </row>
    <row r="1964" spans="1:3" x14ac:dyDescent="0.3">
      <c r="A1964" t="s">
        <v>9818</v>
      </c>
      <c r="B1964">
        <v>107</v>
      </c>
      <c r="C1964">
        <v>4.8</v>
      </c>
    </row>
    <row r="1965" spans="1:3" x14ac:dyDescent="0.3">
      <c r="A1965" t="s">
        <v>9824</v>
      </c>
      <c r="B1965">
        <v>110</v>
      </c>
      <c r="C1965">
        <v>6.8</v>
      </c>
    </row>
    <row r="1966" spans="1:3" x14ac:dyDescent="0.3">
      <c r="A1966" t="s">
        <v>9830</v>
      </c>
      <c r="B1966">
        <v>101</v>
      </c>
      <c r="C1966">
        <v>5.4</v>
      </c>
    </row>
    <row r="1967" spans="1:3" x14ac:dyDescent="0.3">
      <c r="A1967" t="s">
        <v>9835</v>
      </c>
      <c r="B1967">
        <v>85</v>
      </c>
      <c r="C1967">
        <v>5.0999999999999996</v>
      </c>
    </row>
    <row r="1968" spans="1:3" x14ac:dyDescent="0.3">
      <c r="A1968" t="s">
        <v>9839</v>
      </c>
      <c r="B1968">
        <v>132</v>
      </c>
      <c r="C1968">
        <v>7</v>
      </c>
    </row>
    <row r="1969" spans="1:3" x14ac:dyDescent="0.3">
      <c r="A1969" t="s">
        <v>9844</v>
      </c>
      <c r="B1969">
        <v>88</v>
      </c>
      <c r="C1969">
        <v>6.7</v>
      </c>
    </row>
    <row r="1970" spans="1:3" x14ac:dyDescent="0.3">
      <c r="A1970" t="s">
        <v>9848</v>
      </c>
      <c r="B1970">
        <v>90</v>
      </c>
      <c r="C1970">
        <v>4</v>
      </c>
    </row>
    <row r="1971" spans="1:3" x14ac:dyDescent="0.3">
      <c r="A1971" t="s">
        <v>9852</v>
      </c>
      <c r="B1971">
        <v>145</v>
      </c>
      <c r="C1971">
        <v>7.3</v>
      </c>
    </row>
    <row r="1972" spans="1:3" x14ac:dyDescent="0.3">
      <c r="A1972" t="s">
        <v>9856</v>
      </c>
      <c r="B1972">
        <v>110</v>
      </c>
      <c r="C1972">
        <v>6.8</v>
      </c>
    </row>
    <row r="1973" spans="1:3" x14ac:dyDescent="0.3">
      <c r="A1973" t="s">
        <v>9861</v>
      </c>
      <c r="B1973">
        <v>101</v>
      </c>
      <c r="C1973">
        <v>6.1</v>
      </c>
    </row>
    <row r="1974" spans="1:3" x14ac:dyDescent="0.3">
      <c r="A1974" t="s">
        <v>9867</v>
      </c>
      <c r="B1974">
        <v>30</v>
      </c>
      <c r="C1974">
        <v>7.2</v>
      </c>
    </row>
    <row r="1975" spans="1:3" x14ac:dyDescent="0.3">
      <c r="A1975" t="s">
        <v>9872</v>
      </c>
      <c r="B1975">
        <v>122</v>
      </c>
      <c r="C1975">
        <v>7</v>
      </c>
    </row>
    <row r="1976" spans="1:3" x14ac:dyDescent="0.3">
      <c r="A1976" t="s">
        <v>9875</v>
      </c>
      <c r="B1976">
        <v>107</v>
      </c>
      <c r="C1976">
        <v>7.1</v>
      </c>
    </row>
    <row r="1977" spans="1:3" x14ac:dyDescent="0.3">
      <c r="A1977" t="s">
        <v>9880</v>
      </c>
      <c r="B1977">
        <v>127</v>
      </c>
      <c r="C1977">
        <v>6.9</v>
      </c>
    </row>
    <row r="1978" spans="1:3" x14ac:dyDescent="0.3">
      <c r="A1978" t="s">
        <v>9885</v>
      </c>
      <c r="B1978">
        <v>99</v>
      </c>
      <c r="C1978">
        <v>7.3</v>
      </c>
    </row>
    <row r="1979" spans="1:3" x14ac:dyDescent="0.3">
      <c r="A1979" t="s">
        <v>9891</v>
      </c>
      <c r="B1979">
        <v>104</v>
      </c>
      <c r="C1979">
        <v>6.3</v>
      </c>
    </row>
    <row r="1980" spans="1:3" x14ac:dyDescent="0.3">
      <c r="A1980" t="s">
        <v>9895</v>
      </c>
      <c r="B1980">
        <v>140</v>
      </c>
      <c r="C1980">
        <v>8.1999999999999993</v>
      </c>
    </row>
    <row r="1981" spans="1:3" x14ac:dyDescent="0.3">
      <c r="A1981" t="s">
        <v>9899</v>
      </c>
      <c r="B1981">
        <v>133</v>
      </c>
      <c r="C1981">
        <v>7.1</v>
      </c>
    </row>
    <row r="1982" spans="1:3" x14ac:dyDescent="0.3">
      <c r="A1982" t="s">
        <v>9903</v>
      </c>
      <c r="B1982">
        <v>271</v>
      </c>
      <c r="C1982">
        <v>7.7</v>
      </c>
    </row>
    <row r="1983" spans="1:3" x14ac:dyDescent="0.3">
      <c r="A1983" t="s">
        <v>9907</v>
      </c>
      <c r="B1983">
        <v>112</v>
      </c>
      <c r="C1983">
        <v>6.5</v>
      </c>
    </row>
    <row r="1984" spans="1:3" x14ac:dyDescent="0.3">
      <c r="A1984" t="s">
        <v>9911</v>
      </c>
      <c r="B1984">
        <v>99</v>
      </c>
      <c r="C1984">
        <v>4.9000000000000004</v>
      </c>
    </row>
    <row r="1985" spans="1:3" x14ac:dyDescent="0.3">
      <c r="A1985" t="s">
        <v>9917</v>
      </c>
      <c r="B1985">
        <v>100</v>
      </c>
      <c r="C1985">
        <v>6.4</v>
      </c>
    </row>
    <row r="1986" spans="1:3" x14ac:dyDescent="0.3">
      <c r="A1986" t="s">
        <v>9923</v>
      </c>
      <c r="B1986">
        <v>92</v>
      </c>
      <c r="C1986">
        <v>5.9</v>
      </c>
    </row>
    <row r="1987" spans="1:3" x14ac:dyDescent="0.3">
      <c r="A1987" t="s">
        <v>9928</v>
      </c>
      <c r="B1987">
        <v>105</v>
      </c>
      <c r="C1987">
        <v>6.2</v>
      </c>
    </row>
    <row r="1988" spans="1:3" x14ac:dyDescent="0.3">
      <c r="A1988" t="s">
        <v>9932</v>
      </c>
      <c r="B1988">
        <v>110</v>
      </c>
      <c r="C1988">
        <v>5.8</v>
      </c>
    </row>
    <row r="1989" spans="1:3" x14ac:dyDescent="0.3">
      <c r="A1989" t="s">
        <v>9937</v>
      </c>
      <c r="B1989">
        <v>116</v>
      </c>
      <c r="C1989">
        <v>6.7</v>
      </c>
    </row>
    <row r="1990" spans="1:3" x14ac:dyDescent="0.3">
      <c r="A1990" t="s">
        <v>9943</v>
      </c>
      <c r="B1990">
        <v>88</v>
      </c>
      <c r="C1990">
        <v>5.9</v>
      </c>
    </row>
    <row r="1991" spans="1:3" x14ac:dyDescent="0.3">
      <c r="A1991" t="s">
        <v>9948</v>
      </c>
      <c r="B1991">
        <v>111</v>
      </c>
      <c r="C1991">
        <v>7.3</v>
      </c>
    </row>
    <row r="1992" spans="1:3" x14ac:dyDescent="0.3">
      <c r="A1992" t="s">
        <v>9953</v>
      </c>
      <c r="B1992">
        <v>117</v>
      </c>
      <c r="C1992">
        <v>4.8</v>
      </c>
    </row>
    <row r="1993" spans="1:3" x14ac:dyDescent="0.3">
      <c r="A1993" t="s">
        <v>9958</v>
      </c>
      <c r="B1993">
        <v>95</v>
      </c>
      <c r="C1993">
        <v>4.0999999999999996</v>
      </c>
    </row>
    <row r="1994" spans="1:3" x14ac:dyDescent="0.3">
      <c r="A1994" t="s">
        <v>9962</v>
      </c>
      <c r="B1994">
        <v>95</v>
      </c>
      <c r="C1994">
        <v>4.9000000000000004</v>
      </c>
    </row>
    <row r="1995" spans="1:3" x14ac:dyDescent="0.3">
      <c r="A1995" t="s">
        <v>9966</v>
      </c>
      <c r="B1995">
        <v>127</v>
      </c>
      <c r="C1995">
        <v>7.9</v>
      </c>
    </row>
    <row r="1996" spans="1:3" x14ac:dyDescent="0.3">
      <c r="A1996" t="s">
        <v>7843</v>
      </c>
      <c r="B1996">
        <v>105</v>
      </c>
      <c r="C1996">
        <v>5.6</v>
      </c>
    </row>
    <row r="1997" spans="1:3" x14ac:dyDescent="0.3">
      <c r="A1997" t="s">
        <v>9971</v>
      </c>
      <c r="B1997">
        <v>104</v>
      </c>
      <c r="C1997">
        <v>5.2</v>
      </c>
    </row>
    <row r="1998" spans="1:3" x14ac:dyDescent="0.3">
      <c r="A1998" t="s">
        <v>9975</v>
      </c>
      <c r="B1998">
        <v>95</v>
      </c>
      <c r="C1998">
        <v>4.0999999999999996</v>
      </c>
    </row>
    <row r="1999" spans="1:3" x14ac:dyDescent="0.3">
      <c r="A1999" t="s">
        <v>9980</v>
      </c>
      <c r="B1999">
        <v>121</v>
      </c>
      <c r="C1999">
        <v>6.6</v>
      </c>
    </row>
    <row r="2000" spans="1:3" x14ac:dyDescent="0.3">
      <c r="A2000" t="s">
        <v>9985</v>
      </c>
      <c r="B2000">
        <v>92</v>
      </c>
      <c r="C2000">
        <v>2.9</v>
      </c>
    </row>
    <row r="2001" spans="1:3" x14ac:dyDescent="0.3">
      <c r="A2001" t="s">
        <v>9989</v>
      </c>
      <c r="B2001">
        <v>80</v>
      </c>
      <c r="C2001">
        <v>7.2</v>
      </c>
    </row>
    <row r="2002" spans="1:3" x14ac:dyDescent="0.3">
      <c r="A2002" t="s">
        <v>9993</v>
      </c>
      <c r="B2002">
        <v>107</v>
      </c>
      <c r="C2002">
        <v>6.5</v>
      </c>
    </row>
    <row r="2003" spans="1:3" x14ac:dyDescent="0.3">
      <c r="A2003" t="s">
        <v>9998</v>
      </c>
      <c r="B2003">
        <v>91</v>
      </c>
      <c r="C2003">
        <v>6.8</v>
      </c>
    </row>
    <row r="2004" spans="1:3" x14ac:dyDescent="0.3">
      <c r="A2004" t="s">
        <v>10003</v>
      </c>
      <c r="B2004">
        <v>117</v>
      </c>
      <c r="C2004">
        <v>7.2</v>
      </c>
    </row>
    <row r="2005" spans="1:3" x14ac:dyDescent="0.3">
      <c r="A2005" t="s">
        <v>10007</v>
      </c>
      <c r="B2005">
        <v>107</v>
      </c>
      <c r="C2005">
        <v>6.8</v>
      </c>
    </row>
    <row r="2006" spans="1:3" x14ac:dyDescent="0.3">
      <c r="A2006" t="s">
        <v>10014</v>
      </c>
      <c r="B2006">
        <v>131</v>
      </c>
      <c r="C2006">
        <v>7.8</v>
      </c>
    </row>
    <row r="2007" spans="1:3" x14ac:dyDescent="0.3">
      <c r="A2007" t="s">
        <v>10019</v>
      </c>
      <c r="B2007">
        <v>122</v>
      </c>
      <c r="C2007">
        <v>6.7</v>
      </c>
    </row>
    <row r="2008" spans="1:3" x14ac:dyDescent="0.3">
      <c r="A2008" t="s">
        <v>10024</v>
      </c>
      <c r="B2008">
        <v>88</v>
      </c>
      <c r="C2008">
        <v>6.1</v>
      </c>
    </row>
    <row r="2009" spans="1:3" x14ac:dyDescent="0.3">
      <c r="A2009" t="s">
        <v>10028</v>
      </c>
      <c r="B2009">
        <v>134</v>
      </c>
      <c r="C2009">
        <v>7.1</v>
      </c>
    </row>
    <row r="2010" spans="1:3" x14ac:dyDescent="0.3">
      <c r="A2010" t="s">
        <v>10033</v>
      </c>
      <c r="B2010">
        <v>117</v>
      </c>
      <c r="C2010">
        <v>5.7</v>
      </c>
    </row>
    <row r="2011" spans="1:3" x14ac:dyDescent="0.3">
      <c r="A2011" t="s">
        <v>10040</v>
      </c>
      <c r="B2011">
        <v>80</v>
      </c>
      <c r="C2011">
        <v>2.9</v>
      </c>
    </row>
    <row r="2012" spans="1:3" x14ac:dyDescent="0.3">
      <c r="A2012" t="s">
        <v>10045</v>
      </c>
      <c r="B2012">
        <v>85</v>
      </c>
      <c r="C2012">
        <v>5.2</v>
      </c>
    </row>
    <row r="2013" spans="1:3" x14ac:dyDescent="0.3">
      <c r="A2013" t="s">
        <v>10049</v>
      </c>
      <c r="B2013">
        <v>138</v>
      </c>
      <c r="C2013">
        <v>5.3</v>
      </c>
    </row>
    <row r="2014" spans="1:3" x14ac:dyDescent="0.3">
      <c r="A2014" t="s">
        <v>10054</v>
      </c>
      <c r="B2014">
        <v>121</v>
      </c>
      <c r="C2014">
        <v>6.2</v>
      </c>
    </row>
    <row r="2015" spans="1:3" x14ac:dyDescent="0.3">
      <c r="A2015" t="s">
        <v>10059</v>
      </c>
      <c r="B2015">
        <v>134</v>
      </c>
      <c r="C2015">
        <v>7.3</v>
      </c>
    </row>
    <row r="2016" spans="1:3" x14ac:dyDescent="0.3">
      <c r="A2016" t="s">
        <v>10065</v>
      </c>
      <c r="B2016">
        <v>100</v>
      </c>
      <c r="C2016">
        <v>6.5</v>
      </c>
    </row>
    <row r="2017" spans="1:3" x14ac:dyDescent="0.3">
      <c r="A2017" t="s">
        <v>10069</v>
      </c>
      <c r="B2017">
        <v>100</v>
      </c>
      <c r="C2017">
        <v>4.0999999999999996</v>
      </c>
    </row>
    <row r="2018" spans="1:3" x14ac:dyDescent="0.3">
      <c r="A2018" t="s">
        <v>10072</v>
      </c>
      <c r="B2018">
        <v>119</v>
      </c>
      <c r="C2018">
        <v>7.7</v>
      </c>
    </row>
    <row r="2019" spans="1:3" x14ac:dyDescent="0.3">
      <c r="A2019" t="s">
        <v>10075</v>
      </c>
      <c r="B2019">
        <v>137</v>
      </c>
      <c r="C2019">
        <v>6.1</v>
      </c>
    </row>
    <row r="2020" spans="1:3" x14ac:dyDescent="0.3">
      <c r="A2020" t="s">
        <v>10078</v>
      </c>
      <c r="B2020">
        <v>119</v>
      </c>
      <c r="C2020">
        <v>7.3</v>
      </c>
    </row>
    <row r="2021" spans="1:3" x14ac:dyDescent="0.3">
      <c r="A2021" t="s">
        <v>10081</v>
      </c>
      <c r="B2021">
        <v>139</v>
      </c>
      <c r="C2021">
        <v>7.2</v>
      </c>
    </row>
    <row r="2022" spans="1:3" x14ac:dyDescent="0.3">
      <c r="A2022" t="s">
        <v>1886</v>
      </c>
      <c r="B2022">
        <v>114</v>
      </c>
      <c r="C2022">
        <v>5.3</v>
      </c>
    </row>
    <row r="2023" spans="1:3" x14ac:dyDescent="0.3">
      <c r="A2023" t="s">
        <v>10084</v>
      </c>
      <c r="B2023">
        <v>120</v>
      </c>
      <c r="C2023">
        <v>6.1</v>
      </c>
    </row>
    <row r="2024" spans="1:3" x14ac:dyDescent="0.3">
      <c r="A2024" t="s">
        <v>10089</v>
      </c>
      <c r="B2024">
        <v>98</v>
      </c>
      <c r="C2024">
        <v>5.8</v>
      </c>
    </row>
    <row r="2025" spans="1:3" x14ac:dyDescent="0.3">
      <c r="A2025" t="s">
        <v>10092</v>
      </c>
      <c r="B2025">
        <v>106</v>
      </c>
      <c r="C2025">
        <v>5.7</v>
      </c>
    </row>
    <row r="2026" spans="1:3" x14ac:dyDescent="0.3">
      <c r="A2026" t="s">
        <v>10095</v>
      </c>
      <c r="B2026">
        <v>98</v>
      </c>
      <c r="C2026">
        <v>6.7</v>
      </c>
    </row>
    <row r="2027" spans="1:3" x14ac:dyDescent="0.3">
      <c r="A2027" t="s">
        <v>10099</v>
      </c>
      <c r="B2027">
        <v>107</v>
      </c>
      <c r="C2027">
        <v>6.5</v>
      </c>
    </row>
    <row r="2028" spans="1:3" x14ac:dyDescent="0.3">
      <c r="A2028" t="s">
        <v>10104</v>
      </c>
      <c r="B2028">
        <v>88</v>
      </c>
      <c r="C2028">
        <v>7.2</v>
      </c>
    </row>
    <row r="2029" spans="1:3" x14ac:dyDescent="0.3">
      <c r="A2029" t="s">
        <v>10107</v>
      </c>
      <c r="B2029">
        <v>137</v>
      </c>
      <c r="C2029">
        <v>7.6</v>
      </c>
    </row>
    <row r="2030" spans="1:3" x14ac:dyDescent="0.3">
      <c r="A2030" t="s">
        <v>10111</v>
      </c>
      <c r="B2030">
        <v>100</v>
      </c>
      <c r="C2030">
        <v>4.5999999999999996</v>
      </c>
    </row>
    <row r="2031" spans="1:3" x14ac:dyDescent="0.3">
      <c r="A2031" t="s">
        <v>10114</v>
      </c>
      <c r="B2031">
        <v>115</v>
      </c>
      <c r="C2031">
        <v>6.9</v>
      </c>
    </row>
    <row r="2032" spans="1:3" x14ac:dyDescent="0.3">
      <c r="A2032" t="s">
        <v>10118</v>
      </c>
      <c r="B2032">
        <v>101</v>
      </c>
      <c r="C2032">
        <v>6.6</v>
      </c>
    </row>
    <row r="2033" spans="1:3" x14ac:dyDescent="0.3">
      <c r="A2033" t="s">
        <v>10123</v>
      </c>
      <c r="B2033">
        <v>110</v>
      </c>
      <c r="C2033">
        <v>6.3</v>
      </c>
    </row>
    <row r="2034" spans="1:3" x14ac:dyDescent="0.3">
      <c r="A2034" t="s">
        <v>10127</v>
      </c>
      <c r="B2034">
        <v>94</v>
      </c>
      <c r="C2034">
        <v>6.2</v>
      </c>
    </row>
    <row r="2035" spans="1:3" x14ac:dyDescent="0.3">
      <c r="A2035" t="s">
        <v>10131</v>
      </c>
      <c r="B2035">
        <v>88</v>
      </c>
      <c r="C2035">
        <v>5.3</v>
      </c>
    </row>
    <row r="2036" spans="1:3" x14ac:dyDescent="0.3">
      <c r="A2036" t="s">
        <v>10134</v>
      </c>
      <c r="B2036">
        <v>127</v>
      </c>
      <c r="C2036">
        <v>7.3</v>
      </c>
    </row>
    <row r="2037" spans="1:3" x14ac:dyDescent="0.3">
      <c r="A2037" t="s">
        <v>10137</v>
      </c>
      <c r="B2037">
        <v>95</v>
      </c>
      <c r="C2037">
        <v>5.6</v>
      </c>
    </row>
    <row r="2038" spans="1:3" x14ac:dyDescent="0.3">
      <c r="A2038" t="s">
        <v>10141</v>
      </c>
      <c r="B2038">
        <v>87</v>
      </c>
      <c r="C2038">
        <v>6.2</v>
      </c>
    </row>
    <row r="2039" spans="1:3" x14ac:dyDescent="0.3">
      <c r="A2039" t="s">
        <v>10149</v>
      </c>
      <c r="B2039">
        <v>118</v>
      </c>
      <c r="C2039">
        <v>5.2</v>
      </c>
    </row>
    <row r="2040" spans="1:3" x14ac:dyDescent="0.3">
      <c r="A2040" t="s">
        <v>10154</v>
      </c>
      <c r="B2040">
        <v>107</v>
      </c>
      <c r="C2040">
        <v>5.3</v>
      </c>
    </row>
    <row r="2041" spans="1:3" x14ac:dyDescent="0.3">
      <c r="A2041" t="s">
        <v>10157</v>
      </c>
      <c r="B2041">
        <v>124</v>
      </c>
      <c r="C2041">
        <v>5.4</v>
      </c>
    </row>
    <row r="2042" spans="1:3" x14ac:dyDescent="0.3">
      <c r="A2042" t="s">
        <v>10162</v>
      </c>
      <c r="B2042">
        <v>89</v>
      </c>
      <c r="C2042">
        <v>4.9000000000000004</v>
      </c>
    </row>
    <row r="2043" spans="1:3" x14ac:dyDescent="0.3">
      <c r="A2043" t="s">
        <v>10166</v>
      </c>
      <c r="B2043">
        <v>88</v>
      </c>
      <c r="C2043">
        <v>5.5</v>
      </c>
    </row>
    <row r="2044" spans="1:3" x14ac:dyDescent="0.3">
      <c r="A2044" t="s">
        <v>10169</v>
      </c>
      <c r="B2044">
        <v>118</v>
      </c>
      <c r="C2044">
        <v>6.7</v>
      </c>
    </row>
    <row r="2045" spans="1:3" x14ac:dyDescent="0.3">
      <c r="A2045" t="s">
        <v>10172</v>
      </c>
      <c r="B2045">
        <v>93</v>
      </c>
      <c r="C2045">
        <v>3.9</v>
      </c>
    </row>
    <row r="2046" spans="1:3" x14ac:dyDescent="0.3">
      <c r="A2046" t="s">
        <v>10180</v>
      </c>
      <c r="B2046">
        <v>80</v>
      </c>
      <c r="C2046">
        <v>7.2</v>
      </c>
    </row>
    <row r="2047" spans="1:3" x14ac:dyDescent="0.3">
      <c r="A2047" t="s">
        <v>10185</v>
      </c>
      <c r="B2047">
        <v>120</v>
      </c>
      <c r="C2047">
        <v>5.0999999999999996</v>
      </c>
    </row>
    <row r="2048" spans="1:3" x14ac:dyDescent="0.3">
      <c r="A2048" t="s">
        <v>10188</v>
      </c>
      <c r="B2048">
        <v>98</v>
      </c>
      <c r="C2048">
        <v>6.5</v>
      </c>
    </row>
    <row r="2049" spans="1:3" x14ac:dyDescent="0.3">
      <c r="A2049" t="s">
        <v>10191</v>
      </c>
      <c r="B2049">
        <v>119</v>
      </c>
      <c r="C2049">
        <v>8.1999999999999993</v>
      </c>
    </row>
    <row r="2050" spans="1:3" x14ac:dyDescent="0.3">
      <c r="A2050" t="s">
        <v>10195</v>
      </c>
      <c r="B2050">
        <v>88</v>
      </c>
      <c r="C2050">
        <v>7.7</v>
      </c>
    </row>
    <row r="2051" spans="1:3" x14ac:dyDescent="0.3">
      <c r="A2051" t="s">
        <v>209</v>
      </c>
      <c r="B2051">
        <v>201</v>
      </c>
      <c r="C2051">
        <v>7.2</v>
      </c>
    </row>
    <row r="2052" spans="1:3" x14ac:dyDescent="0.3">
      <c r="A2052" t="s">
        <v>10199</v>
      </c>
      <c r="B2052">
        <v>90</v>
      </c>
      <c r="C2052">
        <v>6.1</v>
      </c>
    </row>
    <row r="2053" spans="1:3" x14ac:dyDescent="0.3">
      <c r="A2053" t="s">
        <v>10202</v>
      </c>
      <c r="B2053">
        <v>127</v>
      </c>
      <c r="C2053">
        <v>8.8000000000000007</v>
      </c>
    </row>
    <row r="2054" spans="1:3" x14ac:dyDescent="0.3">
      <c r="A2054" t="s">
        <v>10206</v>
      </c>
      <c r="B2054">
        <v>119</v>
      </c>
      <c r="C2054">
        <v>6.8</v>
      </c>
    </row>
    <row r="2055" spans="1:3" x14ac:dyDescent="0.3">
      <c r="A2055" t="s">
        <v>10210</v>
      </c>
      <c r="B2055">
        <v>85</v>
      </c>
      <c r="C2055">
        <v>6.8</v>
      </c>
    </row>
    <row r="2056" spans="1:3" x14ac:dyDescent="0.3">
      <c r="A2056" t="s">
        <v>10215</v>
      </c>
      <c r="B2056">
        <v>98</v>
      </c>
      <c r="C2056">
        <v>6.7</v>
      </c>
    </row>
    <row r="2057" spans="1:3" x14ac:dyDescent="0.3">
      <c r="A2057" t="s">
        <v>10219</v>
      </c>
      <c r="B2057">
        <v>101</v>
      </c>
      <c r="C2057">
        <v>7.1</v>
      </c>
    </row>
    <row r="2058" spans="1:3" x14ac:dyDescent="0.3">
      <c r="A2058" t="s">
        <v>10223</v>
      </c>
      <c r="B2058">
        <v>112</v>
      </c>
      <c r="C2058">
        <v>7.1</v>
      </c>
    </row>
    <row r="2059" spans="1:3" x14ac:dyDescent="0.3">
      <c r="A2059" t="s">
        <v>10226</v>
      </c>
      <c r="B2059">
        <v>97</v>
      </c>
      <c r="C2059">
        <v>6.1</v>
      </c>
    </row>
    <row r="2060" spans="1:3" x14ac:dyDescent="0.3">
      <c r="A2060" t="s">
        <v>10231</v>
      </c>
      <c r="B2060">
        <v>126</v>
      </c>
      <c r="C2060">
        <v>8</v>
      </c>
    </row>
    <row r="2061" spans="1:3" x14ac:dyDescent="0.3">
      <c r="A2061" t="s">
        <v>9729</v>
      </c>
      <c r="B2061">
        <v>106</v>
      </c>
      <c r="C2061">
        <v>7.5</v>
      </c>
    </row>
    <row r="2062" spans="1:3" x14ac:dyDescent="0.3">
      <c r="A2062" t="s">
        <v>10236</v>
      </c>
      <c r="B2062">
        <v>97</v>
      </c>
      <c r="C2062">
        <v>6.6</v>
      </c>
    </row>
    <row r="2063" spans="1:3" x14ac:dyDescent="0.3">
      <c r="A2063" t="s">
        <v>10242</v>
      </c>
      <c r="B2063">
        <v>100</v>
      </c>
      <c r="C2063">
        <v>5.4</v>
      </c>
    </row>
    <row r="2064" spans="1:3" x14ac:dyDescent="0.3">
      <c r="A2064" t="s">
        <v>10247</v>
      </c>
      <c r="B2064">
        <v>114</v>
      </c>
      <c r="C2064">
        <v>6.1</v>
      </c>
    </row>
    <row r="2065" spans="1:3" x14ac:dyDescent="0.3">
      <c r="A2065" t="s">
        <v>8620</v>
      </c>
      <c r="B2065">
        <v>101</v>
      </c>
      <c r="C2065">
        <v>6.1</v>
      </c>
    </row>
    <row r="2066" spans="1:3" x14ac:dyDescent="0.3">
      <c r="A2066" t="s">
        <v>10252</v>
      </c>
      <c r="B2066">
        <v>88</v>
      </c>
      <c r="C2066">
        <v>5.6</v>
      </c>
    </row>
    <row r="2067" spans="1:3" x14ac:dyDescent="0.3">
      <c r="A2067" t="s">
        <v>10256</v>
      </c>
      <c r="B2067">
        <v>93</v>
      </c>
      <c r="C2067">
        <v>5.8</v>
      </c>
    </row>
    <row r="2068" spans="1:3" x14ac:dyDescent="0.3">
      <c r="A2068" t="s">
        <v>10261</v>
      </c>
      <c r="B2068">
        <v>92</v>
      </c>
      <c r="C2068">
        <v>2.8</v>
      </c>
    </row>
    <row r="2069" spans="1:3" x14ac:dyDescent="0.3">
      <c r="A2069" t="s">
        <v>10266</v>
      </c>
      <c r="B2069">
        <v>98</v>
      </c>
      <c r="C2069">
        <v>6.7</v>
      </c>
    </row>
    <row r="2070" spans="1:3" x14ac:dyDescent="0.3">
      <c r="A2070" t="s">
        <v>10271</v>
      </c>
      <c r="B2070">
        <v>94</v>
      </c>
      <c r="C2070">
        <v>5.0999999999999996</v>
      </c>
    </row>
    <row r="2071" spans="1:3" x14ac:dyDescent="0.3">
      <c r="A2071" t="s">
        <v>10276</v>
      </c>
      <c r="B2071">
        <v>102</v>
      </c>
      <c r="C2071">
        <v>7.2</v>
      </c>
    </row>
    <row r="2072" spans="1:3" x14ac:dyDescent="0.3">
      <c r="A2072" t="s">
        <v>10281</v>
      </c>
      <c r="B2072">
        <v>98</v>
      </c>
      <c r="C2072">
        <v>6</v>
      </c>
    </row>
    <row r="2073" spans="1:3" x14ac:dyDescent="0.3">
      <c r="A2073" t="s">
        <v>10284</v>
      </c>
      <c r="B2073">
        <v>121</v>
      </c>
      <c r="C2073">
        <v>7.2</v>
      </c>
    </row>
    <row r="2074" spans="1:3" x14ac:dyDescent="0.3">
      <c r="A2074" t="s">
        <v>10289</v>
      </c>
      <c r="B2074">
        <v>111</v>
      </c>
      <c r="C2074">
        <v>6.7</v>
      </c>
    </row>
    <row r="2075" spans="1:3" x14ac:dyDescent="0.3">
      <c r="A2075" t="s">
        <v>10295</v>
      </c>
      <c r="B2075">
        <v>90</v>
      </c>
      <c r="C2075">
        <v>6.3</v>
      </c>
    </row>
    <row r="2076" spans="1:3" x14ac:dyDescent="0.3">
      <c r="A2076" t="s">
        <v>10299</v>
      </c>
      <c r="B2076">
        <v>100</v>
      </c>
      <c r="C2076">
        <v>6.2</v>
      </c>
    </row>
    <row r="2077" spans="1:3" x14ac:dyDescent="0.3">
      <c r="A2077" t="s">
        <v>10303</v>
      </c>
      <c r="B2077">
        <v>50</v>
      </c>
      <c r="C2077">
        <v>6.8</v>
      </c>
    </row>
    <row r="2078" spans="1:3" x14ac:dyDescent="0.3">
      <c r="A2078" t="s">
        <v>10309</v>
      </c>
      <c r="B2078">
        <v>141</v>
      </c>
      <c r="C2078">
        <v>6.2</v>
      </c>
    </row>
    <row r="2079" spans="1:3" x14ac:dyDescent="0.3">
      <c r="A2079" t="s">
        <v>10316</v>
      </c>
      <c r="B2079">
        <v>139</v>
      </c>
      <c r="C2079">
        <v>6.9</v>
      </c>
    </row>
    <row r="2080" spans="1:3" x14ac:dyDescent="0.3">
      <c r="A2080" t="s">
        <v>10321</v>
      </c>
      <c r="B2080">
        <v>114</v>
      </c>
      <c r="C2080">
        <v>6.8</v>
      </c>
    </row>
    <row r="2081" spans="1:3" x14ac:dyDescent="0.3">
      <c r="A2081" t="s">
        <v>10328</v>
      </c>
      <c r="B2081">
        <v>96</v>
      </c>
      <c r="C2081">
        <v>7.1</v>
      </c>
    </row>
    <row r="2082" spans="1:3" x14ac:dyDescent="0.3">
      <c r="A2082" t="s">
        <v>10334</v>
      </c>
      <c r="B2082">
        <v>111</v>
      </c>
      <c r="C2082">
        <v>7.1</v>
      </c>
    </row>
    <row r="2083" spans="1:3" x14ac:dyDescent="0.3">
      <c r="A2083" t="s">
        <v>10338</v>
      </c>
      <c r="B2083">
        <v>127</v>
      </c>
      <c r="C2083">
        <v>7</v>
      </c>
    </row>
    <row r="2084" spans="1:3" x14ac:dyDescent="0.3">
      <c r="A2084" t="s">
        <v>10342</v>
      </c>
      <c r="B2084">
        <v>107</v>
      </c>
      <c r="C2084">
        <v>7.1</v>
      </c>
    </row>
    <row r="2085" spans="1:3" x14ac:dyDescent="0.3">
      <c r="A2085" t="s">
        <v>10345</v>
      </c>
      <c r="B2085">
        <v>97</v>
      </c>
      <c r="C2085">
        <v>6.4</v>
      </c>
    </row>
    <row r="2086" spans="1:3" x14ac:dyDescent="0.3">
      <c r="A2086" t="s">
        <v>10348</v>
      </c>
      <c r="B2086">
        <v>127</v>
      </c>
      <c r="C2086">
        <v>7</v>
      </c>
    </row>
    <row r="2087" spans="1:3" x14ac:dyDescent="0.3">
      <c r="A2087" t="s">
        <v>10352</v>
      </c>
      <c r="B2087">
        <v>110</v>
      </c>
      <c r="C2087">
        <v>6.2</v>
      </c>
    </row>
    <row r="2088" spans="1:3" x14ac:dyDescent="0.3">
      <c r="A2088" t="s">
        <v>10355</v>
      </c>
      <c r="B2088">
        <v>135</v>
      </c>
      <c r="C2088">
        <v>7.5</v>
      </c>
    </row>
    <row r="2089" spans="1:3" x14ac:dyDescent="0.3">
      <c r="A2089" t="s">
        <v>10360</v>
      </c>
      <c r="B2089">
        <v>84</v>
      </c>
      <c r="C2089">
        <v>4.8</v>
      </c>
    </row>
    <row r="2090" spans="1:3" x14ac:dyDescent="0.3">
      <c r="A2090" t="s">
        <v>10364</v>
      </c>
      <c r="B2090">
        <v>240</v>
      </c>
      <c r="C2090">
        <v>8.1</v>
      </c>
    </row>
    <row r="2091" spans="1:3" x14ac:dyDescent="0.3">
      <c r="A2091" t="s">
        <v>10369</v>
      </c>
      <c r="B2091">
        <v>122</v>
      </c>
      <c r="C2091">
        <v>7.3</v>
      </c>
    </row>
    <row r="2092" spans="1:3" x14ac:dyDescent="0.3">
      <c r="A2092" t="s">
        <v>10373</v>
      </c>
      <c r="B2092">
        <v>114</v>
      </c>
      <c r="C2092">
        <v>5.8</v>
      </c>
    </row>
    <row r="2093" spans="1:3" x14ac:dyDescent="0.3">
      <c r="A2093" t="s">
        <v>10378</v>
      </c>
      <c r="B2093">
        <v>132</v>
      </c>
      <c r="C2093">
        <v>7.6</v>
      </c>
    </row>
    <row r="2094" spans="1:3" x14ac:dyDescent="0.3">
      <c r="A2094" t="s">
        <v>10383</v>
      </c>
      <c r="B2094">
        <v>170</v>
      </c>
      <c r="C2094">
        <v>5.6</v>
      </c>
    </row>
    <row r="2095" spans="1:3" x14ac:dyDescent="0.3">
      <c r="A2095" t="s">
        <v>10387</v>
      </c>
      <c r="B2095">
        <v>133</v>
      </c>
      <c r="C2095">
        <v>7</v>
      </c>
    </row>
    <row r="2096" spans="1:3" x14ac:dyDescent="0.3">
      <c r="A2096" t="s">
        <v>10391</v>
      </c>
      <c r="B2096">
        <v>112</v>
      </c>
      <c r="C2096">
        <v>6.6</v>
      </c>
    </row>
    <row r="2097" spans="1:3" x14ac:dyDescent="0.3">
      <c r="A2097" t="s">
        <v>10394</v>
      </c>
      <c r="B2097">
        <v>108</v>
      </c>
      <c r="C2097">
        <v>6.5</v>
      </c>
    </row>
    <row r="2098" spans="1:3" x14ac:dyDescent="0.3">
      <c r="A2098" t="s">
        <v>10397</v>
      </c>
      <c r="B2098">
        <v>115</v>
      </c>
      <c r="C2098">
        <v>7.4</v>
      </c>
    </row>
    <row r="2099" spans="1:3" x14ac:dyDescent="0.3">
      <c r="A2099" t="s">
        <v>10402</v>
      </c>
      <c r="B2099">
        <v>83</v>
      </c>
      <c r="C2099">
        <v>4.5999999999999996</v>
      </c>
    </row>
    <row r="2100" spans="1:3" x14ac:dyDescent="0.3">
      <c r="A2100" t="s">
        <v>10408</v>
      </c>
      <c r="B2100">
        <v>105</v>
      </c>
      <c r="C2100">
        <v>6.4</v>
      </c>
    </row>
    <row r="2101" spans="1:3" x14ac:dyDescent="0.3">
      <c r="A2101" t="s">
        <v>6047</v>
      </c>
      <c r="B2101">
        <v>110</v>
      </c>
      <c r="C2101">
        <v>6</v>
      </c>
    </row>
    <row r="2102" spans="1:3" x14ac:dyDescent="0.3">
      <c r="A2102" t="s">
        <v>10415</v>
      </c>
      <c r="B2102">
        <v>108</v>
      </c>
      <c r="C2102">
        <v>6.4</v>
      </c>
    </row>
    <row r="2103" spans="1:3" x14ac:dyDescent="0.3">
      <c r="A2103" t="s">
        <v>10420</v>
      </c>
      <c r="B2103">
        <v>96</v>
      </c>
      <c r="C2103">
        <v>5.9</v>
      </c>
    </row>
    <row r="2104" spans="1:3" x14ac:dyDescent="0.3">
      <c r="A2104" t="s">
        <v>10425</v>
      </c>
      <c r="B2104">
        <v>94</v>
      </c>
      <c r="C2104">
        <v>6.4</v>
      </c>
    </row>
    <row r="2105" spans="1:3" x14ac:dyDescent="0.3">
      <c r="A2105" t="s">
        <v>10428</v>
      </c>
      <c r="B2105">
        <v>142</v>
      </c>
      <c r="C2105">
        <v>6.6</v>
      </c>
    </row>
    <row r="2106" spans="1:3" x14ac:dyDescent="0.3">
      <c r="A2106" t="s">
        <v>10431</v>
      </c>
      <c r="B2106">
        <v>104</v>
      </c>
      <c r="C2106">
        <v>6.9</v>
      </c>
    </row>
    <row r="2107" spans="1:3" x14ac:dyDescent="0.3">
      <c r="A2107" t="s">
        <v>1676</v>
      </c>
      <c r="B2107">
        <v>136</v>
      </c>
      <c r="C2107">
        <v>6.9</v>
      </c>
    </row>
    <row r="2108" spans="1:3" x14ac:dyDescent="0.3">
      <c r="A2108" t="s">
        <v>10437</v>
      </c>
      <c r="B2108">
        <v>106</v>
      </c>
      <c r="C2108">
        <v>5.8</v>
      </c>
    </row>
    <row r="2109" spans="1:3" x14ac:dyDescent="0.3">
      <c r="A2109" t="s">
        <v>10441</v>
      </c>
      <c r="B2109">
        <v>106</v>
      </c>
      <c r="C2109">
        <v>6.4</v>
      </c>
    </row>
    <row r="2110" spans="1:3" x14ac:dyDescent="0.3">
      <c r="A2110" t="s">
        <v>10446</v>
      </c>
      <c r="B2110">
        <v>98</v>
      </c>
      <c r="C2110">
        <v>5.3</v>
      </c>
    </row>
    <row r="2111" spans="1:3" x14ac:dyDescent="0.3">
      <c r="A2111" t="s">
        <v>10450</v>
      </c>
      <c r="B2111">
        <v>100</v>
      </c>
      <c r="C2111">
        <v>6.5</v>
      </c>
    </row>
    <row r="2112" spans="1:3" x14ac:dyDescent="0.3">
      <c r="A2112" t="s">
        <v>10454</v>
      </c>
      <c r="B2112">
        <v>95</v>
      </c>
      <c r="C2112">
        <v>5.7</v>
      </c>
    </row>
    <row r="2113" spans="1:3" x14ac:dyDescent="0.3">
      <c r="A2113" t="s">
        <v>10457</v>
      </c>
      <c r="B2113">
        <v>107</v>
      </c>
      <c r="C2113">
        <v>6.7</v>
      </c>
    </row>
    <row r="2114" spans="1:3" x14ac:dyDescent="0.3">
      <c r="A2114" t="s">
        <v>10461</v>
      </c>
      <c r="B2114">
        <v>104</v>
      </c>
      <c r="C2114">
        <v>3.9</v>
      </c>
    </row>
    <row r="2115" spans="1:3" x14ac:dyDescent="0.3">
      <c r="A2115" t="s">
        <v>10465</v>
      </c>
      <c r="B2115">
        <v>104</v>
      </c>
      <c r="C2115">
        <v>4.0999999999999996</v>
      </c>
    </row>
    <row r="2116" spans="1:3" x14ac:dyDescent="0.3">
      <c r="A2116" t="s">
        <v>10472</v>
      </c>
      <c r="B2116">
        <v>143</v>
      </c>
      <c r="C2116">
        <v>6.2</v>
      </c>
    </row>
    <row r="2117" spans="1:3" x14ac:dyDescent="0.3">
      <c r="A2117" t="s">
        <v>10476</v>
      </c>
      <c r="B2117">
        <v>77</v>
      </c>
      <c r="C2117">
        <v>3.8</v>
      </c>
    </row>
    <row r="2118" spans="1:3" x14ac:dyDescent="0.3">
      <c r="A2118" t="s">
        <v>10479</v>
      </c>
      <c r="B2118">
        <v>96</v>
      </c>
      <c r="C2118">
        <v>5.0999999999999996</v>
      </c>
    </row>
    <row r="2119" spans="1:3" x14ac:dyDescent="0.3">
      <c r="A2119" t="s">
        <v>10483</v>
      </c>
      <c r="B2119">
        <v>114</v>
      </c>
      <c r="C2119">
        <v>6.4</v>
      </c>
    </row>
    <row r="2120" spans="1:3" x14ac:dyDescent="0.3">
      <c r="A2120" t="s">
        <v>10487</v>
      </c>
      <c r="B2120">
        <v>145</v>
      </c>
      <c r="C2120">
        <v>7.8</v>
      </c>
    </row>
    <row r="2121" spans="1:3" x14ac:dyDescent="0.3">
      <c r="A2121" t="s">
        <v>10494</v>
      </c>
      <c r="B2121">
        <v>116</v>
      </c>
      <c r="C2121">
        <v>7.8</v>
      </c>
    </row>
    <row r="2122" spans="1:3" x14ac:dyDescent="0.3">
      <c r="A2122" t="s">
        <v>10498</v>
      </c>
      <c r="B2122">
        <v>100</v>
      </c>
      <c r="C2122">
        <v>6.1</v>
      </c>
    </row>
    <row r="2123" spans="1:3" x14ac:dyDescent="0.3">
      <c r="A2123" t="s">
        <v>10501</v>
      </c>
      <c r="B2123">
        <v>104</v>
      </c>
      <c r="C2123">
        <v>5.8</v>
      </c>
    </row>
    <row r="2124" spans="1:3" x14ac:dyDescent="0.3">
      <c r="A2124" t="s">
        <v>10507</v>
      </c>
      <c r="B2124">
        <v>92</v>
      </c>
      <c r="C2124">
        <v>6.3</v>
      </c>
    </row>
    <row r="2125" spans="1:3" x14ac:dyDescent="0.3">
      <c r="A2125" t="s">
        <v>10512</v>
      </c>
      <c r="B2125">
        <v>92</v>
      </c>
      <c r="C2125">
        <v>7.7</v>
      </c>
    </row>
    <row r="2126" spans="1:3" x14ac:dyDescent="0.3">
      <c r="A2126" t="s">
        <v>10517</v>
      </c>
      <c r="B2126">
        <v>105</v>
      </c>
      <c r="C2126">
        <v>5.4</v>
      </c>
    </row>
    <row r="2127" spans="1:3" x14ac:dyDescent="0.3">
      <c r="A2127" t="s">
        <v>10523</v>
      </c>
      <c r="B2127">
        <v>120</v>
      </c>
      <c r="C2127">
        <v>7.3</v>
      </c>
    </row>
    <row r="2128" spans="1:3" x14ac:dyDescent="0.3">
      <c r="A2128" t="s">
        <v>10527</v>
      </c>
      <c r="B2128">
        <v>116</v>
      </c>
      <c r="C2128">
        <v>6.8</v>
      </c>
    </row>
    <row r="2129" spans="1:3" x14ac:dyDescent="0.3">
      <c r="A2129" t="s">
        <v>10531</v>
      </c>
      <c r="B2129">
        <v>119</v>
      </c>
      <c r="C2129">
        <v>7.3</v>
      </c>
    </row>
    <row r="2130" spans="1:3" x14ac:dyDescent="0.3">
      <c r="A2130" t="s">
        <v>10534</v>
      </c>
      <c r="B2130">
        <v>101</v>
      </c>
      <c r="C2130">
        <v>6.5</v>
      </c>
    </row>
    <row r="2131" spans="1:3" x14ac:dyDescent="0.3">
      <c r="A2131" t="s">
        <v>10537</v>
      </c>
      <c r="B2131">
        <v>117</v>
      </c>
      <c r="C2131">
        <v>7.2</v>
      </c>
    </row>
    <row r="2132" spans="1:3" x14ac:dyDescent="0.3">
      <c r="A2132" t="s">
        <v>10544</v>
      </c>
      <c r="B2132">
        <v>106</v>
      </c>
      <c r="C2132">
        <v>6.7</v>
      </c>
    </row>
    <row r="2133" spans="1:3" x14ac:dyDescent="0.3">
      <c r="A2133" t="s">
        <v>10549</v>
      </c>
      <c r="B2133">
        <v>112</v>
      </c>
      <c r="C2133">
        <v>6.3</v>
      </c>
    </row>
    <row r="2134" spans="1:3" x14ac:dyDescent="0.3">
      <c r="A2134" t="s">
        <v>10554</v>
      </c>
      <c r="B2134">
        <v>136</v>
      </c>
      <c r="C2134">
        <v>5.9</v>
      </c>
    </row>
    <row r="2135" spans="1:3" x14ac:dyDescent="0.3">
      <c r="A2135" t="s">
        <v>10560</v>
      </c>
      <c r="B2135">
        <v>81</v>
      </c>
      <c r="C2135">
        <v>7.8</v>
      </c>
    </row>
    <row r="2136" spans="1:3" x14ac:dyDescent="0.3">
      <c r="A2136" t="s">
        <v>10563</v>
      </c>
      <c r="B2136">
        <v>87</v>
      </c>
      <c r="C2136">
        <v>7.4</v>
      </c>
    </row>
    <row r="2137" spans="1:3" x14ac:dyDescent="0.3">
      <c r="A2137" t="s">
        <v>10567</v>
      </c>
      <c r="B2137">
        <v>96</v>
      </c>
      <c r="C2137">
        <v>4.8</v>
      </c>
    </row>
    <row r="2138" spans="1:3" x14ac:dyDescent="0.3">
      <c r="A2138" t="s">
        <v>10571</v>
      </c>
      <c r="B2138">
        <v>106</v>
      </c>
      <c r="C2138">
        <v>6.3</v>
      </c>
    </row>
    <row r="2139" spans="1:3" x14ac:dyDescent="0.3">
      <c r="A2139" t="s">
        <v>10575</v>
      </c>
      <c r="B2139">
        <v>122</v>
      </c>
      <c r="C2139">
        <v>7.8</v>
      </c>
    </row>
    <row r="2140" spans="1:3" x14ac:dyDescent="0.3">
      <c r="A2140" t="s">
        <v>10578</v>
      </c>
      <c r="B2140">
        <v>123</v>
      </c>
      <c r="C2140">
        <v>7.5</v>
      </c>
    </row>
    <row r="2141" spans="1:3" x14ac:dyDescent="0.3">
      <c r="A2141" t="s">
        <v>10581</v>
      </c>
      <c r="B2141">
        <v>133</v>
      </c>
      <c r="C2141">
        <v>6</v>
      </c>
    </row>
    <row r="2142" spans="1:3" x14ac:dyDescent="0.3">
      <c r="A2142" t="s">
        <v>10585</v>
      </c>
      <c r="B2142">
        <v>92</v>
      </c>
      <c r="C2142">
        <v>6.8</v>
      </c>
    </row>
    <row r="2143" spans="1:3" x14ac:dyDescent="0.3">
      <c r="A2143" t="s">
        <v>10589</v>
      </c>
      <c r="B2143">
        <v>110</v>
      </c>
      <c r="C2143">
        <v>6.6</v>
      </c>
    </row>
    <row r="2144" spans="1:3" x14ac:dyDescent="0.3">
      <c r="A2144" t="s">
        <v>10595</v>
      </c>
      <c r="B2144">
        <v>104</v>
      </c>
      <c r="C2144">
        <v>4.5999999999999996</v>
      </c>
    </row>
    <row r="2145" spans="1:3" x14ac:dyDescent="0.3">
      <c r="A2145" t="s">
        <v>10601</v>
      </c>
      <c r="B2145">
        <v>60</v>
      </c>
      <c r="C2145">
        <v>2.9</v>
      </c>
    </row>
    <row r="2146" spans="1:3" x14ac:dyDescent="0.3">
      <c r="A2146" t="s">
        <v>10604</v>
      </c>
      <c r="B2146">
        <v>98</v>
      </c>
      <c r="C2146">
        <v>7.1</v>
      </c>
    </row>
    <row r="2147" spans="1:3" x14ac:dyDescent="0.3">
      <c r="A2147" t="s">
        <v>10608</v>
      </c>
      <c r="B2147">
        <v>120</v>
      </c>
      <c r="C2147">
        <v>6.1</v>
      </c>
    </row>
    <row r="2148" spans="1:3" x14ac:dyDescent="0.3">
      <c r="A2148" t="s">
        <v>10611</v>
      </c>
      <c r="B2148">
        <v>112</v>
      </c>
      <c r="C2148">
        <v>6.7</v>
      </c>
    </row>
    <row r="2149" spans="1:3" x14ac:dyDescent="0.3">
      <c r="A2149" t="s">
        <v>10615</v>
      </c>
      <c r="B2149">
        <v>127</v>
      </c>
      <c r="C2149">
        <v>7.1</v>
      </c>
    </row>
    <row r="2150" spans="1:3" x14ac:dyDescent="0.3">
      <c r="A2150" t="s">
        <v>10620</v>
      </c>
      <c r="B2150">
        <v>102</v>
      </c>
      <c r="C2150">
        <v>5.8</v>
      </c>
    </row>
    <row r="2151" spans="1:3" x14ac:dyDescent="0.3">
      <c r="A2151" t="s">
        <v>10624</v>
      </c>
      <c r="B2151">
        <v>91</v>
      </c>
      <c r="C2151">
        <v>6.7</v>
      </c>
    </row>
    <row r="2152" spans="1:3" x14ac:dyDescent="0.3">
      <c r="A2152" t="s">
        <v>10628</v>
      </c>
      <c r="B2152">
        <v>114</v>
      </c>
      <c r="C2152">
        <v>5.8</v>
      </c>
    </row>
    <row r="2153" spans="1:3" x14ac:dyDescent="0.3">
      <c r="A2153" t="s">
        <v>10632</v>
      </c>
      <c r="B2153">
        <v>115</v>
      </c>
      <c r="C2153">
        <v>6.8</v>
      </c>
    </row>
    <row r="2154" spans="1:3" x14ac:dyDescent="0.3">
      <c r="A2154" t="s">
        <v>10635</v>
      </c>
      <c r="B2154">
        <v>115</v>
      </c>
      <c r="C2154">
        <v>8.5</v>
      </c>
    </row>
    <row r="2155" spans="1:3" x14ac:dyDescent="0.3">
      <c r="A2155" t="s">
        <v>10638</v>
      </c>
      <c r="B2155">
        <v>120</v>
      </c>
      <c r="C2155">
        <v>6.6</v>
      </c>
    </row>
    <row r="2156" spans="1:3" x14ac:dyDescent="0.3">
      <c r="A2156" t="s">
        <v>10642</v>
      </c>
      <c r="B2156">
        <v>135</v>
      </c>
      <c r="C2156">
        <v>7.7</v>
      </c>
    </row>
    <row r="2157" spans="1:3" x14ac:dyDescent="0.3">
      <c r="A2157" t="s">
        <v>10647</v>
      </c>
      <c r="B2157">
        <v>90</v>
      </c>
      <c r="C2157">
        <v>4.7</v>
      </c>
    </row>
    <row r="2158" spans="1:3" x14ac:dyDescent="0.3">
      <c r="A2158" t="s">
        <v>10650</v>
      </c>
      <c r="B2158">
        <v>100</v>
      </c>
      <c r="C2158">
        <v>6.4</v>
      </c>
    </row>
    <row r="2159" spans="1:3" x14ac:dyDescent="0.3">
      <c r="A2159" t="s">
        <v>10654</v>
      </c>
      <c r="B2159">
        <v>105</v>
      </c>
      <c r="C2159">
        <v>5.5</v>
      </c>
    </row>
    <row r="2160" spans="1:3" x14ac:dyDescent="0.3">
      <c r="A2160" t="s">
        <v>10658</v>
      </c>
      <c r="B2160">
        <v>138</v>
      </c>
      <c r="C2160">
        <v>8.6</v>
      </c>
    </row>
    <row r="2161" spans="1:3" x14ac:dyDescent="0.3">
      <c r="A2161" t="s">
        <v>10662</v>
      </c>
      <c r="B2161">
        <v>94</v>
      </c>
      <c r="C2161">
        <v>7</v>
      </c>
    </row>
    <row r="2162" spans="1:3" x14ac:dyDescent="0.3">
      <c r="A2162" t="s">
        <v>10669</v>
      </c>
      <c r="B2162">
        <v>101</v>
      </c>
      <c r="C2162">
        <v>7.1</v>
      </c>
    </row>
    <row r="2163" spans="1:3" x14ac:dyDescent="0.3">
      <c r="A2163" t="s">
        <v>10675</v>
      </c>
      <c r="B2163">
        <v>131</v>
      </c>
      <c r="C2163">
        <v>5.7</v>
      </c>
    </row>
    <row r="2164" spans="1:3" x14ac:dyDescent="0.3">
      <c r="A2164" t="s">
        <v>10680</v>
      </c>
      <c r="B2164">
        <v>91</v>
      </c>
      <c r="C2164">
        <v>3.7</v>
      </c>
    </row>
    <row r="2165" spans="1:3" x14ac:dyDescent="0.3">
      <c r="A2165" t="s">
        <v>10684</v>
      </c>
      <c r="B2165">
        <v>112</v>
      </c>
      <c r="C2165">
        <v>7.5</v>
      </c>
    </row>
    <row r="2166" spans="1:3" x14ac:dyDescent="0.3">
      <c r="A2166" t="s">
        <v>10688</v>
      </c>
      <c r="B2166">
        <v>95</v>
      </c>
      <c r="C2166">
        <v>4.5999999999999996</v>
      </c>
    </row>
    <row r="2167" spans="1:3" x14ac:dyDescent="0.3">
      <c r="A2167" t="s">
        <v>10692</v>
      </c>
      <c r="B2167">
        <v>100</v>
      </c>
      <c r="C2167">
        <v>4.9000000000000004</v>
      </c>
    </row>
    <row r="2168" spans="1:3" x14ac:dyDescent="0.3">
      <c r="A2168" t="s">
        <v>6862</v>
      </c>
      <c r="B2168">
        <v>105</v>
      </c>
      <c r="C2168">
        <v>6.9</v>
      </c>
    </row>
    <row r="2169" spans="1:3" x14ac:dyDescent="0.3">
      <c r="A2169" t="s">
        <v>10695</v>
      </c>
      <c r="B2169">
        <v>108</v>
      </c>
      <c r="C2169">
        <v>7.1</v>
      </c>
    </row>
    <row r="2170" spans="1:3" x14ac:dyDescent="0.3">
      <c r="A2170" t="s">
        <v>10699</v>
      </c>
      <c r="B2170">
        <v>101</v>
      </c>
      <c r="C2170">
        <v>5.8</v>
      </c>
    </row>
    <row r="2171" spans="1:3" x14ac:dyDescent="0.3">
      <c r="A2171" t="s">
        <v>8582</v>
      </c>
      <c r="B2171">
        <v>114</v>
      </c>
      <c r="C2171">
        <v>7</v>
      </c>
    </row>
    <row r="2172" spans="1:3" x14ac:dyDescent="0.3">
      <c r="A2172" t="s">
        <v>10702</v>
      </c>
      <c r="B2172">
        <v>109</v>
      </c>
      <c r="C2172">
        <v>5.4</v>
      </c>
    </row>
    <row r="2173" spans="1:3" x14ac:dyDescent="0.3">
      <c r="A2173" t="s">
        <v>10707</v>
      </c>
      <c r="B2173">
        <v>115</v>
      </c>
      <c r="C2173">
        <v>7.3</v>
      </c>
    </row>
    <row r="2174" spans="1:3" x14ac:dyDescent="0.3">
      <c r="A2174" t="s">
        <v>10712</v>
      </c>
      <c r="B2174">
        <v>117</v>
      </c>
      <c r="C2174">
        <v>7.1</v>
      </c>
    </row>
    <row r="2175" spans="1:3" x14ac:dyDescent="0.3">
      <c r="A2175" t="s">
        <v>10718</v>
      </c>
      <c r="B2175">
        <v>107</v>
      </c>
      <c r="C2175">
        <v>5.8</v>
      </c>
    </row>
    <row r="2176" spans="1:3" x14ac:dyDescent="0.3">
      <c r="A2176" t="s">
        <v>10723</v>
      </c>
      <c r="B2176">
        <v>134</v>
      </c>
      <c r="C2176">
        <v>8.1</v>
      </c>
    </row>
    <row r="2177" spans="1:3" x14ac:dyDescent="0.3">
      <c r="A2177" t="s">
        <v>10727</v>
      </c>
      <c r="B2177">
        <v>118</v>
      </c>
      <c r="C2177">
        <v>5.7</v>
      </c>
    </row>
    <row r="2178" spans="1:3" x14ac:dyDescent="0.3">
      <c r="A2178" t="s">
        <v>10731</v>
      </c>
      <c r="B2178">
        <v>121</v>
      </c>
      <c r="C2178">
        <v>4.4000000000000004</v>
      </c>
    </row>
    <row r="2179" spans="1:3" x14ac:dyDescent="0.3">
      <c r="A2179" t="s">
        <v>10735</v>
      </c>
      <c r="B2179">
        <v>105</v>
      </c>
      <c r="C2179">
        <v>7.9</v>
      </c>
    </row>
    <row r="2180" spans="1:3" x14ac:dyDescent="0.3">
      <c r="A2180" t="s">
        <v>10739</v>
      </c>
      <c r="B2180">
        <v>110</v>
      </c>
      <c r="C2180">
        <v>7.6</v>
      </c>
    </row>
    <row r="2181" spans="1:3" x14ac:dyDescent="0.3">
      <c r="A2181" t="s">
        <v>10743</v>
      </c>
      <c r="B2181">
        <v>114</v>
      </c>
      <c r="C2181">
        <v>4.8</v>
      </c>
    </row>
    <row r="2182" spans="1:3" x14ac:dyDescent="0.3">
      <c r="A2182" t="s">
        <v>10748</v>
      </c>
      <c r="B2182">
        <v>104</v>
      </c>
      <c r="C2182">
        <v>7.8</v>
      </c>
    </row>
    <row r="2183" spans="1:3" x14ac:dyDescent="0.3">
      <c r="A2183" t="s">
        <v>10753</v>
      </c>
      <c r="B2183">
        <v>100</v>
      </c>
      <c r="C2183">
        <v>6.7</v>
      </c>
    </row>
    <row r="2184" spans="1:3" x14ac:dyDescent="0.3">
      <c r="A2184" t="s">
        <v>10757</v>
      </c>
      <c r="B2184">
        <v>85</v>
      </c>
      <c r="C2184">
        <v>2.7</v>
      </c>
    </row>
    <row r="2185" spans="1:3" x14ac:dyDescent="0.3">
      <c r="A2185" t="s">
        <v>10761</v>
      </c>
      <c r="B2185">
        <v>72</v>
      </c>
      <c r="C2185">
        <v>5.8</v>
      </c>
    </row>
    <row r="2186" spans="1:3" x14ac:dyDescent="0.3">
      <c r="A2186" t="s">
        <v>10765</v>
      </c>
      <c r="B2186">
        <v>128</v>
      </c>
      <c r="C2186">
        <v>7.5</v>
      </c>
    </row>
    <row r="2187" spans="1:3" x14ac:dyDescent="0.3">
      <c r="A2187" t="s">
        <v>10771</v>
      </c>
      <c r="B2187">
        <v>72</v>
      </c>
      <c r="C2187">
        <v>5.4</v>
      </c>
    </row>
    <row r="2188" spans="1:3" x14ac:dyDescent="0.3">
      <c r="A2188" t="s">
        <v>10777</v>
      </c>
      <c r="B2188">
        <v>89</v>
      </c>
      <c r="C2188">
        <v>4.0999999999999996</v>
      </c>
    </row>
    <row r="2189" spans="1:3" x14ac:dyDescent="0.3">
      <c r="A2189" t="s">
        <v>10782</v>
      </c>
      <c r="B2189">
        <v>96</v>
      </c>
      <c r="C2189">
        <v>5.9</v>
      </c>
    </row>
    <row r="2190" spans="1:3" x14ac:dyDescent="0.3">
      <c r="A2190" t="s">
        <v>10789</v>
      </c>
      <c r="B2190">
        <v>77</v>
      </c>
      <c r="C2190">
        <v>6.3</v>
      </c>
    </row>
    <row r="2191" spans="1:3" x14ac:dyDescent="0.3">
      <c r="A2191" t="s">
        <v>10793</v>
      </c>
      <c r="B2191">
        <v>123</v>
      </c>
      <c r="C2191">
        <v>7</v>
      </c>
    </row>
    <row r="2192" spans="1:3" x14ac:dyDescent="0.3">
      <c r="A2192" t="s">
        <v>10798</v>
      </c>
      <c r="B2192">
        <v>111</v>
      </c>
      <c r="C2192">
        <v>6.8</v>
      </c>
    </row>
    <row r="2193" spans="1:3" x14ac:dyDescent="0.3">
      <c r="A2193" t="s">
        <v>10803</v>
      </c>
      <c r="B2193">
        <v>30</v>
      </c>
      <c r="C2193">
        <v>3.5</v>
      </c>
    </row>
    <row r="2194" spans="1:3" x14ac:dyDescent="0.3">
      <c r="A2194" t="s">
        <v>10807</v>
      </c>
      <c r="B2194">
        <v>93</v>
      </c>
      <c r="C2194">
        <v>2.2999999999999998</v>
      </c>
    </row>
    <row r="2195" spans="1:3" x14ac:dyDescent="0.3">
      <c r="A2195" t="s">
        <v>2279</v>
      </c>
      <c r="B2195">
        <v>129</v>
      </c>
      <c r="C2195">
        <v>6.9</v>
      </c>
    </row>
    <row r="2196" spans="1:3" x14ac:dyDescent="0.3">
      <c r="A2196" t="s">
        <v>10812</v>
      </c>
      <c r="B2196">
        <v>128</v>
      </c>
      <c r="C2196">
        <v>8.1</v>
      </c>
    </row>
    <row r="2197" spans="1:3" x14ac:dyDescent="0.3">
      <c r="A2197" t="s">
        <v>10816</v>
      </c>
      <c r="B2197">
        <v>110</v>
      </c>
      <c r="C2197">
        <v>6.1</v>
      </c>
    </row>
    <row r="2198" spans="1:3" x14ac:dyDescent="0.3">
      <c r="A2198" t="s">
        <v>10820</v>
      </c>
      <c r="B2198">
        <v>137</v>
      </c>
      <c r="C2198">
        <v>5</v>
      </c>
    </row>
    <row r="2199" spans="1:3" x14ac:dyDescent="0.3">
      <c r="A2199" t="s">
        <v>10824</v>
      </c>
      <c r="B2199">
        <v>124</v>
      </c>
      <c r="C2199">
        <v>5.5</v>
      </c>
    </row>
    <row r="2200" spans="1:3" x14ac:dyDescent="0.3">
      <c r="A2200" t="s">
        <v>10828</v>
      </c>
      <c r="B2200">
        <v>93</v>
      </c>
      <c r="C2200">
        <v>6.2</v>
      </c>
    </row>
    <row r="2201" spans="1:3" x14ac:dyDescent="0.3">
      <c r="A2201" t="s">
        <v>10832</v>
      </c>
      <c r="B2201">
        <v>115</v>
      </c>
      <c r="C2201">
        <v>6.2</v>
      </c>
    </row>
    <row r="2202" spans="1:3" x14ac:dyDescent="0.3">
      <c r="A2202" t="s">
        <v>10837</v>
      </c>
      <c r="B2202">
        <v>98</v>
      </c>
      <c r="C2202">
        <v>5.9</v>
      </c>
    </row>
    <row r="2203" spans="1:3" x14ac:dyDescent="0.3">
      <c r="A2203" t="s">
        <v>10844</v>
      </c>
      <c r="B2203">
        <v>105</v>
      </c>
      <c r="C2203">
        <v>6.3</v>
      </c>
    </row>
    <row r="2204" spans="1:3" x14ac:dyDescent="0.3">
      <c r="A2204" t="s">
        <v>10849</v>
      </c>
      <c r="B2204">
        <v>127</v>
      </c>
      <c r="C2204">
        <v>6.7</v>
      </c>
    </row>
    <row r="2205" spans="1:3" x14ac:dyDescent="0.3">
      <c r="A2205" t="s">
        <v>10853</v>
      </c>
      <c r="B2205">
        <v>82</v>
      </c>
      <c r="C2205">
        <v>3.5</v>
      </c>
    </row>
    <row r="2206" spans="1:3" x14ac:dyDescent="0.3">
      <c r="A2206" t="s">
        <v>10858</v>
      </c>
      <c r="B2206">
        <v>143</v>
      </c>
      <c r="C2206">
        <v>7.5</v>
      </c>
    </row>
    <row r="2207" spans="1:3" x14ac:dyDescent="0.3">
      <c r="A2207" t="s">
        <v>10862</v>
      </c>
      <c r="B2207">
        <v>103</v>
      </c>
      <c r="C2207">
        <v>6.6</v>
      </c>
    </row>
    <row r="2208" spans="1:3" x14ac:dyDescent="0.3">
      <c r="A2208" t="s">
        <v>10866</v>
      </c>
      <c r="B2208">
        <v>104</v>
      </c>
      <c r="C2208">
        <v>7.5</v>
      </c>
    </row>
    <row r="2209" spans="1:3" x14ac:dyDescent="0.3">
      <c r="A2209" t="s">
        <v>10870</v>
      </c>
      <c r="B2209">
        <v>98</v>
      </c>
      <c r="C2209">
        <v>7.2</v>
      </c>
    </row>
    <row r="2210" spans="1:3" x14ac:dyDescent="0.3">
      <c r="A2210" t="s">
        <v>10875</v>
      </c>
      <c r="B2210">
        <v>92</v>
      </c>
      <c r="C2210">
        <v>4.8</v>
      </c>
    </row>
    <row r="2211" spans="1:3" x14ac:dyDescent="0.3">
      <c r="A2211" t="s">
        <v>10880</v>
      </c>
      <c r="B2211">
        <v>123</v>
      </c>
      <c r="C2211">
        <v>6.6</v>
      </c>
    </row>
    <row r="2212" spans="1:3" x14ac:dyDescent="0.3">
      <c r="A2212" t="s">
        <v>10884</v>
      </c>
      <c r="B2212">
        <v>88</v>
      </c>
      <c r="C2212">
        <v>3.5</v>
      </c>
    </row>
    <row r="2213" spans="1:3" x14ac:dyDescent="0.3">
      <c r="A2213" t="s">
        <v>10890</v>
      </c>
      <c r="B2213">
        <v>158</v>
      </c>
      <c r="C2213">
        <v>6.7</v>
      </c>
    </row>
    <row r="2214" spans="1:3" x14ac:dyDescent="0.3">
      <c r="A2214" t="s">
        <v>10893</v>
      </c>
      <c r="B2214">
        <v>128</v>
      </c>
      <c r="C2214">
        <v>7.6</v>
      </c>
    </row>
    <row r="2215" spans="1:3" x14ac:dyDescent="0.3">
      <c r="A2215" t="s">
        <v>10899</v>
      </c>
      <c r="B2215">
        <v>107</v>
      </c>
      <c r="C2215">
        <v>6.3</v>
      </c>
    </row>
    <row r="2216" spans="1:3" x14ac:dyDescent="0.3">
      <c r="A2216" t="s">
        <v>10905</v>
      </c>
      <c r="B2216">
        <v>91</v>
      </c>
      <c r="C2216">
        <v>5.5</v>
      </c>
    </row>
    <row r="2217" spans="1:3" x14ac:dyDescent="0.3">
      <c r="A2217" t="s">
        <v>10910</v>
      </c>
      <c r="B2217">
        <v>90</v>
      </c>
      <c r="C2217">
        <v>6.3</v>
      </c>
    </row>
    <row r="2218" spans="1:3" x14ac:dyDescent="0.3">
      <c r="A2218" t="s">
        <v>10914</v>
      </c>
      <c r="B2218">
        <v>115</v>
      </c>
      <c r="C2218">
        <v>6.5</v>
      </c>
    </row>
    <row r="2219" spans="1:3" x14ac:dyDescent="0.3">
      <c r="A2219" t="s">
        <v>10919</v>
      </c>
      <c r="B2219">
        <v>101</v>
      </c>
      <c r="C2219">
        <v>5.6</v>
      </c>
    </row>
    <row r="2220" spans="1:3" x14ac:dyDescent="0.3">
      <c r="A2220" t="s">
        <v>10924</v>
      </c>
      <c r="B2220">
        <v>113</v>
      </c>
      <c r="C2220">
        <v>6.9</v>
      </c>
    </row>
    <row r="2221" spans="1:3" x14ac:dyDescent="0.3">
      <c r="A2221" t="s">
        <v>10928</v>
      </c>
      <c r="B2221">
        <v>113</v>
      </c>
      <c r="C2221">
        <v>7.6</v>
      </c>
    </row>
    <row r="2222" spans="1:3" x14ac:dyDescent="0.3">
      <c r="A2222" t="s">
        <v>10933</v>
      </c>
      <c r="B2222">
        <v>87</v>
      </c>
      <c r="C2222">
        <v>3.9</v>
      </c>
    </row>
    <row r="2223" spans="1:3" x14ac:dyDescent="0.3">
      <c r="A2223" t="s">
        <v>10937</v>
      </c>
      <c r="B2223">
        <v>101</v>
      </c>
      <c r="C2223">
        <v>6.1</v>
      </c>
    </row>
    <row r="2224" spans="1:3" x14ac:dyDescent="0.3">
      <c r="A2224" t="s">
        <v>10940</v>
      </c>
      <c r="B2224">
        <v>111</v>
      </c>
      <c r="C2224">
        <v>7.3</v>
      </c>
    </row>
    <row r="2225" spans="1:3" x14ac:dyDescent="0.3">
      <c r="A2225" t="s">
        <v>10943</v>
      </c>
      <c r="B2225">
        <v>108</v>
      </c>
      <c r="C2225">
        <v>8.3000000000000007</v>
      </c>
    </row>
    <row r="2226" spans="1:3" x14ac:dyDescent="0.3">
      <c r="A2226" t="s">
        <v>10947</v>
      </c>
      <c r="B2226">
        <v>105</v>
      </c>
      <c r="C2226">
        <v>5.8</v>
      </c>
    </row>
    <row r="2227" spans="1:3" x14ac:dyDescent="0.3">
      <c r="A2227" t="s">
        <v>10951</v>
      </c>
      <c r="B2227">
        <v>109</v>
      </c>
      <c r="C2227">
        <v>6.8</v>
      </c>
    </row>
    <row r="2228" spans="1:3" x14ac:dyDescent="0.3">
      <c r="A2228" t="s">
        <v>10955</v>
      </c>
      <c r="B2228">
        <v>109</v>
      </c>
      <c r="C2228">
        <v>7</v>
      </c>
    </row>
    <row r="2229" spans="1:3" x14ac:dyDescent="0.3">
      <c r="A2229" t="s">
        <v>10962</v>
      </c>
      <c r="B2229">
        <v>99</v>
      </c>
      <c r="C2229">
        <v>5.9</v>
      </c>
    </row>
    <row r="2230" spans="1:3" x14ac:dyDescent="0.3">
      <c r="A2230" t="s">
        <v>10968</v>
      </c>
      <c r="B2230">
        <v>98</v>
      </c>
      <c r="C2230">
        <v>6.5</v>
      </c>
    </row>
    <row r="2231" spans="1:3" x14ac:dyDescent="0.3">
      <c r="A2231" t="s">
        <v>10973</v>
      </c>
      <c r="B2231">
        <v>104</v>
      </c>
      <c r="C2231">
        <v>6.4</v>
      </c>
    </row>
    <row r="2232" spans="1:3" x14ac:dyDescent="0.3">
      <c r="A2232" t="s">
        <v>10978</v>
      </c>
      <c r="B2232">
        <v>109</v>
      </c>
      <c r="C2232">
        <v>5.8</v>
      </c>
    </row>
    <row r="2233" spans="1:3" x14ac:dyDescent="0.3">
      <c r="A2233" t="s">
        <v>10984</v>
      </c>
      <c r="B2233">
        <v>75</v>
      </c>
      <c r="C2233">
        <v>5.0999999999999996</v>
      </c>
    </row>
    <row r="2234" spans="1:3" x14ac:dyDescent="0.3">
      <c r="A2234" t="s">
        <v>10988</v>
      </c>
      <c r="B2234">
        <v>119</v>
      </c>
      <c r="C2234">
        <v>6.8</v>
      </c>
    </row>
    <row r="2235" spans="1:3" x14ac:dyDescent="0.3">
      <c r="A2235" t="s">
        <v>10992</v>
      </c>
      <c r="B2235">
        <v>90</v>
      </c>
      <c r="C2235">
        <v>5.3</v>
      </c>
    </row>
    <row r="2236" spans="1:3" x14ac:dyDescent="0.3">
      <c r="A2236" t="s">
        <v>10995</v>
      </c>
      <c r="B2236">
        <v>97</v>
      </c>
      <c r="C2236">
        <v>5.3</v>
      </c>
    </row>
    <row r="2237" spans="1:3" x14ac:dyDescent="0.3">
      <c r="A2237" t="s">
        <v>11001</v>
      </c>
      <c r="B2237">
        <v>103</v>
      </c>
      <c r="C2237">
        <v>6.4</v>
      </c>
    </row>
    <row r="2238" spans="1:3" x14ac:dyDescent="0.3">
      <c r="A2238" t="s">
        <v>11005</v>
      </c>
      <c r="B2238">
        <v>89</v>
      </c>
      <c r="C2238">
        <v>4.9000000000000004</v>
      </c>
    </row>
    <row r="2239" spans="1:3" x14ac:dyDescent="0.3">
      <c r="A2239" t="s">
        <v>11009</v>
      </c>
      <c r="B2239">
        <v>106</v>
      </c>
      <c r="C2239">
        <v>6.8</v>
      </c>
    </row>
    <row r="2240" spans="1:3" x14ac:dyDescent="0.3">
      <c r="A2240" t="s">
        <v>11015</v>
      </c>
      <c r="B2240">
        <v>96</v>
      </c>
      <c r="C2240">
        <v>7.1</v>
      </c>
    </row>
    <row r="2241" spans="1:3" x14ac:dyDescent="0.3">
      <c r="A2241" t="s">
        <v>11020</v>
      </c>
      <c r="B2241">
        <v>115</v>
      </c>
      <c r="C2241">
        <v>6.8</v>
      </c>
    </row>
    <row r="2242" spans="1:3" x14ac:dyDescent="0.3">
      <c r="A2242" t="s">
        <v>11025</v>
      </c>
      <c r="B2242">
        <v>104</v>
      </c>
      <c r="C2242">
        <v>6.1</v>
      </c>
    </row>
    <row r="2243" spans="1:3" x14ac:dyDescent="0.3">
      <c r="A2243" t="s">
        <v>11029</v>
      </c>
      <c r="B2243">
        <v>24</v>
      </c>
      <c r="C2243">
        <v>7</v>
      </c>
    </row>
    <row r="2244" spans="1:3" x14ac:dyDescent="0.3">
      <c r="A2244" t="s">
        <v>11035</v>
      </c>
      <c r="B2244">
        <v>108</v>
      </c>
      <c r="C2244">
        <v>8.5</v>
      </c>
    </row>
    <row r="2245" spans="1:3" x14ac:dyDescent="0.3">
      <c r="A2245" t="s">
        <v>11039</v>
      </c>
      <c r="B2245">
        <v>112</v>
      </c>
      <c r="C2245">
        <v>5.9</v>
      </c>
    </row>
    <row r="2246" spans="1:3" x14ac:dyDescent="0.3">
      <c r="A2246" t="s">
        <v>11044</v>
      </c>
      <c r="B2246">
        <v>104</v>
      </c>
      <c r="C2246">
        <v>6.3</v>
      </c>
    </row>
    <row r="2247" spans="1:3" x14ac:dyDescent="0.3">
      <c r="A2247" t="s">
        <v>11047</v>
      </c>
      <c r="B2247">
        <v>113</v>
      </c>
      <c r="C2247">
        <v>5.9</v>
      </c>
    </row>
    <row r="2248" spans="1:3" x14ac:dyDescent="0.3">
      <c r="A2248" t="s">
        <v>11051</v>
      </c>
      <c r="B2248">
        <v>98</v>
      </c>
      <c r="C2248">
        <v>5.4</v>
      </c>
    </row>
    <row r="2249" spans="1:3" x14ac:dyDescent="0.3">
      <c r="A2249" t="s">
        <v>11057</v>
      </c>
      <c r="B2249">
        <v>121</v>
      </c>
      <c r="C2249">
        <v>7</v>
      </c>
    </row>
    <row r="2250" spans="1:3" x14ac:dyDescent="0.3">
      <c r="A2250" t="s">
        <v>11062</v>
      </c>
      <c r="B2250">
        <v>114</v>
      </c>
      <c r="C2250">
        <v>6.9</v>
      </c>
    </row>
    <row r="2251" spans="1:3" x14ac:dyDescent="0.3">
      <c r="A2251" t="s">
        <v>11066</v>
      </c>
      <c r="B2251">
        <v>124</v>
      </c>
      <c r="C2251">
        <v>7.5</v>
      </c>
    </row>
    <row r="2252" spans="1:3" x14ac:dyDescent="0.3">
      <c r="A2252" t="s">
        <v>11070</v>
      </c>
      <c r="B2252">
        <v>148</v>
      </c>
      <c r="C2252">
        <v>8.1999999999999993</v>
      </c>
    </row>
    <row r="2253" spans="1:3" x14ac:dyDescent="0.3">
      <c r="A2253" t="s">
        <v>11073</v>
      </c>
      <c r="B2253">
        <v>108</v>
      </c>
      <c r="C2253">
        <v>5.9</v>
      </c>
    </row>
    <row r="2254" spans="1:3" x14ac:dyDescent="0.3">
      <c r="A2254" t="s">
        <v>11078</v>
      </c>
      <c r="B2254">
        <v>95</v>
      </c>
      <c r="C2254">
        <v>5</v>
      </c>
    </row>
    <row r="2255" spans="1:3" x14ac:dyDescent="0.3">
      <c r="A2255" t="s">
        <v>11082</v>
      </c>
      <c r="B2255">
        <v>108</v>
      </c>
      <c r="C2255">
        <v>7.3</v>
      </c>
    </row>
    <row r="2256" spans="1:3" x14ac:dyDescent="0.3">
      <c r="A2256" t="s">
        <v>11087</v>
      </c>
      <c r="B2256">
        <v>68</v>
      </c>
      <c r="C2256">
        <v>6.4</v>
      </c>
    </row>
    <row r="2257" spans="1:3" x14ac:dyDescent="0.3">
      <c r="A2257" t="s">
        <v>11090</v>
      </c>
      <c r="B2257">
        <v>103</v>
      </c>
      <c r="C2257">
        <v>6.6</v>
      </c>
    </row>
    <row r="2258" spans="1:3" x14ac:dyDescent="0.3">
      <c r="A2258" t="s">
        <v>11098</v>
      </c>
      <c r="B2258">
        <v>99</v>
      </c>
      <c r="C2258">
        <v>7.8</v>
      </c>
    </row>
    <row r="2259" spans="1:3" x14ac:dyDescent="0.3">
      <c r="A2259" t="s">
        <v>11103</v>
      </c>
      <c r="B2259">
        <v>30</v>
      </c>
      <c r="C2259">
        <v>6.7</v>
      </c>
    </row>
    <row r="2260" spans="1:3" x14ac:dyDescent="0.3">
      <c r="A2260" t="s">
        <v>11109</v>
      </c>
      <c r="B2260">
        <v>88</v>
      </c>
      <c r="C2260">
        <v>4</v>
      </c>
    </row>
    <row r="2261" spans="1:3" x14ac:dyDescent="0.3">
      <c r="A2261" t="s">
        <v>11113</v>
      </c>
      <c r="B2261">
        <v>128</v>
      </c>
      <c r="C2261">
        <v>7.6</v>
      </c>
    </row>
    <row r="2262" spans="1:3" x14ac:dyDescent="0.3">
      <c r="A2262" t="s">
        <v>11118</v>
      </c>
      <c r="B2262">
        <v>124</v>
      </c>
      <c r="C2262">
        <v>7.7</v>
      </c>
    </row>
    <row r="2263" spans="1:3" x14ac:dyDescent="0.3">
      <c r="A2263" t="s">
        <v>11123</v>
      </c>
      <c r="B2263">
        <v>84</v>
      </c>
      <c r="C2263">
        <v>5.8</v>
      </c>
    </row>
    <row r="2264" spans="1:3" x14ac:dyDescent="0.3">
      <c r="A2264" t="s">
        <v>7148</v>
      </c>
      <c r="B2264">
        <v>122</v>
      </c>
      <c r="C2264">
        <v>5.2</v>
      </c>
    </row>
    <row r="2265" spans="1:3" x14ac:dyDescent="0.3">
      <c r="A2265" t="s">
        <v>11128</v>
      </c>
      <c r="B2265">
        <v>101</v>
      </c>
      <c r="C2265">
        <v>5.6</v>
      </c>
    </row>
    <row r="2266" spans="1:3" x14ac:dyDescent="0.3">
      <c r="A2266" t="s">
        <v>11133</v>
      </c>
      <c r="B2266">
        <v>98</v>
      </c>
      <c r="C2266">
        <v>5.3</v>
      </c>
    </row>
    <row r="2267" spans="1:3" x14ac:dyDescent="0.3">
      <c r="A2267" t="s">
        <v>11139</v>
      </c>
      <c r="B2267">
        <v>105</v>
      </c>
      <c r="C2267">
        <v>7.4</v>
      </c>
    </row>
    <row r="2268" spans="1:3" x14ac:dyDescent="0.3">
      <c r="A2268" t="s">
        <v>11145</v>
      </c>
      <c r="B2268">
        <v>225</v>
      </c>
      <c r="C2268">
        <v>6.6</v>
      </c>
    </row>
    <row r="2269" spans="1:3" x14ac:dyDescent="0.3">
      <c r="A2269" t="s">
        <v>11149</v>
      </c>
      <c r="B2269">
        <v>111</v>
      </c>
      <c r="C2269">
        <v>6.2</v>
      </c>
    </row>
    <row r="2270" spans="1:3" x14ac:dyDescent="0.3">
      <c r="A2270" t="s">
        <v>11153</v>
      </c>
      <c r="B2270">
        <v>88</v>
      </c>
      <c r="C2270">
        <v>1.9</v>
      </c>
    </row>
    <row r="2271" spans="1:3" x14ac:dyDescent="0.3">
      <c r="A2271" t="s">
        <v>11156</v>
      </c>
      <c r="B2271">
        <v>88</v>
      </c>
      <c r="C2271">
        <v>5.7</v>
      </c>
    </row>
    <row r="2272" spans="1:3" x14ac:dyDescent="0.3">
      <c r="A2272" t="s">
        <v>11160</v>
      </c>
      <c r="B2272">
        <v>94</v>
      </c>
      <c r="C2272">
        <v>6.6</v>
      </c>
    </row>
    <row r="2273" spans="1:3" x14ac:dyDescent="0.3">
      <c r="A2273" t="s">
        <v>11165</v>
      </c>
      <c r="B2273">
        <v>117</v>
      </c>
      <c r="C2273">
        <v>6</v>
      </c>
    </row>
    <row r="2274" spans="1:3" x14ac:dyDescent="0.3">
      <c r="A2274" t="s">
        <v>11169</v>
      </c>
      <c r="B2274">
        <v>95</v>
      </c>
      <c r="C2274">
        <v>6.1</v>
      </c>
    </row>
    <row r="2275" spans="1:3" x14ac:dyDescent="0.3">
      <c r="A2275" t="s">
        <v>11173</v>
      </c>
      <c r="B2275">
        <v>99</v>
      </c>
      <c r="C2275">
        <v>4.8</v>
      </c>
    </row>
    <row r="2276" spans="1:3" x14ac:dyDescent="0.3">
      <c r="A2276" t="s">
        <v>11177</v>
      </c>
      <c r="B2276">
        <v>96</v>
      </c>
      <c r="C2276">
        <v>6.2</v>
      </c>
    </row>
    <row r="2277" spans="1:3" x14ac:dyDescent="0.3">
      <c r="A2277" t="s">
        <v>11180</v>
      </c>
      <c r="B2277">
        <v>98</v>
      </c>
      <c r="C2277">
        <v>7.5</v>
      </c>
    </row>
    <row r="2278" spans="1:3" x14ac:dyDescent="0.3">
      <c r="A2278" t="s">
        <v>11186</v>
      </c>
      <c r="B2278">
        <v>123</v>
      </c>
      <c r="C2278">
        <v>6.3</v>
      </c>
    </row>
    <row r="2279" spans="1:3" x14ac:dyDescent="0.3">
      <c r="A2279" t="s">
        <v>11191</v>
      </c>
      <c r="B2279">
        <v>101</v>
      </c>
      <c r="C2279">
        <v>7.1</v>
      </c>
    </row>
    <row r="2280" spans="1:3" x14ac:dyDescent="0.3">
      <c r="A2280" t="s">
        <v>11194</v>
      </c>
      <c r="B2280">
        <v>102</v>
      </c>
      <c r="C2280">
        <v>6.6</v>
      </c>
    </row>
    <row r="2281" spans="1:3" x14ac:dyDescent="0.3">
      <c r="A2281" t="s">
        <v>11198</v>
      </c>
      <c r="B2281">
        <v>94</v>
      </c>
      <c r="C2281">
        <v>6.1</v>
      </c>
    </row>
    <row r="2282" spans="1:3" x14ac:dyDescent="0.3">
      <c r="A2282" t="s">
        <v>11202</v>
      </c>
      <c r="B2282">
        <v>102</v>
      </c>
      <c r="C2282">
        <v>6.7</v>
      </c>
    </row>
    <row r="2283" spans="1:3" x14ac:dyDescent="0.3">
      <c r="A2283" t="s">
        <v>11207</v>
      </c>
      <c r="B2283">
        <v>108</v>
      </c>
      <c r="C2283">
        <v>5.6</v>
      </c>
    </row>
    <row r="2284" spans="1:3" x14ac:dyDescent="0.3">
      <c r="A2284" t="s">
        <v>11211</v>
      </c>
      <c r="B2284">
        <v>116</v>
      </c>
      <c r="C2284">
        <v>7.2</v>
      </c>
    </row>
    <row r="2285" spans="1:3" x14ac:dyDescent="0.3">
      <c r="A2285" t="s">
        <v>11216</v>
      </c>
      <c r="B2285">
        <v>93</v>
      </c>
      <c r="C2285">
        <v>4.3</v>
      </c>
    </row>
    <row r="2286" spans="1:3" x14ac:dyDescent="0.3">
      <c r="A2286" t="s">
        <v>11220</v>
      </c>
      <c r="B2286">
        <v>102</v>
      </c>
      <c r="C2286">
        <v>6.4</v>
      </c>
    </row>
    <row r="2287" spans="1:3" x14ac:dyDescent="0.3">
      <c r="A2287" t="s">
        <v>11226</v>
      </c>
      <c r="B2287">
        <v>103</v>
      </c>
      <c r="C2287">
        <v>7.1</v>
      </c>
    </row>
    <row r="2288" spans="1:3" x14ac:dyDescent="0.3">
      <c r="A2288" t="s">
        <v>11230</v>
      </c>
      <c r="B2288">
        <v>115</v>
      </c>
      <c r="C2288">
        <v>6.3</v>
      </c>
    </row>
    <row r="2289" spans="1:3" x14ac:dyDescent="0.3">
      <c r="A2289" t="s">
        <v>11234</v>
      </c>
      <c r="B2289">
        <v>96</v>
      </c>
      <c r="C2289">
        <v>7.4</v>
      </c>
    </row>
    <row r="2290" spans="1:3" x14ac:dyDescent="0.3">
      <c r="A2290" t="s">
        <v>11238</v>
      </c>
      <c r="B2290">
        <v>98</v>
      </c>
      <c r="C2290">
        <v>6.1</v>
      </c>
    </row>
    <row r="2291" spans="1:3" x14ac:dyDescent="0.3">
      <c r="A2291" t="s">
        <v>11242</v>
      </c>
      <c r="B2291">
        <v>101</v>
      </c>
      <c r="C2291">
        <v>6.6</v>
      </c>
    </row>
    <row r="2292" spans="1:3" x14ac:dyDescent="0.3">
      <c r="A2292" t="s">
        <v>11246</v>
      </c>
      <c r="B2292">
        <v>106</v>
      </c>
      <c r="C2292">
        <v>6</v>
      </c>
    </row>
    <row r="2293" spans="1:3" x14ac:dyDescent="0.3">
      <c r="A2293" t="s">
        <v>11251</v>
      </c>
      <c r="B2293">
        <v>101</v>
      </c>
      <c r="C2293">
        <v>6.8</v>
      </c>
    </row>
    <row r="2294" spans="1:3" x14ac:dyDescent="0.3">
      <c r="A2294" t="s">
        <v>10563</v>
      </c>
      <c r="B2294">
        <v>87</v>
      </c>
      <c r="C2294">
        <v>7.4</v>
      </c>
    </row>
    <row r="2295" spans="1:3" x14ac:dyDescent="0.3">
      <c r="A2295" t="s">
        <v>11255</v>
      </c>
      <c r="B2295">
        <v>111</v>
      </c>
      <c r="C2295">
        <v>6.8</v>
      </c>
    </row>
    <row r="2296" spans="1:3" x14ac:dyDescent="0.3">
      <c r="A2296" t="s">
        <v>11259</v>
      </c>
      <c r="B2296">
        <v>99</v>
      </c>
      <c r="C2296">
        <v>7.2</v>
      </c>
    </row>
    <row r="2297" spans="1:3" x14ac:dyDescent="0.3">
      <c r="A2297" t="s">
        <v>11266</v>
      </c>
      <c r="B2297">
        <v>88</v>
      </c>
      <c r="C2297">
        <v>1.9</v>
      </c>
    </row>
    <row r="2298" spans="1:3" x14ac:dyDescent="0.3">
      <c r="A2298" t="s">
        <v>11271</v>
      </c>
      <c r="B2298">
        <v>83</v>
      </c>
      <c r="C2298">
        <v>5.5</v>
      </c>
    </row>
    <row r="2299" spans="1:3" x14ac:dyDescent="0.3">
      <c r="A2299" t="s">
        <v>11275</v>
      </c>
      <c r="B2299">
        <v>91</v>
      </c>
      <c r="C2299">
        <v>4.5</v>
      </c>
    </row>
    <row r="2300" spans="1:3" x14ac:dyDescent="0.3">
      <c r="A2300" t="s">
        <v>11279</v>
      </c>
      <c r="B2300">
        <v>108</v>
      </c>
      <c r="C2300">
        <v>6.3</v>
      </c>
    </row>
    <row r="2301" spans="1:3" x14ac:dyDescent="0.3">
      <c r="A2301" t="s">
        <v>11285</v>
      </c>
      <c r="B2301">
        <v>154</v>
      </c>
      <c r="C2301">
        <v>7</v>
      </c>
    </row>
    <row r="2302" spans="1:3" x14ac:dyDescent="0.3">
      <c r="A2302" t="s">
        <v>11291</v>
      </c>
      <c r="B2302">
        <v>148</v>
      </c>
      <c r="C2302">
        <v>6.7</v>
      </c>
    </row>
    <row r="2303" spans="1:3" x14ac:dyDescent="0.3">
      <c r="A2303" t="s">
        <v>11296</v>
      </c>
      <c r="B2303">
        <v>77</v>
      </c>
      <c r="C2303">
        <v>2.8</v>
      </c>
    </row>
    <row r="2304" spans="1:3" x14ac:dyDescent="0.3">
      <c r="A2304" t="s">
        <v>11302</v>
      </c>
      <c r="B2304">
        <v>110</v>
      </c>
      <c r="C2304">
        <v>5</v>
      </c>
    </row>
    <row r="2305" spans="1:3" x14ac:dyDescent="0.3">
      <c r="A2305" t="s">
        <v>11305</v>
      </c>
      <c r="B2305">
        <v>42</v>
      </c>
      <c r="C2305">
        <v>7.5</v>
      </c>
    </row>
    <row r="2306" spans="1:3" x14ac:dyDescent="0.3">
      <c r="A2306" t="s">
        <v>11310</v>
      </c>
      <c r="B2306">
        <v>83</v>
      </c>
      <c r="C2306">
        <v>4.3</v>
      </c>
    </row>
    <row r="2307" spans="1:3" x14ac:dyDescent="0.3">
      <c r="A2307" t="s">
        <v>11314</v>
      </c>
      <c r="B2307">
        <v>107</v>
      </c>
      <c r="C2307">
        <v>5.6</v>
      </c>
    </row>
    <row r="2308" spans="1:3" x14ac:dyDescent="0.3">
      <c r="A2308" t="s">
        <v>11319</v>
      </c>
      <c r="B2308">
        <v>100</v>
      </c>
      <c r="C2308">
        <v>6.2</v>
      </c>
    </row>
    <row r="2309" spans="1:3" x14ac:dyDescent="0.3">
      <c r="A2309" t="s">
        <v>11324</v>
      </c>
      <c r="B2309">
        <v>87</v>
      </c>
      <c r="C2309">
        <v>5.3</v>
      </c>
    </row>
    <row r="2310" spans="1:3" x14ac:dyDescent="0.3">
      <c r="A2310" t="s">
        <v>11329</v>
      </c>
      <c r="B2310">
        <v>154</v>
      </c>
      <c r="C2310">
        <v>7.4</v>
      </c>
    </row>
    <row r="2311" spans="1:3" x14ac:dyDescent="0.3">
      <c r="A2311" t="s">
        <v>11334</v>
      </c>
      <c r="B2311">
        <v>106</v>
      </c>
      <c r="C2311">
        <v>7.4</v>
      </c>
    </row>
    <row r="2312" spans="1:3" x14ac:dyDescent="0.3">
      <c r="A2312" t="s">
        <v>11336</v>
      </c>
      <c r="B2312">
        <v>99</v>
      </c>
      <c r="C2312">
        <v>6.5</v>
      </c>
    </row>
    <row r="2313" spans="1:3" x14ac:dyDescent="0.3">
      <c r="A2313" t="s">
        <v>11340</v>
      </c>
      <c r="B2313">
        <v>100</v>
      </c>
      <c r="C2313">
        <v>7.1</v>
      </c>
    </row>
    <row r="2314" spans="1:3" x14ac:dyDescent="0.3">
      <c r="A2314" t="s">
        <v>11343</v>
      </c>
      <c r="B2314">
        <v>116</v>
      </c>
      <c r="C2314">
        <v>7.2</v>
      </c>
    </row>
    <row r="2315" spans="1:3" x14ac:dyDescent="0.3">
      <c r="A2315" t="s">
        <v>11348</v>
      </c>
      <c r="B2315">
        <v>94</v>
      </c>
      <c r="C2315">
        <v>2.2999999999999998</v>
      </c>
    </row>
    <row r="2316" spans="1:3" x14ac:dyDescent="0.3">
      <c r="A2316" t="s">
        <v>11353</v>
      </c>
      <c r="B2316">
        <v>111</v>
      </c>
      <c r="C2316">
        <v>6.4</v>
      </c>
    </row>
    <row r="2317" spans="1:3" x14ac:dyDescent="0.3">
      <c r="A2317" t="s">
        <v>11358</v>
      </c>
      <c r="B2317">
        <v>100</v>
      </c>
      <c r="C2317">
        <v>6.1</v>
      </c>
    </row>
    <row r="2318" spans="1:3" x14ac:dyDescent="0.3">
      <c r="A2318" t="s">
        <v>11362</v>
      </c>
      <c r="B2318">
        <v>125</v>
      </c>
      <c r="C2318">
        <v>7</v>
      </c>
    </row>
    <row r="2319" spans="1:3" x14ac:dyDescent="0.3">
      <c r="A2319" t="s">
        <v>11365</v>
      </c>
      <c r="B2319">
        <v>114</v>
      </c>
      <c r="C2319">
        <v>6.5</v>
      </c>
    </row>
    <row r="2320" spans="1:3" x14ac:dyDescent="0.3">
      <c r="A2320" t="s">
        <v>11371</v>
      </c>
      <c r="B2320">
        <v>119</v>
      </c>
      <c r="C2320">
        <v>7</v>
      </c>
    </row>
    <row r="2321" spans="1:3" x14ac:dyDescent="0.3">
      <c r="A2321" t="s">
        <v>11376</v>
      </c>
      <c r="B2321">
        <v>135</v>
      </c>
      <c r="C2321">
        <v>7</v>
      </c>
    </row>
    <row r="2322" spans="1:3" x14ac:dyDescent="0.3">
      <c r="A2322" t="s">
        <v>11381</v>
      </c>
      <c r="B2322">
        <v>93</v>
      </c>
      <c r="C2322">
        <v>4.9000000000000004</v>
      </c>
    </row>
    <row r="2323" spans="1:3" x14ac:dyDescent="0.3">
      <c r="A2323" t="s">
        <v>11385</v>
      </c>
      <c r="B2323">
        <v>114</v>
      </c>
      <c r="C2323">
        <v>6.9</v>
      </c>
    </row>
    <row r="2324" spans="1:3" x14ac:dyDescent="0.3">
      <c r="A2324" t="s">
        <v>11390</v>
      </c>
      <c r="B2324">
        <v>124</v>
      </c>
      <c r="C2324">
        <v>7.5</v>
      </c>
    </row>
    <row r="2325" spans="1:3" x14ac:dyDescent="0.3">
      <c r="A2325" t="s">
        <v>11393</v>
      </c>
      <c r="B2325">
        <v>134</v>
      </c>
      <c r="C2325">
        <v>8.4</v>
      </c>
    </row>
    <row r="2326" spans="1:3" x14ac:dyDescent="0.3">
      <c r="A2326" t="s">
        <v>11397</v>
      </c>
      <c r="B2326">
        <v>114</v>
      </c>
      <c r="C2326">
        <v>6.9</v>
      </c>
    </row>
    <row r="2327" spans="1:3" x14ac:dyDescent="0.3">
      <c r="A2327" t="s">
        <v>11403</v>
      </c>
      <c r="B2327">
        <v>124</v>
      </c>
      <c r="C2327">
        <v>4.5</v>
      </c>
    </row>
    <row r="2328" spans="1:3" x14ac:dyDescent="0.3">
      <c r="A2328" t="s">
        <v>11407</v>
      </c>
      <c r="B2328">
        <v>104</v>
      </c>
      <c r="C2328">
        <v>7.4</v>
      </c>
    </row>
    <row r="2329" spans="1:3" x14ac:dyDescent="0.3">
      <c r="A2329" t="s">
        <v>11412</v>
      </c>
      <c r="B2329">
        <v>118</v>
      </c>
      <c r="C2329">
        <v>7</v>
      </c>
    </row>
    <row r="2330" spans="1:3" x14ac:dyDescent="0.3">
      <c r="A2330" t="s">
        <v>11417</v>
      </c>
      <c r="B2330">
        <v>80</v>
      </c>
      <c r="C2330">
        <v>2.8</v>
      </c>
    </row>
    <row r="2331" spans="1:3" x14ac:dyDescent="0.3">
      <c r="A2331" t="s">
        <v>11420</v>
      </c>
      <c r="B2331">
        <v>107</v>
      </c>
      <c r="C2331">
        <v>7.5</v>
      </c>
    </row>
    <row r="2332" spans="1:3" x14ac:dyDescent="0.3">
      <c r="A2332" t="s">
        <v>11424</v>
      </c>
      <c r="B2332">
        <v>125</v>
      </c>
      <c r="C2332">
        <v>7.1</v>
      </c>
    </row>
    <row r="2333" spans="1:3" x14ac:dyDescent="0.3">
      <c r="A2333" t="s">
        <v>11428</v>
      </c>
      <c r="B2333">
        <v>115</v>
      </c>
      <c r="C2333">
        <v>6.4</v>
      </c>
    </row>
    <row r="2334" spans="1:3" x14ac:dyDescent="0.3">
      <c r="A2334" t="s">
        <v>11433</v>
      </c>
      <c r="B2334">
        <v>88</v>
      </c>
      <c r="C2334">
        <v>6.7</v>
      </c>
    </row>
    <row r="2335" spans="1:3" x14ac:dyDescent="0.3">
      <c r="A2335" t="s">
        <v>11437</v>
      </c>
      <c r="B2335">
        <v>122</v>
      </c>
      <c r="C2335">
        <v>5.3</v>
      </c>
    </row>
    <row r="2336" spans="1:3" x14ac:dyDescent="0.3">
      <c r="A2336" t="s">
        <v>11443</v>
      </c>
      <c r="B2336">
        <v>103</v>
      </c>
      <c r="C2336">
        <v>6.9</v>
      </c>
    </row>
    <row r="2337" spans="1:3" x14ac:dyDescent="0.3">
      <c r="A2337" t="s">
        <v>11448</v>
      </c>
      <c r="B2337">
        <v>101</v>
      </c>
      <c r="C2337">
        <v>6.2</v>
      </c>
    </row>
    <row r="2338" spans="1:3" x14ac:dyDescent="0.3">
      <c r="A2338" t="s">
        <v>11454</v>
      </c>
      <c r="B2338">
        <v>101</v>
      </c>
      <c r="C2338">
        <v>6.3</v>
      </c>
    </row>
    <row r="2339" spans="1:3" x14ac:dyDescent="0.3">
      <c r="A2339" t="s">
        <v>11458</v>
      </c>
      <c r="B2339">
        <v>107</v>
      </c>
      <c r="C2339">
        <v>6.4</v>
      </c>
    </row>
    <row r="2340" spans="1:3" x14ac:dyDescent="0.3">
      <c r="A2340" t="s">
        <v>11462</v>
      </c>
      <c r="B2340">
        <v>86</v>
      </c>
      <c r="C2340">
        <v>6.5</v>
      </c>
    </row>
    <row r="2341" spans="1:3" x14ac:dyDescent="0.3">
      <c r="A2341" t="s">
        <v>11469</v>
      </c>
      <c r="B2341">
        <v>118</v>
      </c>
      <c r="C2341">
        <v>6</v>
      </c>
    </row>
    <row r="2342" spans="1:3" x14ac:dyDescent="0.3">
      <c r="A2342" t="s">
        <v>11475</v>
      </c>
      <c r="B2342">
        <v>107</v>
      </c>
      <c r="C2342">
        <v>5.0999999999999996</v>
      </c>
    </row>
    <row r="2343" spans="1:3" x14ac:dyDescent="0.3">
      <c r="A2343" t="s">
        <v>11479</v>
      </c>
      <c r="B2343">
        <v>100</v>
      </c>
      <c r="C2343">
        <v>5.5</v>
      </c>
    </row>
    <row r="2344" spans="1:3" x14ac:dyDescent="0.3">
      <c r="A2344" t="s">
        <v>11485</v>
      </c>
      <c r="B2344">
        <v>30</v>
      </c>
      <c r="C2344">
        <v>7.2</v>
      </c>
    </row>
    <row r="2345" spans="1:3" x14ac:dyDescent="0.3">
      <c r="A2345" t="s">
        <v>11488</v>
      </c>
      <c r="B2345">
        <v>110</v>
      </c>
      <c r="C2345">
        <v>5.4</v>
      </c>
    </row>
    <row r="2346" spans="1:3" x14ac:dyDescent="0.3">
      <c r="A2346" t="s">
        <v>11493</v>
      </c>
      <c r="B2346">
        <v>106</v>
      </c>
      <c r="C2346">
        <v>5.7</v>
      </c>
    </row>
    <row r="2347" spans="1:3" x14ac:dyDescent="0.3">
      <c r="A2347" t="s">
        <v>11500</v>
      </c>
      <c r="B2347">
        <v>7</v>
      </c>
      <c r="C2347">
        <v>5.2</v>
      </c>
    </row>
    <row r="2348" spans="1:3" x14ac:dyDescent="0.3">
      <c r="A2348" t="s">
        <v>11505</v>
      </c>
      <c r="B2348">
        <v>102</v>
      </c>
      <c r="C2348">
        <v>6.2</v>
      </c>
    </row>
    <row r="2349" spans="1:3" x14ac:dyDescent="0.3">
      <c r="A2349" t="s">
        <v>11510</v>
      </c>
      <c r="B2349">
        <v>98</v>
      </c>
      <c r="C2349">
        <v>6.7</v>
      </c>
    </row>
    <row r="2350" spans="1:3" x14ac:dyDescent="0.3">
      <c r="A2350" t="s">
        <v>11514</v>
      </c>
      <c r="B2350">
        <v>83</v>
      </c>
      <c r="C2350">
        <v>5.8</v>
      </c>
    </row>
    <row r="2351" spans="1:3" x14ac:dyDescent="0.3">
      <c r="A2351" t="s">
        <v>11520</v>
      </c>
      <c r="B2351">
        <v>153</v>
      </c>
      <c r="C2351">
        <v>7</v>
      </c>
    </row>
    <row r="2352" spans="1:3" x14ac:dyDescent="0.3">
      <c r="A2352" t="s">
        <v>11528</v>
      </c>
      <c r="B2352">
        <v>98</v>
      </c>
      <c r="C2352">
        <v>4.8</v>
      </c>
    </row>
    <row r="2353" spans="1:3" x14ac:dyDescent="0.3">
      <c r="A2353" t="s">
        <v>11533</v>
      </c>
      <c r="B2353">
        <v>105</v>
      </c>
      <c r="C2353">
        <v>7.2</v>
      </c>
    </row>
    <row r="2354" spans="1:3" x14ac:dyDescent="0.3">
      <c r="A2354" t="s">
        <v>11537</v>
      </c>
      <c r="B2354">
        <v>96</v>
      </c>
      <c r="C2354">
        <v>5.6</v>
      </c>
    </row>
    <row r="2355" spans="1:3" x14ac:dyDescent="0.3">
      <c r="A2355" t="s">
        <v>11541</v>
      </c>
      <c r="B2355">
        <v>105</v>
      </c>
      <c r="C2355">
        <v>6.4</v>
      </c>
    </row>
    <row r="2356" spans="1:3" x14ac:dyDescent="0.3">
      <c r="A2356" t="s">
        <v>11544</v>
      </c>
      <c r="B2356">
        <v>125</v>
      </c>
      <c r="C2356">
        <v>7.5</v>
      </c>
    </row>
    <row r="2357" spans="1:3" x14ac:dyDescent="0.3">
      <c r="A2357" t="s">
        <v>11548</v>
      </c>
      <c r="B2357">
        <v>184</v>
      </c>
      <c r="C2357">
        <v>7.4</v>
      </c>
    </row>
    <row r="2358" spans="1:3" x14ac:dyDescent="0.3">
      <c r="A2358" t="s">
        <v>11553</v>
      </c>
      <c r="B2358">
        <v>236</v>
      </c>
      <c r="C2358">
        <v>8</v>
      </c>
    </row>
    <row r="2359" spans="1:3" x14ac:dyDescent="0.3">
      <c r="A2359" t="s">
        <v>11556</v>
      </c>
      <c r="B2359">
        <v>97</v>
      </c>
      <c r="C2359">
        <v>5.7</v>
      </c>
    </row>
    <row r="2360" spans="1:3" x14ac:dyDescent="0.3">
      <c r="A2360" t="s">
        <v>11559</v>
      </c>
      <c r="B2360">
        <v>113</v>
      </c>
      <c r="C2360">
        <v>6.8</v>
      </c>
    </row>
    <row r="2361" spans="1:3" x14ac:dyDescent="0.3">
      <c r="A2361" t="s">
        <v>11564</v>
      </c>
      <c r="B2361">
        <v>95</v>
      </c>
      <c r="C2361">
        <v>5.9</v>
      </c>
    </row>
    <row r="2362" spans="1:3" x14ac:dyDescent="0.3">
      <c r="A2362" t="s">
        <v>11568</v>
      </c>
      <c r="B2362">
        <v>103</v>
      </c>
      <c r="C2362">
        <v>7.2</v>
      </c>
    </row>
    <row r="2363" spans="1:3" x14ac:dyDescent="0.3">
      <c r="A2363" t="s">
        <v>11571</v>
      </c>
      <c r="B2363">
        <v>91</v>
      </c>
      <c r="C2363">
        <v>5.5</v>
      </c>
    </row>
    <row r="2364" spans="1:3" x14ac:dyDescent="0.3">
      <c r="A2364" t="s">
        <v>11577</v>
      </c>
      <c r="B2364">
        <v>146</v>
      </c>
      <c r="C2364">
        <v>8.4</v>
      </c>
    </row>
    <row r="2365" spans="1:3" x14ac:dyDescent="0.3">
      <c r="A2365" t="s">
        <v>11581</v>
      </c>
      <c r="B2365">
        <v>116</v>
      </c>
      <c r="C2365">
        <v>8.5</v>
      </c>
    </row>
    <row r="2366" spans="1:3" x14ac:dyDescent="0.3">
      <c r="A2366" t="s">
        <v>11585</v>
      </c>
      <c r="B2366">
        <v>93</v>
      </c>
      <c r="C2366">
        <v>5.6</v>
      </c>
    </row>
    <row r="2367" spans="1:3" x14ac:dyDescent="0.3">
      <c r="A2367" t="s">
        <v>11590</v>
      </c>
      <c r="B2367">
        <v>113</v>
      </c>
      <c r="C2367">
        <v>4.0999999999999996</v>
      </c>
    </row>
    <row r="2368" spans="1:3" x14ac:dyDescent="0.3">
      <c r="A2368" t="s">
        <v>11597</v>
      </c>
      <c r="B2368">
        <v>90</v>
      </c>
      <c r="C2368">
        <v>5</v>
      </c>
    </row>
    <row r="2369" spans="1:3" x14ac:dyDescent="0.3">
      <c r="A2369" t="s">
        <v>11600</v>
      </c>
      <c r="B2369">
        <v>101</v>
      </c>
      <c r="C2369">
        <v>6.1</v>
      </c>
    </row>
    <row r="2370" spans="1:3" x14ac:dyDescent="0.3">
      <c r="A2370" t="s">
        <v>11605</v>
      </c>
      <c r="B2370">
        <v>95</v>
      </c>
      <c r="C2370">
        <v>5.4</v>
      </c>
    </row>
    <row r="2371" spans="1:3" x14ac:dyDescent="0.3">
      <c r="A2371" t="s">
        <v>11610</v>
      </c>
      <c r="B2371">
        <v>109</v>
      </c>
      <c r="C2371">
        <v>7.1</v>
      </c>
    </row>
    <row r="2372" spans="1:3" x14ac:dyDescent="0.3">
      <c r="A2372" t="s">
        <v>11616</v>
      </c>
      <c r="B2372">
        <v>43</v>
      </c>
      <c r="C2372">
        <v>6.6</v>
      </c>
    </row>
    <row r="2373" spans="1:3" x14ac:dyDescent="0.3">
      <c r="A2373" t="s">
        <v>11621</v>
      </c>
      <c r="B2373">
        <v>85</v>
      </c>
      <c r="C2373">
        <v>3.6</v>
      </c>
    </row>
    <row r="2374" spans="1:3" x14ac:dyDescent="0.3">
      <c r="A2374" t="s">
        <v>11624</v>
      </c>
      <c r="B2374">
        <v>101</v>
      </c>
      <c r="C2374">
        <v>6.5</v>
      </c>
    </row>
    <row r="2375" spans="1:3" x14ac:dyDescent="0.3">
      <c r="A2375" t="s">
        <v>11629</v>
      </c>
      <c r="B2375">
        <v>125</v>
      </c>
      <c r="C2375">
        <v>8.6</v>
      </c>
    </row>
    <row r="2376" spans="1:3" x14ac:dyDescent="0.3">
      <c r="A2376" t="s">
        <v>11635</v>
      </c>
      <c r="B2376">
        <v>118</v>
      </c>
      <c r="C2376">
        <v>6.2</v>
      </c>
    </row>
    <row r="2377" spans="1:3" x14ac:dyDescent="0.3">
      <c r="A2377" t="s">
        <v>11639</v>
      </c>
      <c r="B2377">
        <v>132</v>
      </c>
      <c r="C2377">
        <v>7</v>
      </c>
    </row>
    <row r="2378" spans="1:3" x14ac:dyDescent="0.3">
      <c r="A2378" t="s">
        <v>11644</v>
      </c>
      <c r="B2378">
        <v>131</v>
      </c>
      <c r="C2378">
        <v>7.6</v>
      </c>
    </row>
    <row r="2379" spans="1:3" x14ac:dyDescent="0.3">
      <c r="A2379" t="s">
        <v>11650</v>
      </c>
      <c r="B2379">
        <v>129</v>
      </c>
      <c r="C2379">
        <v>6.5</v>
      </c>
    </row>
    <row r="2380" spans="1:3" x14ac:dyDescent="0.3">
      <c r="A2380" t="s">
        <v>11654</v>
      </c>
      <c r="B2380">
        <v>100</v>
      </c>
      <c r="C2380">
        <v>6.4</v>
      </c>
    </row>
    <row r="2381" spans="1:3" x14ac:dyDescent="0.3">
      <c r="A2381" t="s">
        <v>11660</v>
      </c>
      <c r="B2381">
        <v>172</v>
      </c>
      <c r="C2381">
        <v>6.7</v>
      </c>
    </row>
    <row r="2382" spans="1:3" x14ac:dyDescent="0.3">
      <c r="A2382" t="s">
        <v>11665</v>
      </c>
      <c r="B2382">
        <v>97</v>
      </c>
      <c r="C2382">
        <v>6.3</v>
      </c>
    </row>
    <row r="2383" spans="1:3" x14ac:dyDescent="0.3">
      <c r="A2383" t="s">
        <v>11669</v>
      </c>
      <c r="B2383">
        <v>121</v>
      </c>
      <c r="C2383">
        <v>6.4</v>
      </c>
    </row>
    <row r="2384" spans="1:3" x14ac:dyDescent="0.3">
      <c r="A2384" t="s">
        <v>11677</v>
      </c>
      <c r="B2384">
        <v>92</v>
      </c>
      <c r="C2384">
        <v>5.7</v>
      </c>
    </row>
    <row r="2385" spans="1:3" x14ac:dyDescent="0.3">
      <c r="A2385" t="s">
        <v>11683</v>
      </c>
      <c r="B2385">
        <v>116</v>
      </c>
      <c r="C2385">
        <v>6.3</v>
      </c>
    </row>
    <row r="2386" spans="1:3" x14ac:dyDescent="0.3">
      <c r="A2386" t="s">
        <v>11687</v>
      </c>
      <c r="B2386">
        <v>110</v>
      </c>
      <c r="C2386">
        <v>7.8</v>
      </c>
    </row>
    <row r="2387" spans="1:3" x14ac:dyDescent="0.3">
      <c r="A2387" t="s">
        <v>11692</v>
      </c>
      <c r="B2387">
        <v>90</v>
      </c>
      <c r="C2387">
        <v>6</v>
      </c>
    </row>
    <row r="2388" spans="1:3" x14ac:dyDescent="0.3">
      <c r="A2388" t="s">
        <v>11695</v>
      </c>
      <c r="B2388">
        <v>81</v>
      </c>
      <c r="C2388">
        <v>7.7</v>
      </c>
    </row>
    <row r="2389" spans="1:3" x14ac:dyDescent="0.3">
      <c r="A2389" t="s">
        <v>11698</v>
      </c>
      <c r="B2389">
        <v>97</v>
      </c>
      <c r="C2389">
        <v>6.2</v>
      </c>
    </row>
    <row r="2390" spans="1:3" x14ac:dyDescent="0.3">
      <c r="A2390" t="s">
        <v>11704</v>
      </c>
      <c r="B2390">
        <v>107</v>
      </c>
      <c r="C2390">
        <v>5.7</v>
      </c>
    </row>
    <row r="2391" spans="1:3" x14ac:dyDescent="0.3">
      <c r="A2391" t="s">
        <v>11708</v>
      </c>
      <c r="B2391">
        <v>118</v>
      </c>
      <c r="C2391">
        <v>7.7</v>
      </c>
    </row>
    <row r="2392" spans="1:3" x14ac:dyDescent="0.3">
      <c r="A2392" t="s">
        <v>11712</v>
      </c>
      <c r="B2392">
        <v>100</v>
      </c>
      <c r="C2392">
        <v>6.4</v>
      </c>
    </row>
    <row r="2393" spans="1:3" x14ac:dyDescent="0.3">
      <c r="A2393" t="s">
        <v>11716</v>
      </c>
      <c r="B2393">
        <v>97</v>
      </c>
      <c r="C2393">
        <v>6.4</v>
      </c>
    </row>
    <row r="2394" spans="1:3" x14ac:dyDescent="0.3">
      <c r="A2394" t="s">
        <v>11720</v>
      </c>
      <c r="B2394">
        <v>114</v>
      </c>
      <c r="C2394">
        <v>6.9</v>
      </c>
    </row>
    <row r="2395" spans="1:3" x14ac:dyDescent="0.3">
      <c r="A2395" t="s">
        <v>11723</v>
      </c>
      <c r="B2395">
        <v>130</v>
      </c>
      <c r="C2395">
        <v>7.3</v>
      </c>
    </row>
    <row r="2396" spans="1:3" x14ac:dyDescent="0.3">
      <c r="A2396" t="s">
        <v>11728</v>
      </c>
      <c r="B2396">
        <v>82</v>
      </c>
      <c r="C2396">
        <v>7.3</v>
      </c>
    </row>
    <row r="2397" spans="1:3" x14ac:dyDescent="0.3">
      <c r="A2397" t="s">
        <v>11733</v>
      </c>
      <c r="B2397">
        <v>96</v>
      </c>
      <c r="C2397">
        <v>6.2</v>
      </c>
    </row>
    <row r="2398" spans="1:3" x14ac:dyDescent="0.3">
      <c r="A2398" t="s">
        <v>11737</v>
      </c>
      <c r="B2398">
        <v>105</v>
      </c>
      <c r="C2398">
        <v>6.6</v>
      </c>
    </row>
    <row r="2399" spans="1:3" x14ac:dyDescent="0.3">
      <c r="A2399" t="s">
        <v>11740</v>
      </c>
      <c r="B2399">
        <v>122</v>
      </c>
      <c r="C2399">
        <v>6.7</v>
      </c>
    </row>
    <row r="2400" spans="1:3" x14ac:dyDescent="0.3">
      <c r="A2400" t="s">
        <v>11744</v>
      </c>
      <c r="B2400">
        <v>88</v>
      </c>
      <c r="C2400">
        <v>5.7</v>
      </c>
    </row>
    <row r="2401" spans="1:3" x14ac:dyDescent="0.3">
      <c r="A2401" t="s">
        <v>11750</v>
      </c>
      <c r="B2401">
        <v>110</v>
      </c>
      <c r="C2401">
        <v>3.1</v>
      </c>
    </row>
    <row r="2402" spans="1:3" x14ac:dyDescent="0.3">
      <c r="A2402" t="s">
        <v>11754</v>
      </c>
      <c r="B2402">
        <v>103</v>
      </c>
      <c r="C2402">
        <v>6.3</v>
      </c>
    </row>
    <row r="2403" spans="1:3" x14ac:dyDescent="0.3">
      <c r="A2403" t="s">
        <v>11758</v>
      </c>
      <c r="B2403">
        <v>106</v>
      </c>
      <c r="C2403">
        <v>5.7</v>
      </c>
    </row>
    <row r="2404" spans="1:3" x14ac:dyDescent="0.3">
      <c r="A2404" t="s">
        <v>11762</v>
      </c>
      <c r="B2404">
        <v>98</v>
      </c>
      <c r="C2404">
        <v>7.1</v>
      </c>
    </row>
    <row r="2405" spans="1:3" x14ac:dyDescent="0.3">
      <c r="A2405" t="s">
        <v>11765</v>
      </c>
      <c r="B2405">
        <v>68</v>
      </c>
      <c r="C2405">
        <v>7</v>
      </c>
    </row>
    <row r="2406" spans="1:3" x14ac:dyDescent="0.3">
      <c r="A2406" t="s">
        <v>11769</v>
      </c>
      <c r="B2406">
        <v>94</v>
      </c>
      <c r="C2406">
        <v>6.1</v>
      </c>
    </row>
    <row r="2407" spans="1:3" x14ac:dyDescent="0.3">
      <c r="A2407" t="s">
        <v>11773</v>
      </c>
      <c r="B2407">
        <v>99</v>
      </c>
      <c r="C2407">
        <v>6.6</v>
      </c>
    </row>
    <row r="2408" spans="1:3" x14ac:dyDescent="0.3">
      <c r="A2408" t="s">
        <v>11777</v>
      </c>
      <c r="B2408">
        <v>107</v>
      </c>
      <c r="C2408">
        <v>7.8</v>
      </c>
    </row>
    <row r="2409" spans="1:3" x14ac:dyDescent="0.3">
      <c r="A2409" t="s">
        <v>11782</v>
      </c>
      <c r="B2409">
        <v>180</v>
      </c>
      <c r="C2409">
        <v>8.3000000000000007</v>
      </c>
    </row>
    <row r="2410" spans="1:3" x14ac:dyDescent="0.3">
      <c r="A2410" t="s">
        <v>11785</v>
      </c>
      <c r="B2410">
        <v>89</v>
      </c>
      <c r="C2410">
        <v>3.9</v>
      </c>
    </row>
    <row r="2411" spans="1:3" x14ac:dyDescent="0.3">
      <c r="A2411" t="s">
        <v>11789</v>
      </c>
      <c r="B2411">
        <v>97</v>
      </c>
      <c r="C2411">
        <v>7</v>
      </c>
    </row>
    <row r="2412" spans="1:3" x14ac:dyDescent="0.3">
      <c r="A2412" t="s">
        <v>11794</v>
      </c>
      <c r="B2412">
        <v>113</v>
      </c>
      <c r="C2412">
        <v>6.7</v>
      </c>
    </row>
    <row r="2413" spans="1:3" x14ac:dyDescent="0.3">
      <c r="A2413" t="s">
        <v>11798</v>
      </c>
      <c r="B2413">
        <v>131</v>
      </c>
      <c r="C2413">
        <v>7.3</v>
      </c>
    </row>
    <row r="2414" spans="1:3" x14ac:dyDescent="0.3">
      <c r="A2414" t="s">
        <v>11802</v>
      </c>
      <c r="B2414">
        <v>44</v>
      </c>
      <c r="C2414">
        <v>7.5</v>
      </c>
    </row>
    <row r="2415" spans="1:3" x14ac:dyDescent="0.3">
      <c r="A2415" t="s">
        <v>11805</v>
      </c>
      <c r="B2415">
        <v>103</v>
      </c>
      <c r="C2415">
        <v>6.3</v>
      </c>
    </row>
    <row r="2416" spans="1:3" x14ac:dyDescent="0.3">
      <c r="A2416" t="s">
        <v>11808</v>
      </c>
      <c r="B2416">
        <v>119</v>
      </c>
      <c r="C2416">
        <v>7.8</v>
      </c>
    </row>
    <row r="2417" spans="1:3" x14ac:dyDescent="0.3">
      <c r="A2417" t="s">
        <v>11811</v>
      </c>
      <c r="B2417">
        <v>98</v>
      </c>
      <c r="C2417">
        <v>7.3</v>
      </c>
    </row>
    <row r="2418" spans="1:3" x14ac:dyDescent="0.3">
      <c r="A2418" t="s">
        <v>11817</v>
      </c>
      <c r="B2418">
        <v>111</v>
      </c>
      <c r="C2418">
        <v>7.6</v>
      </c>
    </row>
    <row r="2419" spans="1:3" x14ac:dyDescent="0.3">
      <c r="A2419" t="s">
        <v>11822</v>
      </c>
      <c r="B2419">
        <v>94</v>
      </c>
      <c r="C2419">
        <v>5.3</v>
      </c>
    </row>
    <row r="2420" spans="1:3" x14ac:dyDescent="0.3">
      <c r="A2420" t="s">
        <v>8659</v>
      </c>
      <c r="B2420">
        <v>122</v>
      </c>
      <c r="C2420">
        <v>7.9</v>
      </c>
    </row>
    <row r="2421" spans="1:3" x14ac:dyDescent="0.3">
      <c r="A2421" t="s">
        <v>11828</v>
      </c>
      <c r="B2421">
        <v>81</v>
      </c>
      <c r="C2421">
        <v>5.3</v>
      </c>
    </row>
    <row r="2422" spans="1:3" x14ac:dyDescent="0.3">
      <c r="A2422" t="s">
        <v>11832</v>
      </c>
      <c r="B2422">
        <v>89</v>
      </c>
      <c r="C2422">
        <v>6.8</v>
      </c>
    </row>
    <row r="2423" spans="1:3" x14ac:dyDescent="0.3">
      <c r="A2423" t="s">
        <v>11838</v>
      </c>
      <c r="B2423">
        <v>106</v>
      </c>
      <c r="C2423">
        <v>7.1</v>
      </c>
    </row>
    <row r="2424" spans="1:3" x14ac:dyDescent="0.3">
      <c r="A2424" t="s">
        <v>11842</v>
      </c>
      <c r="B2424">
        <v>122</v>
      </c>
      <c r="C2424">
        <v>7.2</v>
      </c>
    </row>
    <row r="2425" spans="1:3" x14ac:dyDescent="0.3">
      <c r="A2425" t="s">
        <v>11847</v>
      </c>
      <c r="B2425">
        <v>86</v>
      </c>
      <c r="C2425">
        <v>5.8</v>
      </c>
    </row>
    <row r="2426" spans="1:3" x14ac:dyDescent="0.3">
      <c r="A2426" t="s">
        <v>11852</v>
      </c>
      <c r="B2426">
        <v>103</v>
      </c>
      <c r="C2426">
        <v>5.8</v>
      </c>
    </row>
    <row r="2427" spans="1:3" x14ac:dyDescent="0.3">
      <c r="A2427" t="s">
        <v>11856</v>
      </c>
      <c r="B2427">
        <v>121</v>
      </c>
      <c r="C2427">
        <v>8.3000000000000007</v>
      </c>
    </row>
    <row r="2428" spans="1:3" x14ac:dyDescent="0.3">
      <c r="A2428" t="s">
        <v>11862</v>
      </c>
      <c r="B2428">
        <v>109</v>
      </c>
      <c r="C2428">
        <v>5.6</v>
      </c>
    </row>
    <row r="2429" spans="1:3" x14ac:dyDescent="0.3">
      <c r="A2429" t="s">
        <v>11867</v>
      </c>
      <c r="B2429">
        <v>109</v>
      </c>
      <c r="C2429">
        <v>6.8</v>
      </c>
    </row>
    <row r="2430" spans="1:3" x14ac:dyDescent="0.3">
      <c r="A2430" t="s">
        <v>11872</v>
      </c>
      <c r="B2430">
        <v>123</v>
      </c>
      <c r="C2430">
        <v>5</v>
      </c>
    </row>
    <row r="2431" spans="1:3" x14ac:dyDescent="0.3">
      <c r="A2431" t="s">
        <v>11875</v>
      </c>
      <c r="B2431">
        <v>94</v>
      </c>
      <c r="C2431">
        <v>7.6</v>
      </c>
    </row>
    <row r="2432" spans="1:3" x14ac:dyDescent="0.3">
      <c r="A2432" t="s">
        <v>11878</v>
      </c>
      <c r="B2432">
        <v>94</v>
      </c>
      <c r="C2432">
        <v>6.7</v>
      </c>
    </row>
    <row r="2433" spans="1:3" x14ac:dyDescent="0.3">
      <c r="A2433" t="s">
        <v>11883</v>
      </c>
      <c r="B2433">
        <v>115</v>
      </c>
      <c r="C2433">
        <v>6.7</v>
      </c>
    </row>
    <row r="2434" spans="1:3" x14ac:dyDescent="0.3">
      <c r="A2434" t="s">
        <v>11887</v>
      </c>
      <c r="B2434">
        <v>107</v>
      </c>
      <c r="C2434">
        <v>5.7</v>
      </c>
    </row>
    <row r="2435" spans="1:3" x14ac:dyDescent="0.3">
      <c r="A2435" t="s">
        <v>11893</v>
      </c>
      <c r="B2435">
        <v>91</v>
      </c>
      <c r="C2435">
        <v>5.2</v>
      </c>
    </row>
    <row r="2436" spans="1:3" x14ac:dyDescent="0.3">
      <c r="A2436" t="s">
        <v>11897</v>
      </c>
      <c r="B2436">
        <v>125</v>
      </c>
      <c r="C2436">
        <v>7.5</v>
      </c>
    </row>
    <row r="2437" spans="1:3" x14ac:dyDescent="0.3">
      <c r="A2437" t="s">
        <v>11900</v>
      </c>
      <c r="B2437">
        <v>122</v>
      </c>
      <c r="C2437">
        <v>7.2</v>
      </c>
    </row>
    <row r="2438" spans="1:3" x14ac:dyDescent="0.3">
      <c r="A2438" t="s">
        <v>11904</v>
      </c>
      <c r="B2438">
        <v>102</v>
      </c>
      <c r="C2438">
        <v>5.3</v>
      </c>
    </row>
    <row r="2439" spans="1:3" x14ac:dyDescent="0.3">
      <c r="A2439" t="s">
        <v>11907</v>
      </c>
      <c r="B2439">
        <v>90</v>
      </c>
      <c r="C2439">
        <v>6.5</v>
      </c>
    </row>
    <row r="2440" spans="1:3" x14ac:dyDescent="0.3">
      <c r="A2440" t="s">
        <v>11912</v>
      </c>
      <c r="B2440">
        <v>98</v>
      </c>
      <c r="C2440">
        <v>5</v>
      </c>
    </row>
    <row r="2441" spans="1:3" x14ac:dyDescent="0.3">
      <c r="A2441" t="s">
        <v>11917</v>
      </c>
      <c r="B2441">
        <v>109</v>
      </c>
      <c r="C2441">
        <v>6.1</v>
      </c>
    </row>
    <row r="2442" spans="1:3" x14ac:dyDescent="0.3">
      <c r="A2442" t="s">
        <v>11922</v>
      </c>
      <c r="B2442">
        <v>107</v>
      </c>
      <c r="C2442">
        <v>7.4</v>
      </c>
    </row>
    <row r="2443" spans="1:3" x14ac:dyDescent="0.3">
      <c r="A2443" t="s">
        <v>11929</v>
      </c>
      <c r="B2443">
        <v>90</v>
      </c>
      <c r="C2443">
        <v>4.4000000000000004</v>
      </c>
    </row>
    <row r="2444" spans="1:3" x14ac:dyDescent="0.3">
      <c r="A2444" t="s">
        <v>11933</v>
      </c>
      <c r="B2444">
        <v>112</v>
      </c>
      <c r="C2444">
        <v>7.5</v>
      </c>
    </row>
    <row r="2445" spans="1:3" x14ac:dyDescent="0.3">
      <c r="A2445" t="s">
        <v>11936</v>
      </c>
      <c r="B2445">
        <v>94</v>
      </c>
      <c r="C2445">
        <v>5.7</v>
      </c>
    </row>
    <row r="2446" spans="1:3" x14ac:dyDescent="0.3">
      <c r="A2446" t="s">
        <v>11942</v>
      </c>
      <c r="B2446">
        <v>105</v>
      </c>
      <c r="C2446">
        <v>5.5</v>
      </c>
    </row>
    <row r="2447" spans="1:3" x14ac:dyDescent="0.3">
      <c r="A2447" t="s">
        <v>11948</v>
      </c>
      <c r="B2447">
        <v>104</v>
      </c>
      <c r="C2447">
        <v>7.1</v>
      </c>
    </row>
    <row r="2448" spans="1:3" x14ac:dyDescent="0.3">
      <c r="A2448" t="s">
        <v>11954</v>
      </c>
      <c r="B2448">
        <v>112</v>
      </c>
      <c r="C2448">
        <v>5.9</v>
      </c>
    </row>
    <row r="2449" spans="1:3" x14ac:dyDescent="0.3">
      <c r="A2449" t="s">
        <v>11960</v>
      </c>
      <c r="B2449">
        <v>108</v>
      </c>
      <c r="C2449">
        <v>6.7</v>
      </c>
    </row>
    <row r="2450" spans="1:3" x14ac:dyDescent="0.3">
      <c r="A2450" t="s">
        <v>11966</v>
      </c>
      <c r="B2450">
        <v>112</v>
      </c>
      <c r="C2450">
        <v>7</v>
      </c>
    </row>
    <row r="2451" spans="1:3" x14ac:dyDescent="0.3">
      <c r="A2451" t="s">
        <v>11969</v>
      </c>
      <c r="B2451">
        <v>127</v>
      </c>
      <c r="C2451">
        <v>7.9</v>
      </c>
    </row>
    <row r="2452" spans="1:3" x14ac:dyDescent="0.3">
      <c r="A2452" t="s">
        <v>11972</v>
      </c>
      <c r="B2452">
        <v>111</v>
      </c>
      <c r="C2452">
        <v>6.9</v>
      </c>
    </row>
    <row r="2453" spans="1:3" x14ac:dyDescent="0.3">
      <c r="A2453" t="s">
        <v>11976</v>
      </c>
      <c r="B2453">
        <v>126</v>
      </c>
      <c r="C2453">
        <v>7.3</v>
      </c>
    </row>
    <row r="2454" spans="1:3" x14ac:dyDescent="0.3">
      <c r="A2454" t="s">
        <v>11981</v>
      </c>
      <c r="B2454">
        <v>114</v>
      </c>
      <c r="C2454">
        <v>7.3</v>
      </c>
    </row>
    <row r="2455" spans="1:3" x14ac:dyDescent="0.3">
      <c r="A2455" t="s">
        <v>11986</v>
      </c>
      <c r="B2455">
        <v>99</v>
      </c>
      <c r="C2455">
        <v>3.5</v>
      </c>
    </row>
    <row r="2456" spans="1:3" x14ac:dyDescent="0.3">
      <c r="A2456" t="s">
        <v>11991</v>
      </c>
      <c r="B2456">
        <v>150</v>
      </c>
      <c r="C2456">
        <v>7.8</v>
      </c>
    </row>
    <row r="2457" spans="1:3" x14ac:dyDescent="0.3">
      <c r="A2457" t="s">
        <v>11995</v>
      </c>
      <c r="B2457">
        <v>117</v>
      </c>
      <c r="C2457">
        <v>7.4</v>
      </c>
    </row>
    <row r="2458" spans="1:3" x14ac:dyDescent="0.3">
      <c r="A2458" t="s">
        <v>12000</v>
      </c>
      <c r="B2458">
        <v>112</v>
      </c>
      <c r="C2458">
        <v>6.7</v>
      </c>
    </row>
    <row r="2459" spans="1:3" x14ac:dyDescent="0.3">
      <c r="A2459" t="s">
        <v>12005</v>
      </c>
      <c r="B2459">
        <v>108</v>
      </c>
      <c r="C2459">
        <v>6.4</v>
      </c>
    </row>
    <row r="2460" spans="1:3" x14ac:dyDescent="0.3">
      <c r="A2460" t="s">
        <v>12010</v>
      </c>
      <c r="B2460">
        <v>116</v>
      </c>
      <c r="C2460">
        <v>7.1</v>
      </c>
    </row>
    <row r="2461" spans="1:3" x14ac:dyDescent="0.3">
      <c r="A2461" t="s">
        <v>12015</v>
      </c>
      <c r="B2461">
        <v>60</v>
      </c>
      <c r="C2461">
        <v>6.7</v>
      </c>
    </row>
    <row r="2462" spans="1:3" x14ac:dyDescent="0.3">
      <c r="A2462" t="s">
        <v>12021</v>
      </c>
      <c r="B2462">
        <v>144</v>
      </c>
      <c r="C2462">
        <v>7.8</v>
      </c>
    </row>
    <row r="2463" spans="1:3" x14ac:dyDescent="0.3">
      <c r="A2463" t="s">
        <v>12026</v>
      </c>
      <c r="B2463">
        <v>92</v>
      </c>
      <c r="C2463">
        <v>4</v>
      </c>
    </row>
    <row r="2464" spans="1:3" x14ac:dyDescent="0.3">
      <c r="A2464" t="s">
        <v>12031</v>
      </c>
      <c r="B2464">
        <v>93</v>
      </c>
      <c r="C2464">
        <v>5.9</v>
      </c>
    </row>
    <row r="2465" spans="1:3" x14ac:dyDescent="0.3">
      <c r="A2465" t="s">
        <v>12034</v>
      </c>
      <c r="B2465">
        <v>103</v>
      </c>
      <c r="C2465">
        <v>7.2</v>
      </c>
    </row>
    <row r="2466" spans="1:3" x14ac:dyDescent="0.3">
      <c r="A2466" t="s">
        <v>12040</v>
      </c>
      <c r="B2466">
        <v>93</v>
      </c>
      <c r="C2466">
        <v>7.2</v>
      </c>
    </row>
    <row r="2467" spans="1:3" x14ac:dyDescent="0.3">
      <c r="A2467" t="s">
        <v>12045</v>
      </c>
      <c r="B2467">
        <v>98</v>
      </c>
      <c r="C2467">
        <v>5.0999999999999996</v>
      </c>
    </row>
    <row r="2468" spans="1:3" x14ac:dyDescent="0.3">
      <c r="A2468" t="s">
        <v>12049</v>
      </c>
      <c r="B2468">
        <v>334</v>
      </c>
      <c r="C2468">
        <v>7.7</v>
      </c>
    </row>
    <row r="2469" spans="1:3" x14ac:dyDescent="0.3">
      <c r="A2469" t="s">
        <v>12056</v>
      </c>
      <c r="B2469">
        <v>114</v>
      </c>
      <c r="C2469">
        <v>5.5</v>
      </c>
    </row>
    <row r="2470" spans="1:3" x14ac:dyDescent="0.3">
      <c r="A2470" t="s">
        <v>12062</v>
      </c>
      <c r="B2470">
        <v>121</v>
      </c>
      <c r="C2470">
        <v>6.2</v>
      </c>
    </row>
    <row r="2471" spans="1:3" x14ac:dyDescent="0.3">
      <c r="A2471" t="s">
        <v>12068</v>
      </c>
      <c r="B2471">
        <v>87</v>
      </c>
      <c r="C2471">
        <v>7.2</v>
      </c>
    </row>
    <row r="2472" spans="1:3" x14ac:dyDescent="0.3">
      <c r="A2472" t="s">
        <v>12072</v>
      </c>
      <c r="B2472">
        <v>92</v>
      </c>
      <c r="C2472">
        <v>5.2</v>
      </c>
    </row>
    <row r="2473" spans="1:3" x14ac:dyDescent="0.3">
      <c r="A2473" t="s">
        <v>12077</v>
      </c>
      <c r="B2473">
        <v>105</v>
      </c>
      <c r="C2473">
        <v>6.7</v>
      </c>
    </row>
    <row r="2474" spans="1:3" x14ac:dyDescent="0.3">
      <c r="A2474" t="s">
        <v>10295</v>
      </c>
      <c r="B2474">
        <v>90</v>
      </c>
      <c r="C2474">
        <v>6.3</v>
      </c>
    </row>
    <row r="2475" spans="1:3" x14ac:dyDescent="0.3">
      <c r="A2475" t="s">
        <v>12082</v>
      </c>
      <c r="B2475">
        <v>89</v>
      </c>
      <c r="C2475">
        <v>5</v>
      </c>
    </row>
    <row r="2476" spans="1:3" x14ac:dyDescent="0.3">
      <c r="A2476" t="s">
        <v>12086</v>
      </c>
      <c r="B2476">
        <v>114</v>
      </c>
      <c r="C2476">
        <v>6.2</v>
      </c>
    </row>
    <row r="2477" spans="1:3" x14ac:dyDescent="0.3">
      <c r="A2477" t="s">
        <v>12089</v>
      </c>
      <c r="B2477">
        <v>119</v>
      </c>
      <c r="C2477">
        <v>7.6</v>
      </c>
    </row>
    <row r="2478" spans="1:3" x14ac:dyDescent="0.3">
      <c r="A2478" t="s">
        <v>12092</v>
      </c>
      <c r="B2478">
        <v>103</v>
      </c>
      <c r="C2478">
        <v>4.0999999999999996</v>
      </c>
    </row>
    <row r="2479" spans="1:3" x14ac:dyDescent="0.3">
      <c r="A2479" t="s">
        <v>12096</v>
      </c>
      <c r="B2479">
        <v>91</v>
      </c>
      <c r="C2479">
        <v>5.3</v>
      </c>
    </row>
    <row r="2480" spans="1:3" x14ac:dyDescent="0.3">
      <c r="A2480" t="s">
        <v>12101</v>
      </c>
      <c r="B2480">
        <v>98</v>
      </c>
      <c r="C2480">
        <v>6.2</v>
      </c>
    </row>
    <row r="2481" spans="1:3" x14ac:dyDescent="0.3">
      <c r="A2481" t="s">
        <v>12107</v>
      </c>
      <c r="B2481">
        <v>80</v>
      </c>
      <c r="C2481">
        <v>6.5</v>
      </c>
    </row>
    <row r="2482" spans="1:3" x14ac:dyDescent="0.3">
      <c r="A2482" t="s">
        <v>12111</v>
      </c>
      <c r="B2482">
        <v>121</v>
      </c>
      <c r="C2482">
        <v>8.1</v>
      </c>
    </row>
    <row r="2483" spans="1:3" x14ac:dyDescent="0.3">
      <c r="A2483" t="s">
        <v>12117</v>
      </c>
      <c r="B2483">
        <v>94</v>
      </c>
      <c r="C2483">
        <v>6.3</v>
      </c>
    </row>
    <row r="2484" spans="1:3" x14ac:dyDescent="0.3">
      <c r="A2484" t="s">
        <v>12122</v>
      </c>
      <c r="B2484">
        <v>93</v>
      </c>
      <c r="C2484">
        <v>4.4000000000000004</v>
      </c>
    </row>
    <row r="2485" spans="1:3" x14ac:dyDescent="0.3">
      <c r="A2485" t="s">
        <v>12127</v>
      </c>
      <c r="B2485">
        <v>93</v>
      </c>
      <c r="C2485">
        <v>4.5999999999999996</v>
      </c>
    </row>
    <row r="2486" spans="1:3" x14ac:dyDescent="0.3">
      <c r="A2486" t="s">
        <v>12134</v>
      </c>
      <c r="B2486">
        <v>116</v>
      </c>
      <c r="C2486">
        <v>6</v>
      </c>
    </row>
    <row r="2487" spans="1:3" x14ac:dyDescent="0.3">
      <c r="A2487" t="s">
        <v>12139</v>
      </c>
      <c r="B2487">
        <v>101</v>
      </c>
      <c r="C2487">
        <v>7.6</v>
      </c>
    </row>
    <row r="2488" spans="1:3" x14ac:dyDescent="0.3">
      <c r="A2488" t="s">
        <v>12144</v>
      </c>
      <c r="B2488">
        <v>154</v>
      </c>
      <c r="C2488">
        <v>8.4</v>
      </c>
    </row>
    <row r="2489" spans="1:3" x14ac:dyDescent="0.3">
      <c r="A2489" t="s">
        <v>12151</v>
      </c>
      <c r="B2489">
        <v>170</v>
      </c>
      <c r="C2489">
        <v>7.9</v>
      </c>
    </row>
    <row r="2490" spans="1:3" x14ac:dyDescent="0.3">
      <c r="A2490" t="s">
        <v>12155</v>
      </c>
      <c r="B2490">
        <v>99</v>
      </c>
      <c r="C2490">
        <v>5.6</v>
      </c>
    </row>
    <row r="2491" spans="1:3" x14ac:dyDescent="0.3">
      <c r="A2491" t="s">
        <v>12158</v>
      </c>
      <c r="B2491">
        <v>104</v>
      </c>
      <c r="C2491">
        <v>6.5</v>
      </c>
    </row>
    <row r="2492" spans="1:3" x14ac:dyDescent="0.3">
      <c r="A2492" t="s">
        <v>12162</v>
      </c>
      <c r="B2492">
        <v>126</v>
      </c>
      <c r="C2492">
        <v>7.5</v>
      </c>
    </row>
    <row r="2493" spans="1:3" x14ac:dyDescent="0.3">
      <c r="A2493" t="s">
        <v>12167</v>
      </c>
      <c r="B2493">
        <v>110</v>
      </c>
      <c r="C2493">
        <v>6.3</v>
      </c>
    </row>
    <row r="2494" spans="1:3" x14ac:dyDescent="0.3">
      <c r="A2494" t="s">
        <v>12170</v>
      </c>
      <c r="B2494">
        <v>101</v>
      </c>
      <c r="C2494">
        <v>7.9</v>
      </c>
    </row>
    <row r="2495" spans="1:3" x14ac:dyDescent="0.3">
      <c r="A2495" t="s">
        <v>6167</v>
      </c>
      <c r="B2495">
        <v>80</v>
      </c>
      <c r="C2495">
        <v>7.9</v>
      </c>
    </row>
    <row r="2496" spans="1:3" x14ac:dyDescent="0.3">
      <c r="A2496" t="s">
        <v>12175</v>
      </c>
      <c r="B2496">
        <v>87</v>
      </c>
      <c r="C2496">
        <v>5.0999999999999996</v>
      </c>
    </row>
    <row r="2497" spans="1:3" x14ac:dyDescent="0.3">
      <c r="A2497" t="s">
        <v>12178</v>
      </c>
      <c r="B2497">
        <v>123</v>
      </c>
      <c r="C2497">
        <v>6.7</v>
      </c>
    </row>
    <row r="2498" spans="1:3" x14ac:dyDescent="0.3">
      <c r="A2498" t="s">
        <v>12181</v>
      </c>
      <c r="B2498">
        <v>109</v>
      </c>
      <c r="C2498">
        <v>6.7</v>
      </c>
    </row>
    <row r="2499" spans="1:3" x14ac:dyDescent="0.3">
      <c r="A2499" t="s">
        <v>12185</v>
      </c>
      <c r="B2499">
        <v>90</v>
      </c>
      <c r="C2499">
        <v>5.6</v>
      </c>
    </row>
    <row r="2500" spans="1:3" x14ac:dyDescent="0.3">
      <c r="A2500" t="s">
        <v>12189</v>
      </c>
      <c r="B2500">
        <v>96</v>
      </c>
      <c r="C2500">
        <v>5.6</v>
      </c>
    </row>
    <row r="2501" spans="1:3" x14ac:dyDescent="0.3">
      <c r="A2501" t="s">
        <v>302</v>
      </c>
      <c r="B2501">
        <v>125</v>
      </c>
      <c r="C2501">
        <v>6.8</v>
      </c>
    </row>
    <row r="2502" spans="1:3" x14ac:dyDescent="0.3">
      <c r="A2502" t="s">
        <v>12194</v>
      </c>
      <c r="B2502">
        <v>82</v>
      </c>
      <c r="C2502">
        <v>6.2</v>
      </c>
    </row>
    <row r="2503" spans="1:3" x14ac:dyDescent="0.3">
      <c r="A2503" t="s">
        <v>12197</v>
      </c>
      <c r="B2503">
        <v>86</v>
      </c>
      <c r="C2503">
        <v>5.6</v>
      </c>
    </row>
    <row r="2504" spans="1:3" x14ac:dyDescent="0.3">
      <c r="A2504" t="s">
        <v>12201</v>
      </c>
      <c r="B2504">
        <v>108</v>
      </c>
      <c r="C2504">
        <v>6.4</v>
      </c>
    </row>
    <row r="2505" spans="1:3" x14ac:dyDescent="0.3">
      <c r="A2505" t="s">
        <v>12204</v>
      </c>
      <c r="B2505">
        <v>98</v>
      </c>
      <c r="C2505">
        <v>5.6</v>
      </c>
    </row>
    <row r="2506" spans="1:3" x14ac:dyDescent="0.3">
      <c r="A2506" t="s">
        <v>12209</v>
      </c>
      <c r="B2506">
        <v>129</v>
      </c>
      <c r="C2506">
        <v>7.4</v>
      </c>
    </row>
    <row r="2507" spans="1:3" x14ac:dyDescent="0.3">
      <c r="A2507" t="s">
        <v>12214</v>
      </c>
      <c r="B2507">
        <v>99</v>
      </c>
      <c r="C2507">
        <v>4.9000000000000004</v>
      </c>
    </row>
    <row r="2508" spans="1:3" x14ac:dyDescent="0.3">
      <c r="A2508" t="s">
        <v>12221</v>
      </c>
      <c r="B2508">
        <v>105</v>
      </c>
      <c r="C2508">
        <v>6</v>
      </c>
    </row>
    <row r="2509" spans="1:3" x14ac:dyDescent="0.3">
      <c r="A2509" t="s">
        <v>12226</v>
      </c>
      <c r="B2509">
        <v>112</v>
      </c>
      <c r="C2509">
        <v>7.2</v>
      </c>
    </row>
    <row r="2510" spans="1:3" x14ac:dyDescent="0.3">
      <c r="A2510" t="s">
        <v>12230</v>
      </c>
      <c r="B2510">
        <v>108</v>
      </c>
      <c r="C2510">
        <v>4.9000000000000004</v>
      </c>
    </row>
    <row r="2511" spans="1:3" x14ac:dyDescent="0.3">
      <c r="A2511" t="s">
        <v>12233</v>
      </c>
      <c r="B2511">
        <v>121</v>
      </c>
      <c r="C2511">
        <v>7.5</v>
      </c>
    </row>
    <row r="2512" spans="1:3" x14ac:dyDescent="0.3">
      <c r="A2512" t="s">
        <v>12237</v>
      </c>
      <c r="B2512">
        <v>89</v>
      </c>
      <c r="C2512">
        <v>4.8</v>
      </c>
    </row>
    <row r="2513" spans="1:3" x14ac:dyDescent="0.3">
      <c r="A2513" t="s">
        <v>12241</v>
      </c>
      <c r="B2513">
        <v>89</v>
      </c>
      <c r="C2513">
        <v>3.1</v>
      </c>
    </row>
    <row r="2514" spans="1:3" x14ac:dyDescent="0.3">
      <c r="A2514" t="s">
        <v>12248</v>
      </c>
      <c r="B2514">
        <v>73</v>
      </c>
      <c r="C2514">
        <v>5.8</v>
      </c>
    </row>
    <row r="2515" spans="1:3" x14ac:dyDescent="0.3">
      <c r="A2515" t="s">
        <v>12252</v>
      </c>
      <c r="B2515">
        <v>132</v>
      </c>
      <c r="C2515">
        <v>6.7</v>
      </c>
    </row>
    <row r="2516" spans="1:3" x14ac:dyDescent="0.3">
      <c r="A2516" t="s">
        <v>12258</v>
      </c>
      <c r="B2516">
        <v>154</v>
      </c>
      <c r="C2516">
        <v>6.8</v>
      </c>
    </row>
    <row r="2517" spans="1:3" x14ac:dyDescent="0.3">
      <c r="A2517" t="s">
        <v>12264</v>
      </c>
      <c r="B2517">
        <v>96</v>
      </c>
      <c r="C2517">
        <v>6.5</v>
      </c>
    </row>
    <row r="2518" spans="1:3" x14ac:dyDescent="0.3">
      <c r="A2518" t="s">
        <v>12269</v>
      </c>
      <c r="B2518">
        <v>98</v>
      </c>
      <c r="C2518">
        <v>5.9</v>
      </c>
    </row>
    <row r="2519" spans="1:3" x14ac:dyDescent="0.3">
      <c r="A2519" t="s">
        <v>12273</v>
      </c>
      <c r="B2519">
        <v>107</v>
      </c>
      <c r="C2519">
        <v>5.5</v>
      </c>
    </row>
    <row r="2520" spans="1:3" x14ac:dyDescent="0.3">
      <c r="A2520" t="s">
        <v>12277</v>
      </c>
      <c r="B2520">
        <v>134</v>
      </c>
      <c r="C2520">
        <v>3.6</v>
      </c>
    </row>
    <row r="2521" spans="1:3" x14ac:dyDescent="0.3">
      <c r="A2521" t="s">
        <v>12283</v>
      </c>
      <c r="B2521">
        <v>94</v>
      </c>
      <c r="C2521">
        <v>3.3</v>
      </c>
    </row>
    <row r="2522" spans="1:3" x14ac:dyDescent="0.3">
      <c r="A2522" t="s">
        <v>12288</v>
      </c>
      <c r="B2522">
        <v>122</v>
      </c>
      <c r="C2522">
        <v>7.4</v>
      </c>
    </row>
    <row r="2523" spans="1:3" x14ac:dyDescent="0.3">
      <c r="A2523" t="s">
        <v>12292</v>
      </c>
      <c r="B2523">
        <v>128</v>
      </c>
      <c r="C2523">
        <v>6.7</v>
      </c>
    </row>
    <row r="2524" spans="1:3" x14ac:dyDescent="0.3">
      <c r="A2524" t="s">
        <v>12297</v>
      </c>
      <c r="B2524">
        <v>97</v>
      </c>
      <c r="C2524">
        <v>3</v>
      </c>
    </row>
    <row r="2525" spans="1:3" x14ac:dyDescent="0.3">
      <c r="A2525" t="s">
        <v>12301</v>
      </c>
      <c r="B2525">
        <v>110</v>
      </c>
      <c r="C2525">
        <v>7.6</v>
      </c>
    </row>
    <row r="2526" spans="1:3" x14ac:dyDescent="0.3">
      <c r="A2526" t="s">
        <v>12307</v>
      </c>
      <c r="B2526">
        <v>102</v>
      </c>
      <c r="C2526">
        <v>6.4</v>
      </c>
    </row>
    <row r="2527" spans="1:3" x14ac:dyDescent="0.3">
      <c r="A2527" t="s">
        <v>12312</v>
      </c>
      <c r="B2527">
        <v>98</v>
      </c>
      <c r="C2527">
        <v>6.9</v>
      </c>
    </row>
    <row r="2528" spans="1:3" x14ac:dyDescent="0.3">
      <c r="A2528" t="s">
        <v>12316</v>
      </c>
      <c r="B2528">
        <v>120</v>
      </c>
      <c r="C2528">
        <v>6.6</v>
      </c>
    </row>
    <row r="2529" spans="1:3" x14ac:dyDescent="0.3">
      <c r="A2529" t="s">
        <v>12321</v>
      </c>
      <c r="B2529">
        <v>160</v>
      </c>
      <c r="C2529">
        <v>5.5</v>
      </c>
    </row>
    <row r="2530" spans="1:3" x14ac:dyDescent="0.3">
      <c r="A2530" t="s">
        <v>12326</v>
      </c>
      <c r="B2530">
        <v>80</v>
      </c>
      <c r="C2530">
        <v>6.6</v>
      </c>
    </row>
    <row r="2531" spans="1:3" x14ac:dyDescent="0.3">
      <c r="A2531" t="s">
        <v>12333</v>
      </c>
      <c r="B2531">
        <v>91</v>
      </c>
      <c r="C2531">
        <v>5.2</v>
      </c>
    </row>
    <row r="2532" spans="1:3" x14ac:dyDescent="0.3">
      <c r="A2532" t="s">
        <v>12340</v>
      </c>
      <c r="B2532">
        <v>83</v>
      </c>
      <c r="C2532">
        <v>4.0999999999999996</v>
      </c>
    </row>
    <row r="2533" spans="1:3" x14ac:dyDescent="0.3">
      <c r="A2533" t="s">
        <v>12345</v>
      </c>
      <c r="B2533">
        <v>102</v>
      </c>
      <c r="C2533">
        <v>6.8</v>
      </c>
    </row>
    <row r="2534" spans="1:3" x14ac:dyDescent="0.3">
      <c r="A2534" t="s">
        <v>12349</v>
      </c>
      <c r="B2534">
        <v>122</v>
      </c>
      <c r="C2534">
        <v>6.5</v>
      </c>
    </row>
    <row r="2535" spans="1:3" x14ac:dyDescent="0.3">
      <c r="A2535" t="s">
        <v>12301</v>
      </c>
      <c r="B2535">
        <v>110</v>
      </c>
      <c r="C2535">
        <v>7.6</v>
      </c>
    </row>
    <row r="2536" spans="1:3" x14ac:dyDescent="0.3">
      <c r="A2536" t="s">
        <v>12354</v>
      </c>
      <c r="B2536">
        <v>126</v>
      </c>
      <c r="C2536">
        <v>7.4</v>
      </c>
    </row>
    <row r="2537" spans="1:3" x14ac:dyDescent="0.3">
      <c r="A2537" t="s">
        <v>12357</v>
      </c>
      <c r="B2537">
        <v>136</v>
      </c>
      <c r="C2537">
        <v>7.7</v>
      </c>
    </row>
    <row r="2538" spans="1:3" x14ac:dyDescent="0.3">
      <c r="A2538" t="s">
        <v>12361</v>
      </c>
      <c r="B2538">
        <v>120</v>
      </c>
      <c r="C2538">
        <v>7.1</v>
      </c>
    </row>
    <row r="2539" spans="1:3" x14ac:dyDescent="0.3">
      <c r="A2539" t="s">
        <v>12367</v>
      </c>
      <c r="B2539">
        <v>108</v>
      </c>
      <c r="C2539">
        <v>6.3</v>
      </c>
    </row>
    <row r="2540" spans="1:3" x14ac:dyDescent="0.3">
      <c r="A2540" t="s">
        <v>12372</v>
      </c>
      <c r="B2540">
        <v>126</v>
      </c>
      <c r="C2540">
        <v>7.6</v>
      </c>
    </row>
    <row r="2541" spans="1:3" x14ac:dyDescent="0.3">
      <c r="A2541" t="s">
        <v>12375</v>
      </c>
      <c r="B2541">
        <v>128</v>
      </c>
      <c r="C2541">
        <v>8</v>
      </c>
    </row>
    <row r="2542" spans="1:3" x14ac:dyDescent="0.3">
      <c r="A2542" t="s">
        <v>12379</v>
      </c>
      <c r="B2542">
        <v>113</v>
      </c>
      <c r="C2542">
        <v>7.3</v>
      </c>
    </row>
    <row r="2543" spans="1:3" x14ac:dyDescent="0.3">
      <c r="A2543" t="s">
        <v>12384</v>
      </c>
      <c r="B2543">
        <v>89</v>
      </c>
      <c r="C2543">
        <v>7.6</v>
      </c>
    </row>
    <row r="2544" spans="1:3" x14ac:dyDescent="0.3">
      <c r="A2544" t="s">
        <v>12388</v>
      </c>
      <c r="B2544">
        <v>129</v>
      </c>
      <c r="C2544">
        <v>7.8</v>
      </c>
    </row>
    <row r="2545" spans="1:3" x14ac:dyDescent="0.3">
      <c r="A2545" t="s">
        <v>12392</v>
      </c>
      <c r="B2545">
        <v>94</v>
      </c>
      <c r="C2545">
        <v>6.5</v>
      </c>
    </row>
    <row r="2546" spans="1:3" x14ac:dyDescent="0.3">
      <c r="A2546" t="s">
        <v>12396</v>
      </c>
      <c r="B2546">
        <v>106</v>
      </c>
      <c r="C2546">
        <v>6.4</v>
      </c>
    </row>
    <row r="2547" spans="1:3" x14ac:dyDescent="0.3">
      <c r="A2547" t="s">
        <v>12401</v>
      </c>
      <c r="B2547">
        <v>100</v>
      </c>
      <c r="C2547">
        <v>8</v>
      </c>
    </row>
    <row r="2548" spans="1:3" x14ac:dyDescent="0.3">
      <c r="A2548" t="s">
        <v>12404</v>
      </c>
      <c r="B2548">
        <v>89</v>
      </c>
      <c r="C2548">
        <v>4.8</v>
      </c>
    </row>
    <row r="2549" spans="1:3" x14ac:dyDescent="0.3">
      <c r="A2549" t="s">
        <v>12408</v>
      </c>
      <c r="B2549">
        <v>94</v>
      </c>
      <c r="C2549">
        <v>7.8</v>
      </c>
    </row>
    <row r="2550" spans="1:3" x14ac:dyDescent="0.3">
      <c r="A2550" t="s">
        <v>12411</v>
      </c>
      <c r="B2550">
        <v>83</v>
      </c>
      <c r="C2550">
        <v>5.9</v>
      </c>
    </row>
    <row r="2551" spans="1:3" x14ac:dyDescent="0.3">
      <c r="A2551" t="s">
        <v>12416</v>
      </c>
      <c r="B2551">
        <v>111</v>
      </c>
      <c r="C2551">
        <v>5.4</v>
      </c>
    </row>
    <row r="2552" spans="1:3" x14ac:dyDescent="0.3">
      <c r="A2552" t="s">
        <v>12420</v>
      </c>
      <c r="B2552">
        <v>80</v>
      </c>
      <c r="C2552">
        <v>3.3</v>
      </c>
    </row>
    <row r="2553" spans="1:3" x14ac:dyDescent="0.3">
      <c r="A2553" t="s">
        <v>12426</v>
      </c>
      <c r="B2553">
        <v>112</v>
      </c>
      <c r="C2553">
        <v>8.1999999999999993</v>
      </c>
    </row>
    <row r="2554" spans="1:3" x14ac:dyDescent="0.3">
      <c r="A2554" t="s">
        <v>12431</v>
      </c>
      <c r="B2554">
        <v>60</v>
      </c>
      <c r="C2554">
        <v>6.6</v>
      </c>
    </row>
    <row r="2555" spans="1:3" x14ac:dyDescent="0.3">
      <c r="A2555" t="s">
        <v>12434</v>
      </c>
      <c r="B2555">
        <v>94</v>
      </c>
      <c r="C2555">
        <v>5.4</v>
      </c>
    </row>
    <row r="2556" spans="1:3" x14ac:dyDescent="0.3">
      <c r="A2556" t="s">
        <v>12437</v>
      </c>
      <c r="B2556">
        <v>130</v>
      </c>
      <c r="C2556">
        <v>6.4</v>
      </c>
    </row>
    <row r="2557" spans="1:3" x14ac:dyDescent="0.3">
      <c r="A2557" t="s">
        <v>12442</v>
      </c>
      <c r="B2557">
        <v>91</v>
      </c>
      <c r="C2557">
        <v>4.8</v>
      </c>
    </row>
    <row r="2558" spans="1:3" x14ac:dyDescent="0.3">
      <c r="A2558" t="s">
        <v>12445</v>
      </c>
      <c r="B2558">
        <v>91</v>
      </c>
      <c r="C2558">
        <v>5.9</v>
      </c>
    </row>
    <row r="2559" spans="1:3" x14ac:dyDescent="0.3">
      <c r="A2559" t="s">
        <v>12451</v>
      </c>
      <c r="B2559">
        <v>110</v>
      </c>
      <c r="C2559">
        <v>5.5</v>
      </c>
    </row>
    <row r="2560" spans="1:3" x14ac:dyDescent="0.3">
      <c r="A2560" t="s">
        <v>12457</v>
      </c>
      <c r="B2560">
        <v>121</v>
      </c>
      <c r="C2560">
        <v>7.9</v>
      </c>
    </row>
    <row r="2561" spans="1:3" x14ac:dyDescent="0.3">
      <c r="A2561" t="s">
        <v>12461</v>
      </c>
      <c r="B2561">
        <v>114</v>
      </c>
      <c r="C2561">
        <v>4.9000000000000004</v>
      </c>
    </row>
    <row r="2562" spans="1:3" x14ac:dyDescent="0.3">
      <c r="A2562" t="s">
        <v>12464</v>
      </c>
      <c r="B2562">
        <v>96</v>
      </c>
      <c r="C2562">
        <v>7.2</v>
      </c>
    </row>
    <row r="2563" spans="1:3" x14ac:dyDescent="0.3">
      <c r="A2563" t="s">
        <v>12469</v>
      </c>
      <c r="B2563">
        <v>270</v>
      </c>
      <c r="C2563">
        <v>6.6</v>
      </c>
    </row>
    <row r="2564" spans="1:3" x14ac:dyDescent="0.3">
      <c r="A2564" t="s">
        <v>10753</v>
      </c>
      <c r="B2564">
        <v>100</v>
      </c>
      <c r="C2564">
        <v>6.7</v>
      </c>
    </row>
    <row r="2565" spans="1:3" x14ac:dyDescent="0.3">
      <c r="A2565" t="s">
        <v>12475</v>
      </c>
      <c r="B2565">
        <v>94</v>
      </c>
      <c r="C2565">
        <v>5.3</v>
      </c>
    </row>
    <row r="2566" spans="1:3" x14ac:dyDescent="0.3">
      <c r="A2566" t="s">
        <v>12480</v>
      </c>
      <c r="B2566">
        <v>109</v>
      </c>
      <c r="C2566">
        <v>7.2</v>
      </c>
    </row>
    <row r="2567" spans="1:3" x14ac:dyDescent="0.3">
      <c r="A2567" t="s">
        <v>12484</v>
      </c>
      <c r="B2567">
        <v>107</v>
      </c>
      <c r="C2567">
        <v>5.0999999999999996</v>
      </c>
    </row>
    <row r="2568" spans="1:3" x14ac:dyDescent="0.3">
      <c r="A2568" t="s">
        <v>12489</v>
      </c>
      <c r="B2568">
        <v>96</v>
      </c>
      <c r="C2568">
        <v>5.6</v>
      </c>
    </row>
    <row r="2569" spans="1:3" x14ac:dyDescent="0.3">
      <c r="A2569" t="s">
        <v>12494</v>
      </c>
      <c r="B2569">
        <v>88</v>
      </c>
      <c r="C2569">
        <v>7.6</v>
      </c>
    </row>
    <row r="2570" spans="1:3" x14ac:dyDescent="0.3">
      <c r="A2570" t="s">
        <v>11750</v>
      </c>
      <c r="B2570">
        <v>110</v>
      </c>
      <c r="C2570">
        <v>3.1</v>
      </c>
    </row>
    <row r="2571" spans="1:3" x14ac:dyDescent="0.3">
      <c r="A2571" t="s">
        <v>12498</v>
      </c>
      <c r="B2571">
        <v>113</v>
      </c>
      <c r="C2571">
        <v>7.2</v>
      </c>
    </row>
    <row r="2572" spans="1:3" x14ac:dyDescent="0.3">
      <c r="A2572" t="s">
        <v>12504</v>
      </c>
      <c r="B2572">
        <v>101</v>
      </c>
      <c r="C2572">
        <v>5.7</v>
      </c>
    </row>
    <row r="2573" spans="1:3" x14ac:dyDescent="0.3">
      <c r="A2573" t="s">
        <v>12508</v>
      </c>
      <c r="B2573">
        <v>105</v>
      </c>
      <c r="C2573">
        <v>5.2</v>
      </c>
    </row>
    <row r="2574" spans="1:3" x14ac:dyDescent="0.3">
      <c r="A2574" t="s">
        <v>12511</v>
      </c>
      <c r="B2574">
        <v>125</v>
      </c>
      <c r="C2574">
        <v>7.7</v>
      </c>
    </row>
    <row r="2575" spans="1:3" x14ac:dyDescent="0.3">
      <c r="A2575" t="s">
        <v>12515</v>
      </c>
      <c r="B2575">
        <v>100</v>
      </c>
      <c r="C2575">
        <v>7</v>
      </c>
    </row>
    <row r="2576" spans="1:3" x14ac:dyDescent="0.3">
      <c r="A2576" t="s">
        <v>12521</v>
      </c>
      <c r="B2576">
        <v>97</v>
      </c>
      <c r="C2576">
        <v>3.6</v>
      </c>
    </row>
    <row r="2577" spans="1:3" x14ac:dyDescent="0.3">
      <c r="A2577" t="s">
        <v>12526</v>
      </c>
      <c r="B2577">
        <v>108</v>
      </c>
      <c r="C2577">
        <v>4.9000000000000004</v>
      </c>
    </row>
    <row r="2578" spans="1:3" x14ac:dyDescent="0.3">
      <c r="A2578" t="s">
        <v>12531</v>
      </c>
      <c r="B2578">
        <v>112</v>
      </c>
      <c r="C2578">
        <v>6</v>
      </c>
    </row>
    <row r="2579" spans="1:3" x14ac:dyDescent="0.3">
      <c r="A2579" t="s">
        <v>12534</v>
      </c>
      <c r="B2579">
        <v>112</v>
      </c>
      <c r="C2579">
        <v>6.6</v>
      </c>
    </row>
    <row r="2580" spans="1:3" x14ac:dyDescent="0.3">
      <c r="A2580" t="s">
        <v>12538</v>
      </c>
      <c r="B2580">
        <v>95</v>
      </c>
      <c r="C2580">
        <v>6.8</v>
      </c>
    </row>
    <row r="2581" spans="1:3" x14ac:dyDescent="0.3">
      <c r="A2581" t="s">
        <v>12543</v>
      </c>
      <c r="B2581">
        <v>110</v>
      </c>
      <c r="C2581">
        <v>7.2</v>
      </c>
    </row>
    <row r="2582" spans="1:3" x14ac:dyDescent="0.3">
      <c r="A2582" t="s">
        <v>12547</v>
      </c>
      <c r="B2582">
        <v>118</v>
      </c>
      <c r="C2582">
        <v>7.2</v>
      </c>
    </row>
    <row r="2583" spans="1:3" x14ac:dyDescent="0.3">
      <c r="A2583" t="s">
        <v>12553</v>
      </c>
      <c r="B2583">
        <v>97</v>
      </c>
      <c r="C2583">
        <v>2.8</v>
      </c>
    </row>
    <row r="2584" spans="1:3" x14ac:dyDescent="0.3">
      <c r="A2584" t="s">
        <v>12556</v>
      </c>
      <c r="B2584">
        <v>120</v>
      </c>
      <c r="C2584">
        <v>6.6</v>
      </c>
    </row>
    <row r="2585" spans="1:3" x14ac:dyDescent="0.3">
      <c r="A2585" t="s">
        <v>12561</v>
      </c>
      <c r="B2585">
        <v>135</v>
      </c>
      <c r="C2585">
        <v>6.7</v>
      </c>
    </row>
    <row r="2586" spans="1:3" x14ac:dyDescent="0.3">
      <c r="A2586" t="s">
        <v>12565</v>
      </c>
      <c r="B2586">
        <v>101</v>
      </c>
      <c r="C2586">
        <v>7</v>
      </c>
    </row>
    <row r="2587" spans="1:3" x14ac:dyDescent="0.3">
      <c r="A2587" t="s">
        <v>12570</v>
      </c>
      <c r="B2587">
        <v>92</v>
      </c>
      <c r="C2587">
        <v>4.4000000000000004</v>
      </c>
    </row>
    <row r="2588" spans="1:3" x14ac:dyDescent="0.3">
      <c r="A2588" t="s">
        <v>12573</v>
      </c>
      <c r="B2588">
        <v>106</v>
      </c>
      <c r="C2588">
        <v>7.1</v>
      </c>
    </row>
    <row r="2589" spans="1:3" x14ac:dyDescent="0.3">
      <c r="A2589" t="s">
        <v>12579</v>
      </c>
      <c r="B2589">
        <v>92</v>
      </c>
      <c r="C2589">
        <v>6.2</v>
      </c>
    </row>
    <row r="2590" spans="1:3" x14ac:dyDescent="0.3">
      <c r="A2590" t="s">
        <v>12585</v>
      </c>
      <c r="B2590">
        <v>161</v>
      </c>
      <c r="C2590">
        <v>7.3</v>
      </c>
    </row>
    <row r="2591" spans="1:3" x14ac:dyDescent="0.3">
      <c r="A2591" t="s">
        <v>12589</v>
      </c>
      <c r="B2591">
        <v>92</v>
      </c>
      <c r="C2591">
        <v>5.0999999999999996</v>
      </c>
    </row>
    <row r="2592" spans="1:3" x14ac:dyDescent="0.3">
      <c r="A2592" t="s">
        <v>12593</v>
      </c>
      <c r="B2592">
        <v>93</v>
      </c>
      <c r="C2592">
        <v>8.1</v>
      </c>
    </row>
    <row r="2593" spans="1:3" x14ac:dyDescent="0.3">
      <c r="A2593" t="s">
        <v>12598</v>
      </c>
      <c r="B2593">
        <v>110</v>
      </c>
      <c r="C2593">
        <v>6.7</v>
      </c>
    </row>
    <row r="2594" spans="1:3" x14ac:dyDescent="0.3">
      <c r="A2594" t="s">
        <v>12603</v>
      </c>
      <c r="B2594">
        <v>122</v>
      </c>
      <c r="C2594">
        <v>6.6</v>
      </c>
    </row>
    <row r="2595" spans="1:3" x14ac:dyDescent="0.3">
      <c r="A2595" t="s">
        <v>12607</v>
      </c>
      <c r="B2595">
        <v>91</v>
      </c>
      <c r="C2595">
        <v>4.5</v>
      </c>
    </row>
    <row r="2596" spans="1:3" x14ac:dyDescent="0.3">
      <c r="A2596" t="s">
        <v>12612</v>
      </c>
      <c r="B2596">
        <v>45</v>
      </c>
      <c r="C2596">
        <v>8.1</v>
      </c>
    </row>
    <row r="2597" spans="1:3" x14ac:dyDescent="0.3">
      <c r="A2597" t="s">
        <v>12619</v>
      </c>
      <c r="B2597">
        <v>115</v>
      </c>
      <c r="C2597">
        <v>6.6</v>
      </c>
    </row>
    <row r="2598" spans="1:3" x14ac:dyDescent="0.3">
      <c r="A2598" t="s">
        <v>12624</v>
      </c>
      <c r="B2598">
        <v>94</v>
      </c>
      <c r="C2598">
        <v>6.5</v>
      </c>
    </row>
    <row r="2599" spans="1:3" x14ac:dyDescent="0.3">
      <c r="A2599" t="s">
        <v>12629</v>
      </c>
      <c r="B2599">
        <v>93</v>
      </c>
      <c r="C2599">
        <v>5.9</v>
      </c>
    </row>
    <row r="2600" spans="1:3" x14ac:dyDescent="0.3">
      <c r="A2600" t="s">
        <v>12635</v>
      </c>
      <c r="B2600">
        <v>94</v>
      </c>
      <c r="C2600">
        <v>6.6</v>
      </c>
    </row>
    <row r="2601" spans="1:3" x14ac:dyDescent="0.3">
      <c r="A2601" t="s">
        <v>12641</v>
      </c>
      <c r="B2601">
        <v>95</v>
      </c>
      <c r="C2601">
        <v>6.5</v>
      </c>
    </row>
    <row r="2602" spans="1:3" x14ac:dyDescent="0.3">
      <c r="A2602" t="s">
        <v>12644</v>
      </c>
      <c r="B2602">
        <v>105</v>
      </c>
      <c r="C2602">
        <v>7.3</v>
      </c>
    </row>
    <row r="2603" spans="1:3" x14ac:dyDescent="0.3">
      <c r="A2603" t="s">
        <v>12647</v>
      </c>
      <c r="B2603">
        <v>103</v>
      </c>
      <c r="C2603">
        <v>7.5</v>
      </c>
    </row>
    <row r="2604" spans="1:3" x14ac:dyDescent="0.3">
      <c r="A2604" t="s">
        <v>12650</v>
      </c>
      <c r="B2604">
        <v>102</v>
      </c>
      <c r="C2604">
        <v>5.9</v>
      </c>
    </row>
    <row r="2605" spans="1:3" x14ac:dyDescent="0.3">
      <c r="A2605" t="s">
        <v>12653</v>
      </c>
      <c r="B2605">
        <v>116</v>
      </c>
      <c r="C2605">
        <v>7.4</v>
      </c>
    </row>
    <row r="2606" spans="1:3" x14ac:dyDescent="0.3">
      <c r="A2606" t="s">
        <v>12656</v>
      </c>
      <c r="B2606">
        <v>110</v>
      </c>
      <c r="C2606">
        <v>6.9</v>
      </c>
    </row>
    <row r="2607" spans="1:3" x14ac:dyDescent="0.3">
      <c r="A2607" t="s">
        <v>12662</v>
      </c>
      <c r="B2607">
        <v>120</v>
      </c>
      <c r="C2607">
        <v>7.9</v>
      </c>
    </row>
    <row r="2608" spans="1:3" x14ac:dyDescent="0.3">
      <c r="A2608" t="s">
        <v>12667</v>
      </c>
      <c r="B2608">
        <v>122</v>
      </c>
      <c r="C2608">
        <v>8.4</v>
      </c>
    </row>
    <row r="2609" spans="1:3" x14ac:dyDescent="0.3">
      <c r="A2609" t="s">
        <v>12671</v>
      </c>
      <c r="B2609">
        <v>118</v>
      </c>
      <c r="C2609">
        <v>8</v>
      </c>
    </row>
    <row r="2610" spans="1:3" x14ac:dyDescent="0.3">
      <c r="A2610" t="s">
        <v>12674</v>
      </c>
      <c r="B2610">
        <v>107</v>
      </c>
      <c r="C2610">
        <v>6</v>
      </c>
    </row>
    <row r="2611" spans="1:3" x14ac:dyDescent="0.3">
      <c r="A2611" t="s">
        <v>12680</v>
      </c>
      <c r="B2611">
        <v>45</v>
      </c>
      <c r="C2611">
        <v>7.3</v>
      </c>
    </row>
    <row r="2612" spans="1:3" x14ac:dyDescent="0.3">
      <c r="A2612" t="s">
        <v>12685</v>
      </c>
      <c r="B2612">
        <v>102</v>
      </c>
      <c r="C2612">
        <v>6.8</v>
      </c>
    </row>
    <row r="2613" spans="1:3" x14ac:dyDescent="0.3">
      <c r="A2613" t="s">
        <v>12689</v>
      </c>
      <c r="B2613">
        <v>154</v>
      </c>
      <c r="C2613">
        <v>7.8</v>
      </c>
    </row>
    <row r="2614" spans="1:3" x14ac:dyDescent="0.3">
      <c r="A2614" t="s">
        <v>12696</v>
      </c>
      <c r="B2614">
        <v>103</v>
      </c>
      <c r="C2614">
        <v>5.7</v>
      </c>
    </row>
    <row r="2615" spans="1:3" x14ac:dyDescent="0.3">
      <c r="A2615" t="s">
        <v>2158</v>
      </c>
      <c r="B2615">
        <v>141</v>
      </c>
      <c r="C2615">
        <v>6.1</v>
      </c>
    </row>
    <row r="2616" spans="1:3" x14ac:dyDescent="0.3">
      <c r="A2616" t="s">
        <v>12703</v>
      </c>
      <c r="B2616">
        <v>114</v>
      </c>
      <c r="C2616">
        <v>8.1</v>
      </c>
    </row>
    <row r="2617" spans="1:3" x14ac:dyDescent="0.3">
      <c r="A2617" t="s">
        <v>12707</v>
      </c>
      <c r="B2617">
        <v>109</v>
      </c>
      <c r="C2617">
        <v>6.1</v>
      </c>
    </row>
    <row r="2618" spans="1:3" x14ac:dyDescent="0.3">
      <c r="A2618" t="s">
        <v>12710</v>
      </c>
      <c r="B2618">
        <v>124</v>
      </c>
      <c r="C2618">
        <v>7.5</v>
      </c>
    </row>
    <row r="2619" spans="1:3" x14ac:dyDescent="0.3">
      <c r="A2619" t="s">
        <v>12714</v>
      </c>
      <c r="B2619">
        <v>94</v>
      </c>
      <c r="C2619">
        <v>6.2</v>
      </c>
    </row>
    <row r="2620" spans="1:3" x14ac:dyDescent="0.3">
      <c r="A2620" t="s">
        <v>12719</v>
      </c>
      <c r="B2620">
        <v>100</v>
      </c>
      <c r="C2620">
        <v>6.2</v>
      </c>
    </row>
    <row r="2621" spans="1:3" x14ac:dyDescent="0.3">
      <c r="A2621" t="s">
        <v>12170</v>
      </c>
      <c r="B2621">
        <v>101</v>
      </c>
      <c r="C2621">
        <v>7.9</v>
      </c>
    </row>
    <row r="2622" spans="1:3" x14ac:dyDescent="0.3">
      <c r="A2622" t="s">
        <v>12723</v>
      </c>
      <c r="B2622">
        <v>98</v>
      </c>
      <c r="C2622">
        <v>7.4</v>
      </c>
    </row>
    <row r="2623" spans="1:3" x14ac:dyDescent="0.3">
      <c r="A2623" t="s">
        <v>12728</v>
      </c>
      <c r="B2623">
        <v>102</v>
      </c>
      <c r="C2623">
        <v>6.6</v>
      </c>
    </row>
    <row r="2624" spans="1:3" x14ac:dyDescent="0.3">
      <c r="A2624" t="s">
        <v>12733</v>
      </c>
      <c r="B2624">
        <v>94</v>
      </c>
      <c r="C2624">
        <v>7.3</v>
      </c>
    </row>
    <row r="2625" spans="1:3" x14ac:dyDescent="0.3">
      <c r="A2625" t="s">
        <v>12736</v>
      </c>
      <c r="B2625">
        <v>92</v>
      </c>
      <c r="C2625">
        <v>7.5</v>
      </c>
    </row>
    <row r="2626" spans="1:3" x14ac:dyDescent="0.3">
      <c r="A2626" t="s">
        <v>12740</v>
      </c>
      <c r="B2626">
        <v>113</v>
      </c>
      <c r="C2626">
        <v>5.6</v>
      </c>
    </row>
    <row r="2627" spans="1:3" x14ac:dyDescent="0.3">
      <c r="A2627" t="s">
        <v>12745</v>
      </c>
      <c r="B2627">
        <v>115</v>
      </c>
      <c r="C2627">
        <v>7.3</v>
      </c>
    </row>
    <row r="2628" spans="1:3" x14ac:dyDescent="0.3">
      <c r="A2628" t="s">
        <v>12749</v>
      </c>
      <c r="B2628">
        <v>95</v>
      </c>
      <c r="C2628">
        <v>6.4</v>
      </c>
    </row>
    <row r="2629" spans="1:3" x14ac:dyDescent="0.3">
      <c r="A2629" t="s">
        <v>12754</v>
      </c>
      <c r="B2629">
        <v>87</v>
      </c>
      <c r="C2629">
        <v>5</v>
      </c>
    </row>
    <row r="2630" spans="1:3" x14ac:dyDescent="0.3">
      <c r="A2630" t="s">
        <v>12757</v>
      </c>
      <c r="B2630">
        <v>88</v>
      </c>
      <c r="C2630">
        <v>5.4</v>
      </c>
    </row>
    <row r="2631" spans="1:3" x14ac:dyDescent="0.3">
      <c r="A2631" t="s">
        <v>12761</v>
      </c>
      <c r="B2631">
        <v>183</v>
      </c>
      <c r="C2631">
        <v>8.1999999999999993</v>
      </c>
    </row>
    <row r="2632" spans="1:3" x14ac:dyDescent="0.3">
      <c r="A2632" t="s">
        <v>12764</v>
      </c>
      <c r="B2632">
        <v>97</v>
      </c>
      <c r="C2632">
        <v>7.1</v>
      </c>
    </row>
    <row r="2633" spans="1:3" x14ac:dyDescent="0.3">
      <c r="A2633" t="s">
        <v>12771</v>
      </c>
      <c r="B2633">
        <v>94</v>
      </c>
      <c r="C2633">
        <v>5.3</v>
      </c>
    </row>
    <row r="2634" spans="1:3" x14ac:dyDescent="0.3">
      <c r="A2634" t="s">
        <v>12775</v>
      </c>
      <c r="B2634">
        <v>112</v>
      </c>
      <c r="C2634">
        <v>6.5</v>
      </c>
    </row>
    <row r="2635" spans="1:3" x14ac:dyDescent="0.3">
      <c r="A2635" t="s">
        <v>12779</v>
      </c>
      <c r="B2635">
        <v>98</v>
      </c>
      <c r="C2635">
        <v>6.2</v>
      </c>
    </row>
    <row r="2636" spans="1:3" x14ac:dyDescent="0.3">
      <c r="A2636" t="s">
        <v>12783</v>
      </c>
      <c r="B2636">
        <v>104</v>
      </c>
      <c r="C2636">
        <v>6.4</v>
      </c>
    </row>
    <row r="2637" spans="1:3" x14ac:dyDescent="0.3">
      <c r="A2637" t="s">
        <v>12788</v>
      </c>
      <c r="B2637">
        <v>118</v>
      </c>
      <c r="C2637">
        <v>7.2</v>
      </c>
    </row>
    <row r="2638" spans="1:3" x14ac:dyDescent="0.3">
      <c r="A2638" t="s">
        <v>12792</v>
      </c>
      <c r="B2638">
        <v>120</v>
      </c>
      <c r="C2638">
        <v>6.9</v>
      </c>
    </row>
    <row r="2639" spans="1:3" x14ac:dyDescent="0.3">
      <c r="A2639" t="s">
        <v>12797</v>
      </c>
      <c r="B2639">
        <v>99</v>
      </c>
      <c r="C2639">
        <v>5.7</v>
      </c>
    </row>
    <row r="2640" spans="1:3" x14ac:dyDescent="0.3">
      <c r="A2640" t="s">
        <v>12800</v>
      </c>
      <c r="B2640">
        <v>109</v>
      </c>
      <c r="C2640">
        <v>7.7</v>
      </c>
    </row>
    <row r="2641" spans="1:3" x14ac:dyDescent="0.3">
      <c r="A2641" t="s">
        <v>7198</v>
      </c>
      <c r="B2641">
        <v>105</v>
      </c>
      <c r="C2641">
        <v>5.4</v>
      </c>
    </row>
    <row r="2642" spans="1:3" x14ac:dyDescent="0.3">
      <c r="A2642" t="s">
        <v>12803</v>
      </c>
      <c r="B2642">
        <v>106</v>
      </c>
      <c r="C2642">
        <v>5.6</v>
      </c>
    </row>
    <row r="2643" spans="1:3" x14ac:dyDescent="0.3">
      <c r="A2643" t="s">
        <v>12808</v>
      </c>
      <c r="B2643">
        <v>123</v>
      </c>
      <c r="C2643">
        <v>7.7</v>
      </c>
    </row>
    <row r="2644" spans="1:3" x14ac:dyDescent="0.3">
      <c r="A2644" t="s">
        <v>12811</v>
      </c>
      <c r="B2644">
        <v>86</v>
      </c>
      <c r="C2644">
        <v>5.0999999999999996</v>
      </c>
    </row>
    <row r="2645" spans="1:3" x14ac:dyDescent="0.3">
      <c r="A2645" t="s">
        <v>12815</v>
      </c>
      <c r="B2645">
        <v>120</v>
      </c>
      <c r="C2645">
        <v>6.8</v>
      </c>
    </row>
    <row r="2646" spans="1:3" x14ac:dyDescent="0.3">
      <c r="A2646" t="s">
        <v>12819</v>
      </c>
      <c r="B2646">
        <v>227</v>
      </c>
      <c r="C2646">
        <v>8.4</v>
      </c>
    </row>
    <row r="2647" spans="1:3" x14ac:dyDescent="0.3">
      <c r="A2647" t="s">
        <v>12823</v>
      </c>
      <c r="B2647">
        <v>119</v>
      </c>
      <c r="C2647">
        <v>4.9000000000000004</v>
      </c>
    </row>
    <row r="2648" spans="1:3" x14ac:dyDescent="0.3">
      <c r="A2648" t="s">
        <v>12826</v>
      </c>
      <c r="B2648">
        <v>115</v>
      </c>
      <c r="C2648">
        <v>7.1</v>
      </c>
    </row>
    <row r="2649" spans="1:3" x14ac:dyDescent="0.3">
      <c r="A2649" t="s">
        <v>12830</v>
      </c>
      <c r="B2649">
        <v>114</v>
      </c>
      <c r="C2649">
        <v>6.6</v>
      </c>
    </row>
    <row r="2650" spans="1:3" x14ac:dyDescent="0.3">
      <c r="A2650" t="s">
        <v>12834</v>
      </c>
      <c r="B2650">
        <v>90</v>
      </c>
      <c r="C2650">
        <v>6.1</v>
      </c>
    </row>
    <row r="2651" spans="1:3" x14ac:dyDescent="0.3">
      <c r="A2651" t="s">
        <v>12839</v>
      </c>
      <c r="B2651">
        <v>94</v>
      </c>
      <c r="C2651">
        <v>4.0999999999999996</v>
      </c>
    </row>
    <row r="2652" spans="1:3" x14ac:dyDescent="0.3">
      <c r="A2652" t="s">
        <v>1300</v>
      </c>
      <c r="B2652">
        <v>106</v>
      </c>
      <c r="C2652">
        <v>5.8</v>
      </c>
    </row>
    <row r="2653" spans="1:3" x14ac:dyDescent="0.3">
      <c r="A2653" t="s">
        <v>12842</v>
      </c>
      <c r="B2653">
        <v>98</v>
      </c>
      <c r="C2653">
        <v>8.1</v>
      </c>
    </row>
    <row r="2654" spans="1:3" x14ac:dyDescent="0.3">
      <c r="A2654" t="s">
        <v>12846</v>
      </c>
      <c r="B2654">
        <v>126</v>
      </c>
      <c r="C2654">
        <v>7.6</v>
      </c>
    </row>
    <row r="2655" spans="1:3" x14ac:dyDescent="0.3">
      <c r="A2655" t="s">
        <v>12850</v>
      </c>
      <c r="B2655">
        <v>100</v>
      </c>
      <c r="C2655">
        <v>7.8</v>
      </c>
    </row>
    <row r="2656" spans="1:3" x14ac:dyDescent="0.3">
      <c r="A2656" t="s">
        <v>12856</v>
      </c>
      <c r="B2656">
        <v>89</v>
      </c>
      <c r="C2656">
        <v>4.5999999999999996</v>
      </c>
    </row>
    <row r="2657" spans="1:3" x14ac:dyDescent="0.3">
      <c r="A2657" t="s">
        <v>12859</v>
      </c>
      <c r="B2657">
        <v>111</v>
      </c>
      <c r="C2657">
        <v>6</v>
      </c>
    </row>
    <row r="2658" spans="1:3" x14ac:dyDescent="0.3">
      <c r="A2658" t="s">
        <v>12864</v>
      </c>
      <c r="B2658">
        <v>100</v>
      </c>
      <c r="C2658">
        <v>7</v>
      </c>
    </row>
    <row r="2659" spans="1:3" x14ac:dyDescent="0.3">
      <c r="A2659" t="s">
        <v>12868</v>
      </c>
      <c r="B2659">
        <v>115</v>
      </c>
      <c r="C2659">
        <v>6.7</v>
      </c>
    </row>
    <row r="2660" spans="1:3" x14ac:dyDescent="0.3">
      <c r="A2660" t="s">
        <v>12873</v>
      </c>
      <c r="B2660">
        <v>106</v>
      </c>
      <c r="C2660">
        <v>6.4</v>
      </c>
    </row>
    <row r="2661" spans="1:3" x14ac:dyDescent="0.3">
      <c r="A2661" t="s">
        <v>12877</v>
      </c>
      <c r="B2661">
        <v>124</v>
      </c>
      <c r="C2661">
        <v>7.2</v>
      </c>
    </row>
    <row r="2662" spans="1:3" x14ac:dyDescent="0.3">
      <c r="A2662" t="s">
        <v>12880</v>
      </c>
      <c r="B2662">
        <v>107</v>
      </c>
      <c r="C2662">
        <v>7.4</v>
      </c>
    </row>
    <row r="2663" spans="1:3" x14ac:dyDescent="0.3">
      <c r="A2663" t="s">
        <v>12885</v>
      </c>
      <c r="B2663">
        <v>99</v>
      </c>
      <c r="C2663">
        <v>4.8</v>
      </c>
    </row>
    <row r="2664" spans="1:3" x14ac:dyDescent="0.3">
      <c r="A2664" t="s">
        <v>12892</v>
      </c>
      <c r="B2664">
        <v>90</v>
      </c>
      <c r="C2664">
        <v>4</v>
      </c>
    </row>
    <row r="2665" spans="1:3" x14ac:dyDescent="0.3">
      <c r="A2665" t="s">
        <v>12897</v>
      </c>
      <c r="B2665">
        <v>101</v>
      </c>
      <c r="C2665">
        <v>6.2</v>
      </c>
    </row>
    <row r="2666" spans="1:3" x14ac:dyDescent="0.3">
      <c r="A2666" t="s">
        <v>12901</v>
      </c>
      <c r="B2666">
        <v>119</v>
      </c>
      <c r="C2666">
        <v>7.7</v>
      </c>
    </row>
    <row r="2667" spans="1:3" x14ac:dyDescent="0.3">
      <c r="A2667" t="s">
        <v>12907</v>
      </c>
      <c r="B2667">
        <v>103</v>
      </c>
      <c r="C2667">
        <v>6.7</v>
      </c>
    </row>
    <row r="2668" spans="1:3" x14ac:dyDescent="0.3">
      <c r="A2668" t="s">
        <v>12911</v>
      </c>
      <c r="B2668">
        <v>134</v>
      </c>
      <c r="C2668">
        <v>7.9</v>
      </c>
    </row>
    <row r="2669" spans="1:3" x14ac:dyDescent="0.3">
      <c r="A2669" t="s">
        <v>12915</v>
      </c>
      <c r="B2669">
        <v>155</v>
      </c>
      <c r="C2669">
        <v>7.9</v>
      </c>
    </row>
    <row r="2670" spans="1:3" x14ac:dyDescent="0.3">
      <c r="A2670" t="s">
        <v>12919</v>
      </c>
      <c r="B2670">
        <v>94</v>
      </c>
      <c r="C2670">
        <v>5.5</v>
      </c>
    </row>
    <row r="2671" spans="1:3" x14ac:dyDescent="0.3">
      <c r="A2671" t="s">
        <v>12925</v>
      </c>
      <c r="B2671">
        <v>95</v>
      </c>
      <c r="C2671">
        <v>6.2</v>
      </c>
    </row>
    <row r="2672" spans="1:3" x14ac:dyDescent="0.3">
      <c r="A2672" t="s">
        <v>12929</v>
      </c>
      <c r="B2672">
        <v>89</v>
      </c>
      <c r="C2672">
        <v>5.0999999999999996</v>
      </c>
    </row>
    <row r="2673" spans="1:3" x14ac:dyDescent="0.3">
      <c r="A2673" t="s">
        <v>12934</v>
      </c>
      <c r="B2673">
        <v>97</v>
      </c>
      <c r="C2673">
        <v>4.0999999999999996</v>
      </c>
    </row>
    <row r="2674" spans="1:3" x14ac:dyDescent="0.3">
      <c r="A2674" t="s">
        <v>12937</v>
      </c>
      <c r="B2674">
        <v>90</v>
      </c>
      <c r="C2674">
        <v>6.7</v>
      </c>
    </row>
    <row r="2675" spans="1:3" x14ac:dyDescent="0.3">
      <c r="A2675" t="s">
        <v>12942</v>
      </c>
      <c r="B2675">
        <v>92</v>
      </c>
      <c r="C2675">
        <v>4.7</v>
      </c>
    </row>
    <row r="2676" spans="1:3" x14ac:dyDescent="0.3">
      <c r="A2676" t="s">
        <v>12946</v>
      </c>
      <c r="B2676">
        <v>100</v>
      </c>
      <c r="C2676">
        <v>6.4</v>
      </c>
    </row>
    <row r="2677" spans="1:3" x14ac:dyDescent="0.3">
      <c r="A2677" t="s">
        <v>12950</v>
      </c>
      <c r="B2677">
        <v>117</v>
      </c>
      <c r="C2677">
        <v>6.3</v>
      </c>
    </row>
    <row r="2678" spans="1:3" x14ac:dyDescent="0.3">
      <c r="A2678" t="s">
        <v>12955</v>
      </c>
      <c r="B2678">
        <v>84</v>
      </c>
      <c r="C2678">
        <v>5.5</v>
      </c>
    </row>
    <row r="2679" spans="1:3" x14ac:dyDescent="0.3">
      <c r="A2679" t="s">
        <v>12959</v>
      </c>
      <c r="B2679">
        <v>140</v>
      </c>
      <c r="C2679">
        <v>7.3</v>
      </c>
    </row>
    <row r="2680" spans="1:3" x14ac:dyDescent="0.3">
      <c r="A2680" t="s">
        <v>12964</v>
      </c>
      <c r="B2680">
        <v>108</v>
      </c>
      <c r="C2680">
        <v>6.3</v>
      </c>
    </row>
    <row r="2681" spans="1:3" x14ac:dyDescent="0.3">
      <c r="A2681" t="s">
        <v>12969</v>
      </c>
      <c r="B2681">
        <v>109</v>
      </c>
      <c r="C2681">
        <v>4.9000000000000004</v>
      </c>
    </row>
    <row r="2682" spans="1:3" x14ac:dyDescent="0.3">
      <c r="A2682" t="s">
        <v>12973</v>
      </c>
      <c r="B2682">
        <v>131</v>
      </c>
      <c r="C2682">
        <v>7.6</v>
      </c>
    </row>
    <row r="2683" spans="1:3" x14ac:dyDescent="0.3">
      <c r="A2683" t="s">
        <v>12978</v>
      </c>
      <c r="B2683">
        <v>114</v>
      </c>
      <c r="C2683">
        <v>6</v>
      </c>
    </row>
    <row r="2684" spans="1:3" x14ac:dyDescent="0.3">
      <c r="A2684" t="s">
        <v>12981</v>
      </c>
      <c r="B2684">
        <v>97</v>
      </c>
      <c r="C2684">
        <v>6.2</v>
      </c>
    </row>
    <row r="2685" spans="1:3" x14ac:dyDescent="0.3">
      <c r="A2685" t="s">
        <v>12985</v>
      </c>
      <c r="B2685">
        <v>122</v>
      </c>
      <c r="C2685">
        <v>6.8</v>
      </c>
    </row>
    <row r="2686" spans="1:3" x14ac:dyDescent="0.3">
      <c r="A2686" t="s">
        <v>12990</v>
      </c>
      <c r="B2686">
        <v>87</v>
      </c>
      <c r="C2686">
        <v>4.5</v>
      </c>
    </row>
    <row r="2687" spans="1:3" x14ac:dyDescent="0.3">
      <c r="A2687" t="s">
        <v>12996</v>
      </c>
      <c r="B2687">
        <v>85</v>
      </c>
      <c r="C2687">
        <v>5.7</v>
      </c>
    </row>
    <row r="2688" spans="1:3" x14ac:dyDescent="0.3">
      <c r="A2688" t="s">
        <v>13002</v>
      </c>
      <c r="B2688">
        <v>85</v>
      </c>
      <c r="C2688">
        <v>8.4</v>
      </c>
    </row>
    <row r="2689" spans="1:3" x14ac:dyDescent="0.3">
      <c r="A2689" t="s">
        <v>13008</v>
      </c>
      <c r="B2689">
        <v>101</v>
      </c>
      <c r="C2689">
        <v>4.5999999999999996</v>
      </c>
    </row>
    <row r="2690" spans="1:3" x14ac:dyDescent="0.3">
      <c r="A2690" t="s">
        <v>13014</v>
      </c>
      <c r="B2690">
        <v>121</v>
      </c>
      <c r="C2690">
        <v>6.2</v>
      </c>
    </row>
    <row r="2691" spans="1:3" x14ac:dyDescent="0.3">
      <c r="A2691" t="s">
        <v>13018</v>
      </c>
      <c r="B2691">
        <v>107</v>
      </c>
      <c r="C2691">
        <v>7</v>
      </c>
    </row>
    <row r="2692" spans="1:3" x14ac:dyDescent="0.3">
      <c r="A2692" t="s">
        <v>13022</v>
      </c>
      <c r="B2692">
        <v>111</v>
      </c>
      <c r="C2692">
        <v>6.9</v>
      </c>
    </row>
    <row r="2693" spans="1:3" x14ac:dyDescent="0.3">
      <c r="A2693" t="s">
        <v>13026</v>
      </c>
      <c r="B2693">
        <v>92</v>
      </c>
      <c r="C2693">
        <v>6.1</v>
      </c>
    </row>
    <row r="2694" spans="1:3" x14ac:dyDescent="0.3">
      <c r="A2694" t="s">
        <v>13031</v>
      </c>
      <c r="B2694">
        <v>97</v>
      </c>
      <c r="C2694">
        <v>6.7</v>
      </c>
    </row>
    <row r="2695" spans="1:3" x14ac:dyDescent="0.3">
      <c r="A2695" t="s">
        <v>13034</v>
      </c>
      <c r="B2695">
        <v>97</v>
      </c>
      <c r="C2695">
        <v>5.6</v>
      </c>
    </row>
    <row r="2696" spans="1:3" x14ac:dyDescent="0.3">
      <c r="A2696" t="s">
        <v>13038</v>
      </c>
      <c r="B2696">
        <v>125</v>
      </c>
      <c r="C2696">
        <v>6.6</v>
      </c>
    </row>
    <row r="2697" spans="1:3" x14ac:dyDescent="0.3">
      <c r="A2697" t="s">
        <v>13042</v>
      </c>
      <c r="B2697">
        <v>124</v>
      </c>
      <c r="C2697">
        <v>6.4</v>
      </c>
    </row>
    <row r="2698" spans="1:3" x14ac:dyDescent="0.3">
      <c r="A2698" t="s">
        <v>13047</v>
      </c>
      <c r="B2698">
        <v>76</v>
      </c>
      <c r="C2698">
        <v>2.8</v>
      </c>
    </row>
    <row r="2699" spans="1:3" x14ac:dyDescent="0.3">
      <c r="A2699" t="s">
        <v>13051</v>
      </c>
      <c r="B2699">
        <v>107</v>
      </c>
      <c r="C2699">
        <v>5.4</v>
      </c>
    </row>
    <row r="2700" spans="1:3" x14ac:dyDescent="0.3">
      <c r="A2700" t="s">
        <v>13055</v>
      </c>
      <c r="B2700">
        <v>91</v>
      </c>
      <c r="C2700">
        <v>5</v>
      </c>
    </row>
    <row r="2701" spans="1:3" x14ac:dyDescent="0.3">
      <c r="A2701" t="s">
        <v>13059</v>
      </c>
      <c r="B2701">
        <v>96</v>
      </c>
      <c r="C2701">
        <v>5.0999999999999996</v>
      </c>
    </row>
    <row r="2702" spans="1:3" x14ac:dyDescent="0.3">
      <c r="A2702" t="s">
        <v>13062</v>
      </c>
      <c r="B2702">
        <v>142</v>
      </c>
      <c r="C2702">
        <v>8</v>
      </c>
    </row>
    <row r="2703" spans="1:3" x14ac:dyDescent="0.3">
      <c r="A2703" t="s">
        <v>13066</v>
      </c>
      <c r="B2703">
        <v>103</v>
      </c>
      <c r="C2703">
        <v>5.9</v>
      </c>
    </row>
    <row r="2704" spans="1:3" x14ac:dyDescent="0.3">
      <c r="A2704" t="s">
        <v>13071</v>
      </c>
      <c r="B2704">
        <v>60</v>
      </c>
      <c r="C2704">
        <v>7.5</v>
      </c>
    </row>
    <row r="2705" spans="1:3" x14ac:dyDescent="0.3">
      <c r="A2705" t="s">
        <v>13075</v>
      </c>
      <c r="B2705">
        <v>117</v>
      </c>
      <c r="C2705">
        <v>8.1999999999999993</v>
      </c>
    </row>
    <row r="2706" spans="1:3" x14ac:dyDescent="0.3">
      <c r="A2706" t="s">
        <v>13079</v>
      </c>
      <c r="B2706">
        <v>116</v>
      </c>
      <c r="C2706">
        <v>7</v>
      </c>
    </row>
    <row r="2707" spans="1:3" x14ac:dyDescent="0.3">
      <c r="A2707" t="s">
        <v>13083</v>
      </c>
      <c r="B2707">
        <v>118</v>
      </c>
      <c r="C2707">
        <v>6.6</v>
      </c>
    </row>
    <row r="2708" spans="1:3" x14ac:dyDescent="0.3">
      <c r="A2708" t="s">
        <v>13088</v>
      </c>
      <c r="B2708">
        <v>108</v>
      </c>
      <c r="C2708">
        <v>6.7</v>
      </c>
    </row>
    <row r="2709" spans="1:3" x14ac:dyDescent="0.3">
      <c r="A2709" t="s">
        <v>13093</v>
      </c>
      <c r="B2709">
        <v>94</v>
      </c>
      <c r="C2709">
        <v>5.5</v>
      </c>
    </row>
    <row r="2710" spans="1:3" x14ac:dyDescent="0.3">
      <c r="A2710" t="s">
        <v>13098</v>
      </c>
      <c r="B2710">
        <v>97</v>
      </c>
      <c r="C2710">
        <v>4.9000000000000004</v>
      </c>
    </row>
    <row r="2711" spans="1:3" x14ac:dyDescent="0.3">
      <c r="A2711" t="s">
        <v>13101</v>
      </c>
      <c r="B2711">
        <v>97</v>
      </c>
      <c r="C2711">
        <v>6.9</v>
      </c>
    </row>
    <row r="2712" spans="1:3" x14ac:dyDescent="0.3">
      <c r="A2712" t="s">
        <v>13105</v>
      </c>
      <c r="B2712">
        <v>99</v>
      </c>
      <c r="C2712">
        <v>7.4</v>
      </c>
    </row>
    <row r="2713" spans="1:3" x14ac:dyDescent="0.3">
      <c r="A2713" t="s">
        <v>13110</v>
      </c>
      <c r="B2713">
        <v>91</v>
      </c>
      <c r="C2713">
        <v>5.6</v>
      </c>
    </row>
    <row r="2714" spans="1:3" x14ac:dyDescent="0.3">
      <c r="A2714" t="s">
        <v>13116</v>
      </c>
      <c r="B2714">
        <v>107</v>
      </c>
      <c r="C2714">
        <v>8</v>
      </c>
    </row>
    <row r="2715" spans="1:3" x14ac:dyDescent="0.3">
      <c r="A2715" t="s">
        <v>13121</v>
      </c>
      <c r="B2715">
        <v>95</v>
      </c>
      <c r="C2715">
        <v>5.3</v>
      </c>
    </row>
    <row r="2716" spans="1:3" x14ac:dyDescent="0.3">
      <c r="A2716" t="s">
        <v>13126</v>
      </c>
      <c r="B2716">
        <v>102</v>
      </c>
      <c r="C2716">
        <v>6.2</v>
      </c>
    </row>
    <row r="2717" spans="1:3" x14ac:dyDescent="0.3">
      <c r="A2717" t="s">
        <v>13130</v>
      </c>
      <c r="B2717">
        <v>88</v>
      </c>
      <c r="C2717">
        <v>5.3</v>
      </c>
    </row>
    <row r="2718" spans="1:3" x14ac:dyDescent="0.3">
      <c r="A2718" t="s">
        <v>13133</v>
      </c>
      <c r="B2718">
        <v>106</v>
      </c>
      <c r="C2718">
        <v>6.6</v>
      </c>
    </row>
    <row r="2719" spans="1:3" x14ac:dyDescent="0.3">
      <c r="A2719" t="s">
        <v>13136</v>
      </c>
      <c r="B2719">
        <v>92</v>
      </c>
      <c r="C2719">
        <v>7.2</v>
      </c>
    </row>
    <row r="2720" spans="1:3" x14ac:dyDescent="0.3">
      <c r="A2720" t="s">
        <v>13141</v>
      </c>
      <c r="B2720">
        <v>105</v>
      </c>
      <c r="C2720">
        <v>4.5999999999999996</v>
      </c>
    </row>
    <row r="2721" spans="1:3" x14ac:dyDescent="0.3">
      <c r="A2721" t="s">
        <v>13145</v>
      </c>
      <c r="B2721">
        <v>107</v>
      </c>
      <c r="C2721">
        <v>7.5</v>
      </c>
    </row>
    <row r="2722" spans="1:3" x14ac:dyDescent="0.3">
      <c r="A2722" t="s">
        <v>13150</v>
      </c>
      <c r="B2722">
        <v>120</v>
      </c>
      <c r="C2722">
        <v>6.5</v>
      </c>
    </row>
    <row r="2723" spans="1:3" x14ac:dyDescent="0.3">
      <c r="A2723" t="s">
        <v>13154</v>
      </c>
      <c r="B2723">
        <v>103</v>
      </c>
      <c r="C2723">
        <v>7.6</v>
      </c>
    </row>
    <row r="2724" spans="1:3" x14ac:dyDescent="0.3">
      <c r="A2724" t="s">
        <v>13158</v>
      </c>
      <c r="B2724">
        <v>92</v>
      </c>
      <c r="C2724">
        <v>6.2</v>
      </c>
    </row>
    <row r="2725" spans="1:3" x14ac:dyDescent="0.3">
      <c r="A2725" t="s">
        <v>13161</v>
      </c>
      <c r="B2725">
        <v>147</v>
      </c>
      <c r="C2725">
        <v>8</v>
      </c>
    </row>
    <row r="2726" spans="1:3" x14ac:dyDescent="0.3">
      <c r="A2726" t="s">
        <v>13166</v>
      </c>
      <c r="B2726">
        <v>98</v>
      </c>
      <c r="C2726">
        <v>5.5</v>
      </c>
    </row>
    <row r="2727" spans="1:3" x14ac:dyDescent="0.3">
      <c r="A2727" t="s">
        <v>13170</v>
      </c>
      <c r="B2727">
        <v>98</v>
      </c>
      <c r="C2727">
        <v>6.3</v>
      </c>
    </row>
    <row r="2728" spans="1:3" x14ac:dyDescent="0.3">
      <c r="A2728" t="s">
        <v>13174</v>
      </c>
      <c r="B2728">
        <v>103</v>
      </c>
      <c r="C2728">
        <v>7.2</v>
      </c>
    </row>
    <row r="2729" spans="1:3" x14ac:dyDescent="0.3">
      <c r="A2729" t="s">
        <v>13178</v>
      </c>
      <c r="B2729">
        <v>286</v>
      </c>
      <c r="C2729">
        <v>7.9</v>
      </c>
    </row>
    <row r="2730" spans="1:3" x14ac:dyDescent="0.3">
      <c r="A2730" t="s">
        <v>13182</v>
      </c>
      <c r="B2730">
        <v>111</v>
      </c>
      <c r="C2730">
        <v>6.7</v>
      </c>
    </row>
    <row r="2731" spans="1:3" x14ac:dyDescent="0.3">
      <c r="A2731" t="s">
        <v>13187</v>
      </c>
      <c r="B2731">
        <v>98</v>
      </c>
      <c r="C2731">
        <v>5.3</v>
      </c>
    </row>
    <row r="2732" spans="1:3" x14ac:dyDescent="0.3">
      <c r="A2732" t="s">
        <v>13192</v>
      </c>
      <c r="B2732">
        <v>111</v>
      </c>
      <c r="C2732">
        <v>6.3</v>
      </c>
    </row>
    <row r="2733" spans="1:3" x14ac:dyDescent="0.3">
      <c r="A2733" t="s">
        <v>13195</v>
      </c>
      <c r="B2733">
        <v>111</v>
      </c>
      <c r="C2733">
        <v>6.5</v>
      </c>
    </row>
    <row r="2734" spans="1:3" x14ac:dyDescent="0.3">
      <c r="A2734" t="s">
        <v>13201</v>
      </c>
      <c r="B2734">
        <v>100</v>
      </c>
      <c r="C2734">
        <v>5.6</v>
      </c>
    </row>
    <row r="2735" spans="1:3" x14ac:dyDescent="0.3">
      <c r="A2735" t="s">
        <v>13206</v>
      </c>
      <c r="B2735">
        <v>116</v>
      </c>
      <c r="C2735">
        <v>7</v>
      </c>
    </row>
    <row r="2736" spans="1:3" x14ac:dyDescent="0.3">
      <c r="A2736" t="s">
        <v>13212</v>
      </c>
      <c r="B2736">
        <v>145</v>
      </c>
      <c r="C2736">
        <v>8.3000000000000007</v>
      </c>
    </row>
    <row r="2737" spans="1:3" x14ac:dyDescent="0.3">
      <c r="A2737" t="s">
        <v>13216</v>
      </c>
      <c r="B2737">
        <v>84</v>
      </c>
      <c r="C2737">
        <v>7.2</v>
      </c>
    </row>
    <row r="2738" spans="1:3" x14ac:dyDescent="0.3">
      <c r="A2738" t="s">
        <v>13220</v>
      </c>
      <c r="B2738">
        <v>115</v>
      </c>
      <c r="C2738">
        <v>6.8</v>
      </c>
    </row>
    <row r="2739" spans="1:3" x14ac:dyDescent="0.3">
      <c r="A2739" t="s">
        <v>13224</v>
      </c>
      <c r="B2739">
        <v>105</v>
      </c>
      <c r="C2739">
        <v>6.4</v>
      </c>
    </row>
    <row r="2740" spans="1:3" x14ac:dyDescent="0.3">
      <c r="A2740" t="s">
        <v>13229</v>
      </c>
      <c r="B2740">
        <v>98</v>
      </c>
      <c r="C2740">
        <v>6.9</v>
      </c>
    </row>
    <row r="2741" spans="1:3" x14ac:dyDescent="0.3">
      <c r="A2741" t="s">
        <v>13235</v>
      </c>
      <c r="B2741">
        <v>99</v>
      </c>
      <c r="C2741">
        <v>8</v>
      </c>
    </row>
    <row r="2742" spans="1:3" x14ac:dyDescent="0.3">
      <c r="A2742" t="s">
        <v>13242</v>
      </c>
      <c r="B2742">
        <v>110</v>
      </c>
      <c r="C2742">
        <v>6.2</v>
      </c>
    </row>
    <row r="2743" spans="1:3" x14ac:dyDescent="0.3">
      <c r="A2743" t="s">
        <v>13250</v>
      </c>
      <c r="B2743">
        <v>97</v>
      </c>
      <c r="C2743">
        <v>6.4</v>
      </c>
    </row>
    <row r="2744" spans="1:3" x14ac:dyDescent="0.3">
      <c r="A2744" t="s">
        <v>13254</v>
      </c>
      <c r="B2744">
        <v>88</v>
      </c>
      <c r="C2744">
        <v>5.6</v>
      </c>
    </row>
    <row r="2745" spans="1:3" x14ac:dyDescent="0.3">
      <c r="A2745" t="s">
        <v>13259</v>
      </c>
      <c r="B2745">
        <v>103</v>
      </c>
      <c r="C2745">
        <v>6.1</v>
      </c>
    </row>
    <row r="2746" spans="1:3" x14ac:dyDescent="0.3">
      <c r="A2746" t="s">
        <v>13263</v>
      </c>
      <c r="B2746">
        <v>104</v>
      </c>
      <c r="C2746">
        <v>6</v>
      </c>
    </row>
    <row r="2747" spans="1:3" x14ac:dyDescent="0.3">
      <c r="A2747" t="s">
        <v>13268</v>
      </c>
      <c r="B2747">
        <v>90</v>
      </c>
      <c r="C2747">
        <v>5.0999999999999996</v>
      </c>
    </row>
    <row r="2748" spans="1:3" x14ac:dyDescent="0.3">
      <c r="A2748" t="s">
        <v>13273</v>
      </c>
      <c r="B2748">
        <v>105</v>
      </c>
      <c r="C2748">
        <v>4.5</v>
      </c>
    </row>
    <row r="2749" spans="1:3" x14ac:dyDescent="0.3">
      <c r="A2749" t="s">
        <v>13280</v>
      </c>
      <c r="B2749">
        <v>93</v>
      </c>
      <c r="C2749">
        <v>5.9</v>
      </c>
    </row>
    <row r="2750" spans="1:3" x14ac:dyDescent="0.3">
      <c r="A2750" t="s">
        <v>13286</v>
      </c>
      <c r="B2750">
        <v>141</v>
      </c>
      <c r="C2750">
        <v>6</v>
      </c>
    </row>
    <row r="2751" spans="1:3" x14ac:dyDescent="0.3">
      <c r="A2751" t="s">
        <v>13291</v>
      </c>
      <c r="B2751">
        <v>85</v>
      </c>
      <c r="C2751">
        <v>5.8</v>
      </c>
    </row>
    <row r="2752" spans="1:3" x14ac:dyDescent="0.3">
      <c r="A2752" t="s">
        <v>13295</v>
      </c>
      <c r="B2752">
        <v>109</v>
      </c>
      <c r="C2752">
        <v>6.1</v>
      </c>
    </row>
    <row r="2753" spans="1:3" x14ac:dyDescent="0.3">
      <c r="A2753" t="s">
        <v>13301</v>
      </c>
      <c r="B2753">
        <v>105</v>
      </c>
      <c r="C2753">
        <v>4.9000000000000004</v>
      </c>
    </row>
    <row r="2754" spans="1:3" x14ac:dyDescent="0.3">
      <c r="A2754" t="s">
        <v>13309</v>
      </c>
      <c r="B2754">
        <v>98</v>
      </c>
      <c r="C2754">
        <v>5.7</v>
      </c>
    </row>
    <row r="2755" spans="1:3" x14ac:dyDescent="0.3">
      <c r="A2755" t="s">
        <v>13313</v>
      </c>
      <c r="B2755">
        <v>119</v>
      </c>
      <c r="C2755">
        <v>7.1</v>
      </c>
    </row>
    <row r="2756" spans="1:3" x14ac:dyDescent="0.3">
      <c r="A2756" t="s">
        <v>13318</v>
      </c>
      <c r="B2756">
        <v>124</v>
      </c>
      <c r="C2756">
        <v>6.6</v>
      </c>
    </row>
    <row r="2757" spans="1:3" x14ac:dyDescent="0.3">
      <c r="A2757" t="s">
        <v>13322</v>
      </c>
      <c r="B2757">
        <v>101</v>
      </c>
      <c r="C2757">
        <v>8.1</v>
      </c>
    </row>
    <row r="2758" spans="1:3" x14ac:dyDescent="0.3">
      <c r="A2758" t="s">
        <v>13326</v>
      </c>
      <c r="B2758">
        <v>115</v>
      </c>
      <c r="C2758">
        <v>5.7</v>
      </c>
    </row>
    <row r="2759" spans="1:3" x14ac:dyDescent="0.3">
      <c r="A2759" t="s">
        <v>13329</v>
      </c>
      <c r="B2759">
        <v>120</v>
      </c>
      <c r="C2759">
        <v>6.8</v>
      </c>
    </row>
    <row r="2760" spans="1:3" x14ac:dyDescent="0.3">
      <c r="A2760" t="s">
        <v>13333</v>
      </c>
      <c r="B2760">
        <v>111</v>
      </c>
      <c r="C2760">
        <v>7.5</v>
      </c>
    </row>
    <row r="2761" spans="1:3" x14ac:dyDescent="0.3">
      <c r="A2761" t="s">
        <v>13340</v>
      </c>
      <c r="B2761">
        <v>94</v>
      </c>
      <c r="C2761">
        <v>6.2</v>
      </c>
    </row>
    <row r="2762" spans="1:3" x14ac:dyDescent="0.3">
      <c r="A2762" t="s">
        <v>13344</v>
      </c>
      <c r="B2762">
        <v>131</v>
      </c>
      <c r="C2762">
        <v>8.3000000000000007</v>
      </c>
    </row>
    <row r="2763" spans="1:3" x14ac:dyDescent="0.3">
      <c r="A2763" t="s">
        <v>13349</v>
      </c>
      <c r="B2763">
        <v>139</v>
      </c>
      <c r="C2763">
        <v>7.4</v>
      </c>
    </row>
    <row r="2764" spans="1:3" x14ac:dyDescent="0.3">
      <c r="A2764" t="s">
        <v>13355</v>
      </c>
      <c r="B2764">
        <v>120</v>
      </c>
      <c r="C2764">
        <v>8</v>
      </c>
    </row>
    <row r="2765" spans="1:3" x14ac:dyDescent="0.3">
      <c r="A2765" t="s">
        <v>13360</v>
      </c>
      <c r="B2765">
        <v>119</v>
      </c>
      <c r="C2765">
        <v>6.9</v>
      </c>
    </row>
    <row r="2766" spans="1:3" x14ac:dyDescent="0.3">
      <c r="A2766" t="s">
        <v>13363</v>
      </c>
      <c r="B2766">
        <v>125</v>
      </c>
      <c r="C2766">
        <v>6.9</v>
      </c>
    </row>
    <row r="2767" spans="1:3" x14ac:dyDescent="0.3">
      <c r="A2767" t="s">
        <v>13367</v>
      </c>
      <c r="B2767">
        <v>65</v>
      </c>
      <c r="C2767">
        <v>9.5</v>
      </c>
    </row>
    <row r="2768" spans="1:3" x14ac:dyDescent="0.3">
      <c r="A2768" t="s">
        <v>13371</v>
      </c>
      <c r="B2768">
        <v>108</v>
      </c>
      <c r="C2768">
        <v>5.5</v>
      </c>
    </row>
    <row r="2769" spans="1:3" x14ac:dyDescent="0.3">
      <c r="A2769" t="s">
        <v>13376</v>
      </c>
      <c r="B2769">
        <v>101</v>
      </c>
      <c r="C2769">
        <v>5.7</v>
      </c>
    </row>
    <row r="2770" spans="1:3" x14ac:dyDescent="0.3">
      <c r="A2770" t="s">
        <v>13379</v>
      </c>
      <c r="B2770">
        <v>145</v>
      </c>
      <c r="C2770">
        <v>7.2</v>
      </c>
    </row>
    <row r="2771" spans="1:3" x14ac:dyDescent="0.3">
      <c r="A2771" t="s">
        <v>13382</v>
      </c>
      <c r="B2771">
        <v>98</v>
      </c>
      <c r="C2771">
        <v>6.9</v>
      </c>
    </row>
    <row r="2772" spans="1:3" x14ac:dyDescent="0.3">
      <c r="A2772" t="s">
        <v>13387</v>
      </c>
      <c r="B2772">
        <v>101</v>
      </c>
      <c r="C2772">
        <v>5.5</v>
      </c>
    </row>
    <row r="2773" spans="1:3" x14ac:dyDescent="0.3">
      <c r="A2773" t="s">
        <v>9923</v>
      </c>
      <c r="B2773">
        <v>92</v>
      </c>
      <c r="C2773">
        <v>5.9</v>
      </c>
    </row>
    <row r="2774" spans="1:3" x14ac:dyDescent="0.3">
      <c r="A2774" t="s">
        <v>5631</v>
      </c>
      <c r="B2774">
        <v>93</v>
      </c>
      <c r="C2774">
        <v>7.7</v>
      </c>
    </row>
    <row r="2775" spans="1:3" x14ac:dyDescent="0.3">
      <c r="A2775" t="s">
        <v>13390</v>
      </c>
      <c r="B2775">
        <v>109</v>
      </c>
      <c r="C2775">
        <v>5.2</v>
      </c>
    </row>
    <row r="2776" spans="1:3" x14ac:dyDescent="0.3">
      <c r="A2776" t="s">
        <v>13394</v>
      </c>
      <c r="B2776">
        <v>123</v>
      </c>
      <c r="C2776">
        <v>7.1</v>
      </c>
    </row>
    <row r="2777" spans="1:3" x14ac:dyDescent="0.3">
      <c r="A2777" t="s">
        <v>13400</v>
      </c>
      <c r="B2777">
        <v>60</v>
      </c>
      <c r="C2777">
        <v>6.6</v>
      </c>
    </row>
    <row r="2778" spans="1:3" x14ac:dyDescent="0.3">
      <c r="A2778" t="s">
        <v>13405</v>
      </c>
      <c r="B2778">
        <v>99</v>
      </c>
      <c r="C2778">
        <v>5.5</v>
      </c>
    </row>
    <row r="2779" spans="1:3" x14ac:dyDescent="0.3">
      <c r="A2779" t="s">
        <v>10072</v>
      </c>
      <c r="B2779">
        <v>119</v>
      </c>
      <c r="C2779">
        <v>7.7</v>
      </c>
    </row>
    <row r="2780" spans="1:3" x14ac:dyDescent="0.3">
      <c r="A2780" t="s">
        <v>13408</v>
      </c>
      <c r="B2780">
        <v>110</v>
      </c>
      <c r="C2780">
        <v>5.4</v>
      </c>
    </row>
    <row r="2781" spans="1:3" x14ac:dyDescent="0.3">
      <c r="A2781" t="s">
        <v>13412</v>
      </c>
      <c r="B2781">
        <v>107</v>
      </c>
      <c r="C2781">
        <v>6.7</v>
      </c>
    </row>
    <row r="2782" spans="1:3" x14ac:dyDescent="0.3">
      <c r="A2782" t="s">
        <v>13416</v>
      </c>
      <c r="B2782">
        <v>81</v>
      </c>
      <c r="C2782">
        <v>5</v>
      </c>
    </row>
    <row r="2783" spans="1:3" x14ac:dyDescent="0.3">
      <c r="A2783" t="s">
        <v>13419</v>
      </c>
      <c r="B2783">
        <v>105</v>
      </c>
      <c r="C2783">
        <v>6.4</v>
      </c>
    </row>
    <row r="2784" spans="1:3" x14ac:dyDescent="0.3">
      <c r="A2784" t="s">
        <v>13423</v>
      </c>
      <c r="B2784">
        <v>82</v>
      </c>
      <c r="C2784">
        <v>6.6</v>
      </c>
    </row>
    <row r="2785" spans="1:3" x14ac:dyDescent="0.3">
      <c r="A2785" t="s">
        <v>13427</v>
      </c>
      <c r="B2785">
        <v>109</v>
      </c>
      <c r="C2785">
        <v>5.9</v>
      </c>
    </row>
    <row r="2786" spans="1:3" x14ac:dyDescent="0.3">
      <c r="A2786" t="s">
        <v>13432</v>
      </c>
      <c r="B2786">
        <v>95</v>
      </c>
      <c r="C2786">
        <v>5.7</v>
      </c>
    </row>
    <row r="2787" spans="1:3" x14ac:dyDescent="0.3">
      <c r="A2787" t="s">
        <v>13436</v>
      </c>
      <c r="B2787">
        <v>100</v>
      </c>
      <c r="C2787">
        <v>4.5</v>
      </c>
    </row>
    <row r="2788" spans="1:3" x14ac:dyDescent="0.3">
      <c r="A2788" t="s">
        <v>13441</v>
      </c>
      <c r="B2788">
        <v>118</v>
      </c>
      <c r="C2788">
        <v>3.7</v>
      </c>
    </row>
    <row r="2789" spans="1:3" x14ac:dyDescent="0.3">
      <c r="A2789" t="s">
        <v>13444</v>
      </c>
      <c r="B2789">
        <v>91</v>
      </c>
      <c r="C2789">
        <v>5</v>
      </c>
    </row>
    <row r="2790" spans="1:3" x14ac:dyDescent="0.3">
      <c r="A2790" t="s">
        <v>13447</v>
      </c>
      <c r="B2790">
        <v>90</v>
      </c>
      <c r="C2790">
        <v>4.5999999999999996</v>
      </c>
    </row>
    <row r="2791" spans="1:3" x14ac:dyDescent="0.3">
      <c r="A2791" t="s">
        <v>13451</v>
      </c>
      <c r="B2791">
        <v>108</v>
      </c>
      <c r="C2791">
        <v>6.5</v>
      </c>
    </row>
    <row r="2792" spans="1:3" x14ac:dyDescent="0.3">
      <c r="A2792" t="s">
        <v>13456</v>
      </c>
      <c r="B2792">
        <v>103</v>
      </c>
      <c r="C2792">
        <v>4.9000000000000004</v>
      </c>
    </row>
    <row r="2793" spans="1:3" x14ac:dyDescent="0.3">
      <c r="A2793" t="s">
        <v>13460</v>
      </c>
      <c r="B2793">
        <v>96</v>
      </c>
      <c r="C2793">
        <v>6</v>
      </c>
    </row>
    <row r="2794" spans="1:3" x14ac:dyDescent="0.3">
      <c r="A2794" t="s">
        <v>13464</v>
      </c>
      <c r="B2794">
        <v>117</v>
      </c>
      <c r="C2794">
        <v>6.9</v>
      </c>
    </row>
    <row r="2795" spans="1:3" x14ac:dyDescent="0.3">
      <c r="A2795" t="s">
        <v>13470</v>
      </c>
      <c r="B2795">
        <v>93</v>
      </c>
      <c r="C2795">
        <v>5.7</v>
      </c>
    </row>
    <row r="2796" spans="1:3" x14ac:dyDescent="0.3">
      <c r="A2796" t="s">
        <v>13473</v>
      </c>
      <c r="B2796">
        <v>136</v>
      </c>
      <c r="C2796">
        <v>6.7</v>
      </c>
    </row>
    <row r="2797" spans="1:3" x14ac:dyDescent="0.3">
      <c r="A2797" t="s">
        <v>13476</v>
      </c>
      <c r="B2797">
        <v>115</v>
      </c>
      <c r="C2797">
        <v>6.9</v>
      </c>
    </row>
    <row r="2798" spans="1:3" x14ac:dyDescent="0.3">
      <c r="A2798" t="s">
        <v>13480</v>
      </c>
      <c r="B2798">
        <v>94</v>
      </c>
      <c r="C2798">
        <v>5.5</v>
      </c>
    </row>
    <row r="2799" spans="1:3" x14ac:dyDescent="0.3">
      <c r="A2799" t="s">
        <v>13485</v>
      </c>
      <c r="B2799">
        <v>85</v>
      </c>
      <c r="C2799">
        <v>4.4000000000000004</v>
      </c>
    </row>
    <row r="2800" spans="1:3" x14ac:dyDescent="0.3">
      <c r="A2800" t="s">
        <v>12757</v>
      </c>
      <c r="B2800">
        <v>88</v>
      </c>
      <c r="C2800">
        <v>5.4</v>
      </c>
    </row>
    <row r="2801" spans="1:3" x14ac:dyDescent="0.3">
      <c r="A2801" t="s">
        <v>13490</v>
      </c>
      <c r="B2801">
        <v>112</v>
      </c>
      <c r="C2801">
        <v>7</v>
      </c>
    </row>
    <row r="2802" spans="1:3" x14ac:dyDescent="0.3">
      <c r="A2802" t="s">
        <v>13494</v>
      </c>
      <c r="B2802">
        <v>86</v>
      </c>
      <c r="C2802">
        <v>5.4</v>
      </c>
    </row>
    <row r="2803" spans="1:3" x14ac:dyDescent="0.3">
      <c r="A2803" t="s">
        <v>13499</v>
      </c>
      <c r="B2803">
        <v>86</v>
      </c>
      <c r="C2803">
        <v>5.4</v>
      </c>
    </row>
    <row r="2804" spans="1:3" x14ac:dyDescent="0.3">
      <c r="A2804" t="s">
        <v>13505</v>
      </c>
      <c r="B2804">
        <v>112</v>
      </c>
      <c r="C2804">
        <v>8</v>
      </c>
    </row>
    <row r="2805" spans="1:3" x14ac:dyDescent="0.3">
      <c r="A2805" t="s">
        <v>13510</v>
      </c>
      <c r="B2805">
        <v>137</v>
      </c>
      <c r="C2805">
        <v>7.6</v>
      </c>
    </row>
    <row r="2806" spans="1:3" x14ac:dyDescent="0.3">
      <c r="A2806" t="s">
        <v>13515</v>
      </c>
      <c r="B2806">
        <v>90</v>
      </c>
      <c r="C2806">
        <v>5.9</v>
      </c>
    </row>
    <row r="2807" spans="1:3" x14ac:dyDescent="0.3">
      <c r="A2807" t="s">
        <v>13519</v>
      </c>
      <c r="B2807">
        <v>107</v>
      </c>
      <c r="C2807">
        <v>6.6</v>
      </c>
    </row>
    <row r="2808" spans="1:3" x14ac:dyDescent="0.3">
      <c r="A2808" t="s">
        <v>13523</v>
      </c>
      <c r="B2808">
        <v>98</v>
      </c>
      <c r="C2808">
        <v>6.7</v>
      </c>
    </row>
    <row r="2809" spans="1:3" x14ac:dyDescent="0.3">
      <c r="A2809" t="s">
        <v>13530</v>
      </c>
      <c r="B2809">
        <v>84</v>
      </c>
      <c r="C2809">
        <v>3.9</v>
      </c>
    </row>
    <row r="2810" spans="1:3" x14ac:dyDescent="0.3">
      <c r="A2810" t="s">
        <v>13535</v>
      </c>
      <c r="B2810">
        <v>139</v>
      </c>
      <c r="C2810">
        <v>5.7</v>
      </c>
    </row>
    <row r="2811" spans="1:3" x14ac:dyDescent="0.3">
      <c r="A2811" t="s">
        <v>13539</v>
      </c>
      <c r="B2811">
        <v>97</v>
      </c>
      <c r="C2811">
        <v>6.7</v>
      </c>
    </row>
    <row r="2812" spans="1:3" x14ac:dyDescent="0.3">
      <c r="A2812" t="s">
        <v>13543</v>
      </c>
      <c r="B2812">
        <v>127</v>
      </c>
      <c r="C2812">
        <v>6.5</v>
      </c>
    </row>
    <row r="2813" spans="1:3" x14ac:dyDescent="0.3">
      <c r="A2813" t="s">
        <v>13549</v>
      </c>
      <c r="B2813">
        <v>150</v>
      </c>
      <c r="C2813">
        <v>6.8</v>
      </c>
    </row>
    <row r="2814" spans="1:3" x14ac:dyDescent="0.3">
      <c r="A2814" t="s">
        <v>13555</v>
      </c>
      <c r="B2814">
        <v>104</v>
      </c>
      <c r="C2814">
        <v>6.3</v>
      </c>
    </row>
    <row r="2815" spans="1:3" x14ac:dyDescent="0.3">
      <c r="A2815" t="s">
        <v>13560</v>
      </c>
      <c r="B2815">
        <v>132</v>
      </c>
      <c r="C2815">
        <v>7.3</v>
      </c>
    </row>
    <row r="2816" spans="1:3" x14ac:dyDescent="0.3">
      <c r="A2816" t="s">
        <v>13566</v>
      </c>
      <c r="B2816">
        <v>117</v>
      </c>
      <c r="C2816">
        <v>6.9</v>
      </c>
    </row>
    <row r="2817" spans="1:3" x14ac:dyDescent="0.3">
      <c r="A2817" t="s">
        <v>13570</v>
      </c>
      <c r="B2817">
        <v>115</v>
      </c>
      <c r="C2817">
        <v>7</v>
      </c>
    </row>
    <row r="2818" spans="1:3" x14ac:dyDescent="0.3">
      <c r="A2818" t="s">
        <v>13574</v>
      </c>
      <c r="B2818">
        <v>186</v>
      </c>
      <c r="C2818">
        <v>6.5</v>
      </c>
    </row>
    <row r="2819" spans="1:3" x14ac:dyDescent="0.3">
      <c r="A2819" t="s">
        <v>13579</v>
      </c>
      <c r="B2819">
        <v>90</v>
      </c>
      <c r="C2819">
        <v>3.6</v>
      </c>
    </row>
    <row r="2820" spans="1:3" x14ac:dyDescent="0.3">
      <c r="A2820" t="s">
        <v>13583</v>
      </c>
      <c r="B2820">
        <v>90</v>
      </c>
      <c r="C2820">
        <v>7.7</v>
      </c>
    </row>
    <row r="2821" spans="1:3" x14ac:dyDescent="0.3">
      <c r="A2821" t="s">
        <v>13586</v>
      </c>
      <c r="B2821">
        <v>134</v>
      </c>
      <c r="C2821">
        <v>7.7</v>
      </c>
    </row>
    <row r="2822" spans="1:3" x14ac:dyDescent="0.3">
      <c r="A2822" t="s">
        <v>1478</v>
      </c>
      <c r="B2822">
        <v>101</v>
      </c>
      <c r="C2822">
        <v>5.9</v>
      </c>
    </row>
    <row r="2823" spans="1:3" x14ac:dyDescent="0.3">
      <c r="A2823" t="s">
        <v>13589</v>
      </c>
      <c r="B2823">
        <v>97</v>
      </c>
      <c r="C2823">
        <v>6.8</v>
      </c>
    </row>
    <row r="2824" spans="1:3" x14ac:dyDescent="0.3">
      <c r="A2824" t="s">
        <v>13593</v>
      </c>
      <c r="B2824">
        <v>107</v>
      </c>
      <c r="C2824">
        <v>7.4</v>
      </c>
    </row>
    <row r="2825" spans="1:3" x14ac:dyDescent="0.3">
      <c r="A2825" t="s">
        <v>13596</v>
      </c>
      <c r="B2825">
        <v>99</v>
      </c>
      <c r="C2825">
        <v>5.0999999999999996</v>
      </c>
    </row>
    <row r="2826" spans="1:3" x14ac:dyDescent="0.3">
      <c r="A2826" t="s">
        <v>13601</v>
      </c>
      <c r="B2826">
        <v>55</v>
      </c>
      <c r="C2826">
        <v>9.1</v>
      </c>
    </row>
    <row r="2827" spans="1:3" x14ac:dyDescent="0.3">
      <c r="A2827" t="s">
        <v>13608</v>
      </c>
      <c r="B2827">
        <v>124</v>
      </c>
      <c r="C2827">
        <v>7.4</v>
      </c>
    </row>
    <row r="2828" spans="1:3" x14ac:dyDescent="0.3">
      <c r="A2828" t="s">
        <v>13612</v>
      </c>
      <c r="B2828">
        <v>110</v>
      </c>
      <c r="C2828">
        <v>7.2</v>
      </c>
    </row>
    <row r="2829" spans="1:3" x14ac:dyDescent="0.3">
      <c r="A2829" t="s">
        <v>13616</v>
      </c>
      <c r="B2829">
        <v>105</v>
      </c>
      <c r="C2829">
        <v>6</v>
      </c>
    </row>
    <row r="2830" spans="1:3" x14ac:dyDescent="0.3">
      <c r="A2830" t="s">
        <v>13621</v>
      </c>
      <c r="B2830">
        <v>41</v>
      </c>
      <c r="C2830">
        <v>7.4</v>
      </c>
    </row>
    <row r="2831" spans="1:3" x14ac:dyDescent="0.3">
      <c r="A2831" t="s">
        <v>13625</v>
      </c>
      <c r="B2831">
        <v>178</v>
      </c>
      <c r="C2831">
        <v>8.3000000000000007</v>
      </c>
    </row>
    <row r="2832" spans="1:3" x14ac:dyDescent="0.3">
      <c r="A2832" t="s">
        <v>13630</v>
      </c>
      <c r="B2832">
        <v>125</v>
      </c>
      <c r="C2832">
        <v>8.1</v>
      </c>
    </row>
    <row r="2833" spans="1:3" x14ac:dyDescent="0.3">
      <c r="A2833" t="s">
        <v>13635</v>
      </c>
      <c r="B2833">
        <v>108</v>
      </c>
      <c r="C2833">
        <v>6.3</v>
      </c>
    </row>
    <row r="2834" spans="1:3" x14ac:dyDescent="0.3">
      <c r="A2834" t="s">
        <v>13640</v>
      </c>
      <c r="B2834">
        <v>121</v>
      </c>
      <c r="C2834">
        <v>7.3</v>
      </c>
    </row>
    <row r="2835" spans="1:3" x14ac:dyDescent="0.3">
      <c r="A2835" t="s">
        <v>13644</v>
      </c>
      <c r="B2835">
        <v>100</v>
      </c>
      <c r="C2835">
        <v>3.6</v>
      </c>
    </row>
    <row r="2836" spans="1:3" x14ac:dyDescent="0.3">
      <c r="A2836" t="s">
        <v>13648</v>
      </c>
      <c r="B2836">
        <v>115</v>
      </c>
      <c r="C2836">
        <v>1.6</v>
      </c>
    </row>
    <row r="2837" spans="1:3" x14ac:dyDescent="0.3">
      <c r="A2837" t="s">
        <v>13652</v>
      </c>
      <c r="B2837">
        <v>108</v>
      </c>
      <c r="C2837">
        <v>8</v>
      </c>
    </row>
    <row r="2838" spans="1:3" x14ac:dyDescent="0.3">
      <c r="A2838" t="s">
        <v>1402</v>
      </c>
      <c r="B2838">
        <v>117</v>
      </c>
      <c r="C2838">
        <v>6.2</v>
      </c>
    </row>
    <row r="2839" spans="1:3" x14ac:dyDescent="0.3">
      <c r="A2839" t="s">
        <v>13655</v>
      </c>
      <c r="B2839">
        <v>220</v>
      </c>
      <c r="C2839">
        <v>9</v>
      </c>
    </row>
    <row r="2840" spans="1:3" x14ac:dyDescent="0.3">
      <c r="A2840" t="s">
        <v>13658</v>
      </c>
      <c r="B2840">
        <v>112</v>
      </c>
      <c r="C2840">
        <v>6.1</v>
      </c>
    </row>
    <row r="2841" spans="1:3" x14ac:dyDescent="0.3">
      <c r="A2841" t="s">
        <v>13664</v>
      </c>
      <c r="B2841">
        <v>99</v>
      </c>
      <c r="C2841">
        <v>5.7</v>
      </c>
    </row>
    <row r="2842" spans="1:3" x14ac:dyDescent="0.3">
      <c r="A2842" t="s">
        <v>13669</v>
      </c>
      <c r="B2842">
        <v>109</v>
      </c>
      <c r="C2842">
        <v>6.8</v>
      </c>
    </row>
    <row r="2843" spans="1:3" x14ac:dyDescent="0.3">
      <c r="A2843" t="s">
        <v>13673</v>
      </c>
      <c r="B2843">
        <v>83</v>
      </c>
      <c r="C2843">
        <v>5.5</v>
      </c>
    </row>
    <row r="2844" spans="1:3" x14ac:dyDescent="0.3">
      <c r="A2844" t="s">
        <v>13678</v>
      </c>
      <c r="B2844">
        <v>107</v>
      </c>
      <c r="C2844">
        <v>6.8</v>
      </c>
    </row>
    <row r="2845" spans="1:3" x14ac:dyDescent="0.3">
      <c r="A2845" t="s">
        <v>13682</v>
      </c>
      <c r="B2845">
        <v>102</v>
      </c>
      <c r="C2845">
        <v>7.3</v>
      </c>
    </row>
    <row r="2846" spans="1:3" x14ac:dyDescent="0.3">
      <c r="A2846" t="s">
        <v>13685</v>
      </c>
      <c r="B2846">
        <v>100</v>
      </c>
      <c r="C2846">
        <v>6.1</v>
      </c>
    </row>
    <row r="2847" spans="1:3" x14ac:dyDescent="0.3">
      <c r="A2847" t="s">
        <v>13688</v>
      </c>
      <c r="B2847">
        <v>97</v>
      </c>
      <c r="C2847">
        <v>7.2</v>
      </c>
    </row>
    <row r="2848" spans="1:3" x14ac:dyDescent="0.3">
      <c r="A2848" t="s">
        <v>13693</v>
      </c>
      <c r="B2848">
        <v>92</v>
      </c>
      <c r="C2848">
        <v>5.9</v>
      </c>
    </row>
    <row r="2849" spans="1:3" x14ac:dyDescent="0.3">
      <c r="A2849" t="s">
        <v>13698</v>
      </c>
      <c r="B2849">
        <v>84</v>
      </c>
      <c r="C2849">
        <v>6.1</v>
      </c>
    </row>
    <row r="2850" spans="1:3" x14ac:dyDescent="0.3">
      <c r="A2850" t="s">
        <v>13701</v>
      </c>
      <c r="B2850">
        <v>86</v>
      </c>
      <c r="C2850">
        <v>6.8</v>
      </c>
    </row>
    <row r="2851" spans="1:3" x14ac:dyDescent="0.3">
      <c r="A2851" t="s">
        <v>13706</v>
      </c>
      <c r="B2851">
        <v>120</v>
      </c>
      <c r="C2851">
        <v>7.7</v>
      </c>
    </row>
    <row r="2852" spans="1:3" x14ac:dyDescent="0.3">
      <c r="A2852" t="s">
        <v>13709</v>
      </c>
      <c r="B2852">
        <v>89</v>
      </c>
      <c r="C2852">
        <v>4.9000000000000004</v>
      </c>
    </row>
    <row r="2853" spans="1:3" x14ac:dyDescent="0.3">
      <c r="A2853" t="s">
        <v>13713</v>
      </c>
      <c r="B2853">
        <v>117</v>
      </c>
      <c r="C2853">
        <v>6.1</v>
      </c>
    </row>
    <row r="2854" spans="1:3" x14ac:dyDescent="0.3">
      <c r="A2854" t="s">
        <v>13717</v>
      </c>
      <c r="B2854">
        <v>97</v>
      </c>
      <c r="C2854">
        <v>2.5</v>
      </c>
    </row>
    <row r="2855" spans="1:3" x14ac:dyDescent="0.3">
      <c r="A2855" t="s">
        <v>13721</v>
      </c>
      <c r="B2855">
        <v>91</v>
      </c>
      <c r="C2855">
        <v>6.1</v>
      </c>
    </row>
    <row r="2856" spans="1:3" x14ac:dyDescent="0.3">
      <c r="A2856" t="s">
        <v>13726</v>
      </c>
      <c r="B2856">
        <v>100</v>
      </c>
      <c r="C2856">
        <v>5.9</v>
      </c>
    </row>
    <row r="2857" spans="1:3" x14ac:dyDescent="0.3">
      <c r="A2857" t="s">
        <v>13732</v>
      </c>
      <c r="B2857">
        <v>72</v>
      </c>
      <c r="C2857">
        <v>5.7</v>
      </c>
    </row>
    <row r="2858" spans="1:3" x14ac:dyDescent="0.3">
      <c r="A2858" t="s">
        <v>13738</v>
      </c>
      <c r="B2858">
        <v>84</v>
      </c>
      <c r="C2858">
        <v>5.6</v>
      </c>
    </row>
    <row r="2859" spans="1:3" x14ac:dyDescent="0.3">
      <c r="A2859" t="s">
        <v>13742</v>
      </c>
      <c r="B2859">
        <v>126</v>
      </c>
      <c r="C2859">
        <v>7.2</v>
      </c>
    </row>
    <row r="2860" spans="1:3" x14ac:dyDescent="0.3">
      <c r="A2860" t="s">
        <v>13748</v>
      </c>
      <c r="B2860">
        <v>108</v>
      </c>
      <c r="C2860">
        <v>7.7</v>
      </c>
    </row>
    <row r="2861" spans="1:3" x14ac:dyDescent="0.3">
      <c r="A2861" t="s">
        <v>13753</v>
      </c>
      <c r="B2861">
        <v>112</v>
      </c>
      <c r="C2861">
        <v>7.8</v>
      </c>
    </row>
    <row r="2862" spans="1:3" x14ac:dyDescent="0.3">
      <c r="A2862" t="s">
        <v>13757</v>
      </c>
      <c r="B2862">
        <v>90</v>
      </c>
      <c r="C2862">
        <v>6.1</v>
      </c>
    </row>
    <row r="2863" spans="1:3" x14ac:dyDescent="0.3">
      <c r="A2863" t="s">
        <v>13763</v>
      </c>
      <c r="B2863">
        <v>91</v>
      </c>
      <c r="C2863">
        <v>5.8</v>
      </c>
    </row>
    <row r="2864" spans="1:3" x14ac:dyDescent="0.3">
      <c r="A2864" t="s">
        <v>13767</v>
      </c>
      <c r="B2864">
        <v>135</v>
      </c>
      <c r="C2864">
        <v>6.5</v>
      </c>
    </row>
    <row r="2865" spans="1:3" x14ac:dyDescent="0.3">
      <c r="A2865" t="s">
        <v>13773</v>
      </c>
      <c r="B2865">
        <v>141</v>
      </c>
      <c r="C2865">
        <v>7.9</v>
      </c>
    </row>
    <row r="2866" spans="1:3" x14ac:dyDescent="0.3">
      <c r="A2866" t="s">
        <v>13778</v>
      </c>
      <c r="B2866">
        <v>104</v>
      </c>
      <c r="C2866">
        <v>6.3</v>
      </c>
    </row>
    <row r="2867" spans="1:3" x14ac:dyDescent="0.3">
      <c r="A2867" t="s">
        <v>13782</v>
      </c>
      <c r="B2867">
        <v>84</v>
      </c>
      <c r="C2867">
        <v>3.8</v>
      </c>
    </row>
    <row r="2868" spans="1:3" x14ac:dyDescent="0.3">
      <c r="A2868" t="s">
        <v>13786</v>
      </c>
      <c r="B2868">
        <v>118</v>
      </c>
      <c r="C2868">
        <v>8.3000000000000007</v>
      </c>
    </row>
    <row r="2869" spans="1:3" x14ac:dyDescent="0.3">
      <c r="A2869" t="s">
        <v>13789</v>
      </c>
      <c r="B2869">
        <v>82</v>
      </c>
      <c r="C2869">
        <v>6.4</v>
      </c>
    </row>
    <row r="2870" spans="1:3" x14ac:dyDescent="0.3">
      <c r="A2870" t="s">
        <v>13793</v>
      </c>
      <c r="B2870">
        <v>95</v>
      </c>
      <c r="C2870">
        <v>6.7</v>
      </c>
    </row>
    <row r="2871" spans="1:3" x14ac:dyDescent="0.3">
      <c r="A2871" t="s">
        <v>13796</v>
      </c>
      <c r="B2871">
        <v>94</v>
      </c>
      <c r="C2871">
        <v>6.1</v>
      </c>
    </row>
    <row r="2872" spans="1:3" x14ac:dyDescent="0.3">
      <c r="A2872" t="s">
        <v>13800</v>
      </c>
      <c r="B2872">
        <v>88</v>
      </c>
      <c r="C2872">
        <v>8.1</v>
      </c>
    </row>
    <row r="2873" spans="1:3" x14ac:dyDescent="0.3">
      <c r="A2873" t="s">
        <v>13804</v>
      </c>
      <c r="B2873">
        <v>99</v>
      </c>
      <c r="C2873">
        <v>6</v>
      </c>
    </row>
    <row r="2874" spans="1:3" x14ac:dyDescent="0.3">
      <c r="A2874" t="s">
        <v>13808</v>
      </c>
      <c r="B2874">
        <v>121</v>
      </c>
      <c r="C2874">
        <v>5.8</v>
      </c>
    </row>
    <row r="2875" spans="1:3" x14ac:dyDescent="0.3">
      <c r="A2875" t="s">
        <v>13813</v>
      </c>
      <c r="B2875">
        <v>84</v>
      </c>
      <c r="C2875">
        <v>5.6</v>
      </c>
    </row>
    <row r="2876" spans="1:3" x14ac:dyDescent="0.3">
      <c r="A2876" t="s">
        <v>13817</v>
      </c>
      <c r="B2876">
        <v>93</v>
      </c>
      <c r="C2876">
        <v>6.1</v>
      </c>
    </row>
    <row r="2877" spans="1:3" x14ac:dyDescent="0.3">
      <c r="A2877" t="s">
        <v>13822</v>
      </c>
      <c r="B2877">
        <v>93</v>
      </c>
      <c r="C2877">
        <v>5.9</v>
      </c>
    </row>
    <row r="2878" spans="1:3" x14ac:dyDescent="0.3">
      <c r="A2878" t="s">
        <v>13827</v>
      </c>
      <c r="B2878">
        <v>120</v>
      </c>
      <c r="C2878">
        <v>7.3</v>
      </c>
    </row>
    <row r="2879" spans="1:3" x14ac:dyDescent="0.3">
      <c r="A2879" t="s">
        <v>13832</v>
      </c>
      <c r="B2879">
        <v>112</v>
      </c>
      <c r="C2879">
        <v>6.8</v>
      </c>
    </row>
    <row r="2880" spans="1:3" x14ac:dyDescent="0.3">
      <c r="A2880" t="s">
        <v>13836</v>
      </c>
      <c r="B2880">
        <v>107</v>
      </c>
      <c r="C2880">
        <v>5.7</v>
      </c>
    </row>
    <row r="2881" spans="1:3" x14ac:dyDescent="0.3">
      <c r="A2881" t="s">
        <v>13841</v>
      </c>
      <c r="B2881">
        <v>112</v>
      </c>
      <c r="C2881">
        <v>7.3</v>
      </c>
    </row>
    <row r="2882" spans="1:3" x14ac:dyDescent="0.3">
      <c r="A2882" t="s">
        <v>13846</v>
      </c>
      <c r="B2882">
        <v>96</v>
      </c>
      <c r="C2882">
        <v>6.3</v>
      </c>
    </row>
    <row r="2883" spans="1:3" x14ac:dyDescent="0.3">
      <c r="A2883" t="s">
        <v>13851</v>
      </c>
      <c r="B2883">
        <v>91</v>
      </c>
      <c r="C2883">
        <v>5.9</v>
      </c>
    </row>
    <row r="2884" spans="1:3" x14ac:dyDescent="0.3">
      <c r="A2884" t="s">
        <v>9302</v>
      </c>
      <c r="B2884">
        <v>105</v>
      </c>
      <c r="C2884">
        <v>7.1</v>
      </c>
    </row>
    <row r="2885" spans="1:3" x14ac:dyDescent="0.3">
      <c r="A2885" t="s">
        <v>13854</v>
      </c>
      <c r="B2885">
        <v>125</v>
      </c>
      <c r="C2885">
        <v>7.1</v>
      </c>
    </row>
    <row r="2886" spans="1:3" x14ac:dyDescent="0.3">
      <c r="A2886" t="s">
        <v>13859</v>
      </c>
      <c r="B2886">
        <v>102</v>
      </c>
      <c r="C2886">
        <v>8</v>
      </c>
    </row>
    <row r="2887" spans="1:3" x14ac:dyDescent="0.3">
      <c r="A2887" t="s">
        <v>13864</v>
      </c>
      <c r="B2887">
        <v>87</v>
      </c>
      <c r="C2887">
        <v>5.0999999999999996</v>
      </c>
    </row>
    <row r="2888" spans="1:3" x14ac:dyDescent="0.3">
      <c r="A2888" t="s">
        <v>13868</v>
      </c>
      <c r="B2888">
        <v>118</v>
      </c>
      <c r="C2888">
        <v>7.1</v>
      </c>
    </row>
    <row r="2889" spans="1:3" x14ac:dyDescent="0.3">
      <c r="A2889" t="s">
        <v>13871</v>
      </c>
      <c r="B2889">
        <v>115</v>
      </c>
      <c r="C2889">
        <v>6.5</v>
      </c>
    </row>
    <row r="2890" spans="1:3" x14ac:dyDescent="0.3">
      <c r="A2890" t="s">
        <v>13874</v>
      </c>
      <c r="B2890">
        <v>91</v>
      </c>
      <c r="C2890">
        <v>4.5</v>
      </c>
    </row>
    <row r="2891" spans="1:3" x14ac:dyDescent="0.3">
      <c r="A2891" t="s">
        <v>13879</v>
      </c>
      <c r="B2891">
        <v>88</v>
      </c>
      <c r="C2891">
        <v>6.6</v>
      </c>
    </row>
    <row r="2892" spans="1:3" x14ac:dyDescent="0.3">
      <c r="A2892" t="s">
        <v>13884</v>
      </c>
      <c r="B2892">
        <v>127</v>
      </c>
      <c r="C2892">
        <v>4.3</v>
      </c>
    </row>
    <row r="2893" spans="1:3" x14ac:dyDescent="0.3">
      <c r="A2893" t="s">
        <v>13890</v>
      </c>
      <c r="B2893">
        <v>94</v>
      </c>
      <c r="C2893">
        <v>6.7</v>
      </c>
    </row>
    <row r="2894" spans="1:3" x14ac:dyDescent="0.3">
      <c r="A2894" t="s">
        <v>13895</v>
      </c>
      <c r="B2894">
        <v>115</v>
      </c>
      <c r="C2894">
        <v>6.8</v>
      </c>
    </row>
    <row r="2895" spans="1:3" x14ac:dyDescent="0.3">
      <c r="A2895" t="s">
        <v>13901</v>
      </c>
      <c r="B2895">
        <v>90</v>
      </c>
      <c r="C2895">
        <v>5.4</v>
      </c>
    </row>
    <row r="2896" spans="1:3" x14ac:dyDescent="0.3">
      <c r="A2896" t="s">
        <v>13907</v>
      </c>
      <c r="B2896">
        <v>102</v>
      </c>
      <c r="C2896">
        <v>6.6</v>
      </c>
    </row>
    <row r="2897" spans="1:3" x14ac:dyDescent="0.3">
      <c r="A2897" t="s">
        <v>13912</v>
      </c>
      <c r="B2897">
        <v>100</v>
      </c>
      <c r="C2897">
        <v>7.4</v>
      </c>
    </row>
    <row r="2898" spans="1:3" x14ac:dyDescent="0.3">
      <c r="A2898" t="s">
        <v>13917</v>
      </c>
      <c r="B2898">
        <v>117</v>
      </c>
      <c r="C2898">
        <v>7.3</v>
      </c>
    </row>
    <row r="2899" spans="1:3" x14ac:dyDescent="0.3">
      <c r="A2899" t="s">
        <v>13921</v>
      </c>
      <c r="B2899">
        <v>109</v>
      </c>
      <c r="C2899">
        <v>6.9</v>
      </c>
    </row>
    <row r="2900" spans="1:3" x14ac:dyDescent="0.3">
      <c r="A2900" t="s">
        <v>13925</v>
      </c>
      <c r="B2900">
        <v>121</v>
      </c>
      <c r="C2900">
        <v>8</v>
      </c>
    </row>
    <row r="2901" spans="1:3" x14ac:dyDescent="0.3">
      <c r="A2901" t="s">
        <v>13929</v>
      </c>
      <c r="B2901">
        <v>111</v>
      </c>
      <c r="C2901">
        <v>6.4</v>
      </c>
    </row>
    <row r="2902" spans="1:3" x14ac:dyDescent="0.3">
      <c r="A2902" t="s">
        <v>13933</v>
      </c>
      <c r="B2902">
        <v>100</v>
      </c>
      <c r="C2902">
        <v>7.8</v>
      </c>
    </row>
    <row r="2903" spans="1:3" x14ac:dyDescent="0.3">
      <c r="A2903" t="s">
        <v>13937</v>
      </c>
      <c r="B2903">
        <v>109</v>
      </c>
      <c r="C2903">
        <v>6.1</v>
      </c>
    </row>
    <row r="2904" spans="1:3" x14ac:dyDescent="0.3">
      <c r="A2904" t="s">
        <v>13941</v>
      </c>
      <c r="B2904">
        <v>93</v>
      </c>
      <c r="C2904">
        <v>6.1</v>
      </c>
    </row>
    <row r="2905" spans="1:3" x14ac:dyDescent="0.3">
      <c r="A2905" t="s">
        <v>13947</v>
      </c>
      <c r="B2905">
        <v>101</v>
      </c>
      <c r="C2905">
        <v>5.0999999999999996</v>
      </c>
    </row>
    <row r="2906" spans="1:3" x14ac:dyDescent="0.3">
      <c r="A2906" t="s">
        <v>13952</v>
      </c>
      <c r="B2906">
        <v>101</v>
      </c>
      <c r="C2906">
        <v>7.8</v>
      </c>
    </row>
    <row r="2907" spans="1:3" x14ac:dyDescent="0.3">
      <c r="A2907" t="s">
        <v>13956</v>
      </c>
      <c r="B2907">
        <v>106</v>
      </c>
      <c r="C2907">
        <v>7.4</v>
      </c>
    </row>
    <row r="2908" spans="1:3" x14ac:dyDescent="0.3">
      <c r="A2908" t="s">
        <v>13962</v>
      </c>
      <c r="B2908">
        <v>94</v>
      </c>
      <c r="C2908">
        <v>7.8</v>
      </c>
    </row>
    <row r="2909" spans="1:3" x14ac:dyDescent="0.3">
      <c r="A2909" t="s">
        <v>13967</v>
      </c>
      <c r="B2909">
        <v>140</v>
      </c>
      <c r="C2909">
        <v>8</v>
      </c>
    </row>
    <row r="2910" spans="1:3" x14ac:dyDescent="0.3">
      <c r="A2910" t="s">
        <v>13971</v>
      </c>
      <c r="B2910">
        <v>132</v>
      </c>
      <c r="C2910">
        <v>6.7</v>
      </c>
    </row>
    <row r="2911" spans="1:3" x14ac:dyDescent="0.3">
      <c r="A2911" t="s">
        <v>13976</v>
      </c>
      <c r="B2911">
        <v>99</v>
      </c>
      <c r="C2911">
        <v>6.6</v>
      </c>
    </row>
    <row r="2912" spans="1:3" x14ac:dyDescent="0.3">
      <c r="A2912" t="s">
        <v>13979</v>
      </c>
      <c r="B2912">
        <v>90</v>
      </c>
      <c r="C2912">
        <v>6.4</v>
      </c>
    </row>
    <row r="2913" spans="1:3" x14ac:dyDescent="0.3">
      <c r="A2913" t="s">
        <v>13983</v>
      </c>
      <c r="B2913">
        <v>105</v>
      </c>
      <c r="C2913">
        <v>6.7</v>
      </c>
    </row>
    <row r="2914" spans="1:3" x14ac:dyDescent="0.3">
      <c r="A2914" t="s">
        <v>13987</v>
      </c>
      <c r="B2914">
        <v>108</v>
      </c>
      <c r="C2914">
        <v>6.2</v>
      </c>
    </row>
    <row r="2915" spans="1:3" x14ac:dyDescent="0.3">
      <c r="A2915" t="s">
        <v>13992</v>
      </c>
      <c r="B2915">
        <v>69</v>
      </c>
      <c r="C2915">
        <v>7.3</v>
      </c>
    </row>
    <row r="2916" spans="1:3" x14ac:dyDescent="0.3">
      <c r="A2916" t="s">
        <v>13999</v>
      </c>
      <c r="B2916">
        <v>148</v>
      </c>
      <c r="C2916">
        <v>8.1</v>
      </c>
    </row>
    <row r="2917" spans="1:3" x14ac:dyDescent="0.3">
      <c r="A2917" t="s">
        <v>14003</v>
      </c>
      <c r="B2917">
        <v>118</v>
      </c>
      <c r="C2917">
        <v>7</v>
      </c>
    </row>
    <row r="2918" spans="1:3" x14ac:dyDescent="0.3">
      <c r="A2918" t="s">
        <v>14006</v>
      </c>
      <c r="B2918">
        <v>132</v>
      </c>
      <c r="C2918">
        <v>8</v>
      </c>
    </row>
    <row r="2919" spans="1:3" x14ac:dyDescent="0.3">
      <c r="A2919" t="s">
        <v>14011</v>
      </c>
      <c r="B2919">
        <v>130</v>
      </c>
      <c r="C2919">
        <v>8</v>
      </c>
    </row>
    <row r="2920" spans="1:3" x14ac:dyDescent="0.3">
      <c r="A2920" t="s">
        <v>14014</v>
      </c>
      <c r="B2920">
        <v>95</v>
      </c>
      <c r="C2920">
        <v>7</v>
      </c>
    </row>
    <row r="2921" spans="1:3" x14ac:dyDescent="0.3">
      <c r="A2921" t="s">
        <v>14019</v>
      </c>
      <c r="B2921">
        <v>80</v>
      </c>
      <c r="C2921">
        <v>7.9</v>
      </c>
    </row>
    <row r="2922" spans="1:3" x14ac:dyDescent="0.3">
      <c r="A2922" t="s">
        <v>14024</v>
      </c>
      <c r="B2922">
        <v>94</v>
      </c>
      <c r="C2922">
        <v>5.9</v>
      </c>
    </row>
    <row r="2923" spans="1:3" x14ac:dyDescent="0.3">
      <c r="A2923" t="s">
        <v>14028</v>
      </c>
      <c r="B2923">
        <v>122</v>
      </c>
      <c r="C2923">
        <v>6.6</v>
      </c>
    </row>
    <row r="2924" spans="1:3" x14ac:dyDescent="0.3">
      <c r="A2924" t="s">
        <v>14031</v>
      </c>
      <c r="B2924">
        <v>102</v>
      </c>
      <c r="C2924">
        <v>6.3</v>
      </c>
    </row>
    <row r="2925" spans="1:3" x14ac:dyDescent="0.3">
      <c r="A2925" t="s">
        <v>14034</v>
      </c>
      <c r="B2925">
        <v>116</v>
      </c>
      <c r="C2925">
        <v>7.7</v>
      </c>
    </row>
    <row r="2926" spans="1:3" x14ac:dyDescent="0.3">
      <c r="A2926" t="s">
        <v>14037</v>
      </c>
      <c r="B2926">
        <v>78</v>
      </c>
      <c r="C2926">
        <v>6.9</v>
      </c>
    </row>
    <row r="2927" spans="1:3" x14ac:dyDescent="0.3">
      <c r="A2927" t="s">
        <v>14041</v>
      </c>
      <c r="B2927">
        <v>114</v>
      </c>
      <c r="C2927">
        <v>7.1</v>
      </c>
    </row>
    <row r="2928" spans="1:3" x14ac:dyDescent="0.3">
      <c r="A2928" t="s">
        <v>14045</v>
      </c>
      <c r="B2928">
        <v>112</v>
      </c>
      <c r="C2928">
        <v>7.4</v>
      </c>
    </row>
    <row r="2929" spans="1:3" x14ac:dyDescent="0.3">
      <c r="A2929" t="s">
        <v>14052</v>
      </c>
      <c r="B2929">
        <v>110</v>
      </c>
      <c r="C2929">
        <v>6.5</v>
      </c>
    </row>
    <row r="2930" spans="1:3" x14ac:dyDescent="0.3">
      <c r="A2930" t="s">
        <v>14057</v>
      </c>
      <c r="B2930">
        <v>104</v>
      </c>
      <c r="C2930">
        <v>6.5</v>
      </c>
    </row>
    <row r="2931" spans="1:3" x14ac:dyDescent="0.3">
      <c r="A2931" t="s">
        <v>14063</v>
      </c>
      <c r="B2931">
        <v>81</v>
      </c>
      <c r="C2931">
        <v>6.8</v>
      </c>
    </row>
    <row r="2932" spans="1:3" x14ac:dyDescent="0.3">
      <c r="A2932" t="s">
        <v>14067</v>
      </c>
      <c r="B2932">
        <v>154</v>
      </c>
      <c r="C2932">
        <v>7.5</v>
      </c>
    </row>
    <row r="2933" spans="1:3" x14ac:dyDescent="0.3">
      <c r="A2933" t="s">
        <v>14070</v>
      </c>
      <c r="B2933">
        <v>102</v>
      </c>
      <c r="C2933">
        <v>6.6</v>
      </c>
    </row>
    <row r="2934" spans="1:3" x14ac:dyDescent="0.3">
      <c r="A2934" t="s">
        <v>14073</v>
      </c>
      <c r="B2934">
        <v>89</v>
      </c>
      <c r="C2934">
        <v>7.1</v>
      </c>
    </row>
    <row r="2935" spans="1:3" x14ac:dyDescent="0.3">
      <c r="A2935" t="s">
        <v>14078</v>
      </c>
      <c r="B2935">
        <v>132</v>
      </c>
      <c r="C2935">
        <v>6.6</v>
      </c>
    </row>
    <row r="2936" spans="1:3" x14ac:dyDescent="0.3">
      <c r="A2936" t="s">
        <v>14083</v>
      </c>
      <c r="B2936">
        <v>103</v>
      </c>
      <c r="C2936">
        <v>7</v>
      </c>
    </row>
    <row r="2937" spans="1:3" x14ac:dyDescent="0.3">
      <c r="A2937" t="s">
        <v>14089</v>
      </c>
      <c r="B2937">
        <v>93</v>
      </c>
      <c r="C2937">
        <v>3.3</v>
      </c>
    </row>
    <row r="2938" spans="1:3" x14ac:dyDescent="0.3">
      <c r="A2938" t="s">
        <v>14095</v>
      </c>
      <c r="B2938">
        <v>93</v>
      </c>
      <c r="C2938">
        <v>6.7</v>
      </c>
    </row>
    <row r="2939" spans="1:3" x14ac:dyDescent="0.3">
      <c r="A2939" t="s">
        <v>14100</v>
      </c>
      <c r="B2939">
        <v>172</v>
      </c>
      <c r="C2939">
        <v>8</v>
      </c>
    </row>
    <row r="2940" spans="1:3" x14ac:dyDescent="0.3">
      <c r="A2940" t="s">
        <v>14105</v>
      </c>
      <c r="B2940">
        <v>96</v>
      </c>
      <c r="C2940">
        <v>6.8</v>
      </c>
    </row>
    <row r="2941" spans="1:3" x14ac:dyDescent="0.3">
      <c r="A2941" t="s">
        <v>14109</v>
      </c>
      <c r="B2941">
        <v>89</v>
      </c>
      <c r="C2941">
        <v>6</v>
      </c>
    </row>
    <row r="2942" spans="1:3" x14ac:dyDescent="0.3">
      <c r="A2942" t="s">
        <v>14113</v>
      </c>
      <c r="B2942">
        <v>92</v>
      </c>
      <c r="C2942">
        <v>5.4</v>
      </c>
    </row>
    <row r="2943" spans="1:3" x14ac:dyDescent="0.3">
      <c r="A2943" t="s">
        <v>14117</v>
      </c>
      <c r="B2943">
        <v>97</v>
      </c>
      <c r="C2943">
        <v>4.3</v>
      </c>
    </row>
    <row r="2944" spans="1:3" x14ac:dyDescent="0.3">
      <c r="A2944" t="s">
        <v>14120</v>
      </c>
      <c r="B2944">
        <v>93</v>
      </c>
      <c r="C2944">
        <v>6.2</v>
      </c>
    </row>
    <row r="2945" spans="1:3" x14ac:dyDescent="0.3">
      <c r="A2945" t="s">
        <v>14126</v>
      </c>
      <c r="B2945">
        <v>89</v>
      </c>
      <c r="C2945">
        <v>7.7</v>
      </c>
    </row>
    <row r="2946" spans="1:3" x14ac:dyDescent="0.3">
      <c r="A2946" t="s">
        <v>1707</v>
      </c>
      <c r="B2946">
        <v>144</v>
      </c>
      <c r="C2946">
        <v>8</v>
      </c>
    </row>
    <row r="2947" spans="1:3" x14ac:dyDescent="0.3">
      <c r="A2947" t="s">
        <v>14129</v>
      </c>
      <c r="B2947">
        <v>123</v>
      </c>
      <c r="C2947">
        <v>7.4</v>
      </c>
    </row>
    <row r="2948" spans="1:3" x14ac:dyDescent="0.3">
      <c r="A2948" t="s">
        <v>14135</v>
      </c>
      <c r="B2948">
        <v>93</v>
      </c>
      <c r="C2948">
        <v>5.9</v>
      </c>
    </row>
    <row r="2949" spans="1:3" x14ac:dyDescent="0.3">
      <c r="A2949" t="s">
        <v>14140</v>
      </c>
      <c r="B2949">
        <v>133</v>
      </c>
      <c r="C2949">
        <v>7.8</v>
      </c>
    </row>
    <row r="2950" spans="1:3" x14ac:dyDescent="0.3">
      <c r="A2950" t="s">
        <v>14144</v>
      </c>
      <c r="B2950">
        <v>121</v>
      </c>
      <c r="C2950">
        <v>7.4</v>
      </c>
    </row>
    <row r="2951" spans="1:3" x14ac:dyDescent="0.3">
      <c r="A2951" t="s">
        <v>14147</v>
      </c>
      <c r="B2951">
        <v>102</v>
      </c>
      <c r="C2951">
        <v>6.5</v>
      </c>
    </row>
    <row r="2952" spans="1:3" x14ac:dyDescent="0.3">
      <c r="A2952" t="s">
        <v>14152</v>
      </c>
      <c r="B2952">
        <v>102</v>
      </c>
      <c r="C2952">
        <v>5.4</v>
      </c>
    </row>
    <row r="2953" spans="1:3" x14ac:dyDescent="0.3">
      <c r="A2953" t="s">
        <v>14157</v>
      </c>
      <c r="B2953">
        <v>99</v>
      </c>
      <c r="C2953">
        <v>7</v>
      </c>
    </row>
    <row r="2954" spans="1:3" x14ac:dyDescent="0.3">
      <c r="A2954" t="s">
        <v>14163</v>
      </c>
      <c r="B2954">
        <v>55</v>
      </c>
      <c r="C2954">
        <v>8.6</v>
      </c>
    </row>
    <row r="2955" spans="1:3" x14ac:dyDescent="0.3">
      <c r="A2955" t="s">
        <v>14168</v>
      </c>
      <c r="B2955">
        <v>98</v>
      </c>
      <c r="C2955">
        <v>7.6</v>
      </c>
    </row>
    <row r="2956" spans="1:3" x14ac:dyDescent="0.3">
      <c r="A2956" t="s">
        <v>14172</v>
      </c>
      <c r="B2956">
        <v>118</v>
      </c>
      <c r="C2956">
        <v>6.9</v>
      </c>
    </row>
    <row r="2957" spans="1:3" x14ac:dyDescent="0.3">
      <c r="A2957" t="s">
        <v>14175</v>
      </c>
      <c r="B2957">
        <v>125</v>
      </c>
      <c r="C2957">
        <v>7</v>
      </c>
    </row>
    <row r="2958" spans="1:3" x14ac:dyDescent="0.3">
      <c r="A2958" t="s">
        <v>14180</v>
      </c>
      <c r="B2958">
        <v>104</v>
      </c>
      <c r="C2958">
        <v>5.3</v>
      </c>
    </row>
    <row r="2959" spans="1:3" x14ac:dyDescent="0.3">
      <c r="A2959" t="s">
        <v>14185</v>
      </c>
      <c r="B2959">
        <v>109</v>
      </c>
      <c r="C2959">
        <v>6.4</v>
      </c>
    </row>
    <row r="2960" spans="1:3" x14ac:dyDescent="0.3">
      <c r="A2960" t="s">
        <v>14190</v>
      </c>
      <c r="B2960">
        <v>86</v>
      </c>
      <c r="C2960">
        <v>4.5</v>
      </c>
    </row>
    <row r="2961" spans="1:3" x14ac:dyDescent="0.3">
      <c r="A2961" t="s">
        <v>14193</v>
      </c>
      <c r="B2961">
        <v>115</v>
      </c>
      <c r="C2961">
        <v>7.8</v>
      </c>
    </row>
    <row r="2962" spans="1:3" x14ac:dyDescent="0.3">
      <c r="A2962" t="s">
        <v>14197</v>
      </c>
      <c r="B2962">
        <v>92</v>
      </c>
      <c r="C2962">
        <v>6.7</v>
      </c>
    </row>
    <row r="2963" spans="1:3" x14ac:dyDescent="0.3">
      <c r="A2963" t="s">
        <v>14201</v>
      </c>
      <c r="B2963">
        <v>91</v>
      </c>
      <c r="C2963">
        <v>5.3</v>
      </c>
    </row>
    <row r="2964" spans="1:3" x14ac:dyDescent="0.3">
      <c r="A2964" t="s">
        <v>14204</v>
      </c>
      <c r="B2964">
        <v>94</v>
      </c>
      <c r="C2964">
        <v>6.3</v>
      </c>
    </row>
    <row r="2965" spans="1:3" x14ac:dyDescent="0.3">
      <c r="A2965" t="s">
        <v>14207</v>
      </c>
      <c r="B2965">
        <v>93</v>
      </c>
      <c r="C2965">
        <v>7</v>
      </c>
    </row>
    <row r="2966" spans="1:3" x14ac:dyDescent="0.3">
      <c r="A2966" t="s">
        <v>14211</v>
      </c>
      <c r="B2966">
        <v>93</v>
      </c>
      <c r="C2966">
        <v>5.3</v>
      </c>
    </row>
    <row r="2967" spans="1:3" x14ac:dyDescent="0.3">
      <c r="A2967" t="s">
        <v>14215</v>
      </c>
      <c r="B2967">
        <v>100</v>
      </c>
      <c r="C2967">
        <v>6.6</v>
      </c>
    </row>
    <row r="2968" spans="1:3" x14ac:dyDescent="0.3">
      <c r="A2968" t="s">
        <v>14218</v>
      </c>
      <c r="B2968">
        <v>100</v>
      </c>
      <c r="C2968">
        <v>5.8</v>
      </c>
    </row>
    <row r="2969" spans="1:3" x14ac:dyDescent="0.3">
      <c r="A2969" t="s">
        <v>14221</v>
      </c>
      <c r="B2969">
        <v>113</v>
      </c>
      <c r="C2969">
        <v>6.7</v>
      </c>
    </row>
    <row r="2970" spans="1:3" x14ac:dyDescent="0.3">
      <c r="A2970" t="s">
        <v>14225</v>
      </c>
      <c r="B2970">
        <v>122</v>
      </c>
      <c r="C2970">
        <v>6.6</v>
      </c>
    </row>
    <row r="2971" spans="1:3" x14ac:dyDescent="0.3">
      <c r="A2971" t="s">
        <v>14229</v>
      </c>
      <c r="B2971">
        <v>100</v>
      </c>
      <c r="C2971">
        <v>7</v>
      </c>
    </row>
    <row r="2972" spans="1:3" x14ac:dyDescent="0.3">
      <c r="A2972" t="s">
        <v>14234</v>
      </c>
      <c r="B2972">
        <v>293</v>
      </c>
      <c r="C2972">
        <v>8.4</v>
      </c>
    </row>
    <row r="2973" spans="1:3" x14ac:dyDescent="0.3">
      <c r="A2973" t="s">
        <v>2056</v>
      </c>
      <c r="B2973">
        <v>137</v>
      </c>
      <c r="C2973">
        <v>6</v>
      </c>
    </row>
    <row r="2974" spans="1:3" x14ac:dyDescent="0.3">
      <c r="A2974" t="s">
        <v>14239</v>
      </c>
      <c r="B2974">
        <v>93</v>
      </c>
      <c r="C2974">
        <v>5.4</v>
      </c>
    </row>
    <row r="2975" spans="1:3" x14ac:dyDescent="0.3">
      <c r="A2975" t="s">
        <v>14243</v>
      </c>
      <c r="B2975">
        <v>123</v>
      </c>
      <c r="C2975">
        <v>7.8</v>
      </c>
    </row>
    <row r="2976" spans="1:3" x14ac:dyDescent="0.3">
      <c r="A2976" t="s">
        <v>14246</v>
      </c>
      <c r="B2976">
        <v>119</v>
      </c>
      <c r="C2976">
        <v>7.6</v>
      </c>
    </row>
    <row r="2977" spans="1:3" x14ac:dyDescent="0.3">
      <c r="A2977" t="s">
        <v>14251</v>
      </c>
      <c r="B2977">
        <v>107</v>
      </c>
      <c r="C2977">
        <v>6.6</v>
      </c>
    </row>
    <row r="2978" spans="1:3" x14ac:dyDescent="0.3">
      <c r="A2978" t="s">
        <v>14257</v>
      </c>
      <c r="B2978">
        <v>106</v>
      </c>
      <c r="C2978">
        <v>6.4</v>
      </c>
    </row>
    <row r="2979" spans="1:3" x14ac:dyDescent="0.3">
      <c r="A2979" t="s">
        <v>14263</v>
      </c>
      <c r="B2979">
        <v>109</v>
      </c>
      <c r="C2979">
        <v>7</v>
      </c>
    </row>
    <row r="2980" spans="1:3" x14ac:dyDescent="0.3">
      <c r="A2980" t="s">
        <v>14268</v>
      </c>
      <c r="B2980">
        <v>81</v>
      </c>
      <c r="C2980">
        <v>5.7</v>
      </c>
    </row>
    <row r="2981" spans="1:3" x14ac:dyDescent="0.3">
      <c r="A2981" t="s">
        <v>14273</v>
      </c>
      <c r="B2981">
        <v>95</v>
      </c>
      <c r="C2981">
        <v>5.9</v>
      </c>
    </row>
    <row r="2982" spans="1:3" x14ac:dyDescent="0.3">
      <c r="A2982" t="s">
        <v>14276</v>
      </c>
      <c r="B2982">
        <v>86</v>
      </c>
      <c r="C2982">
        <v>6.3</v>
      </c>
    </row>
    <row r="2983" spans="1:3" x14ac:dyDescent="0.3">
      <c r="A2983" t="s">
        <v>14280</v>
      </c>
      <c r="B2983">
        <v>113</v>
      </c>
      <c r="C2983">
        <v>6.3</v>
      </c>
    </row>
    <row r="2984" spans="1:3" x14ac:dyDescent="0.3">
      <c r="A2984" t="s">
        <v>14284</v>
      </c>
      <c r="B2984">
        <v>122</v>
      </c>
      <c r="C2984">
        <v>6.2</v>
      </c>
    </row>
    <row r="2985" spans="1:3" x14ac:dyDescent="0.3">
      <c r="A2985" t="s">
        <v>14288</v>
      </c>
      <c r="B2985">
        <v>90</v>
      </c>
      <c r="C2985">
        <v>2.1</v>
      </c>
    </row>
    <row r="2986" spans="1:3" x14ac:dyDescent="0.3">
      <c r="A2986" t="s">
        <v>14292</v>
      </c>
      <c r="B2986">
        <v>108</v>
      </c>
      <c r="C2986">
        <v>5</v>
      </c>
    </row>
    <row r="2987" spans="1:3" x14ac:dyDescent="0.3">
      <c r="A2987" t="s">
        <v>14297</v>
      </c>
      <c r="B2987">
        <v>113</v>
      </c>
      <c r="C2987">
        <v>5.3</v>
      </c>
    </row>
    <row r="2988" spans="1:3" x14ac:dyDescent="0.3">
      <c r="A2988" t="s">
        <v>14301</v>
      </c>
      <c r="B2988">
        <v>110</v>
      </c>
      <c r="C2988">
        <v>7.1</v>
      </c>
    </row>
    <row r="2989" spans="1:3" x14ac:dyDescent="0.3">
      <c r="A2989" t="s">
        <v>14306</v>
      </c>
      <c r="B2989">
        <v>109</v>
      </c>
      <c r="C2989">
        <v>7</v>
      </c>
    </row>
    <row r="2990" spans="1:3" x14ac:dyDescent="0.3">
      <c r="A2990" t="s">
        <v>5351</v>
      </c>
      <c r="B2990">
        <v>110</v>
      </c>
      <c r="C2990">
        <v>7</v>
      </c>
    </row>
    <row r="2991" spans="1:3" x14ac:dyDescent="0.3">
      <c r="A2991" t="s">
        <v>14315</v>
      </c>
      <c r="B2991">
        <v>100</v>
      </c>
      <c r="C2991">
        <v>5.7</v>
      </c>
    </row>
    <row r="2992" spans="1:3" x14ac:dyDescent="0.3">
      <c r="A2992" t="s">
        <v>14320</v>
      </c>
      <c r="B2992">
        <v>101</v>
      </c>
      <c r="C2992">
        <v>7.1</v>
      </c>
    </row>
    <row r="2993" spans="1:3" x14ac:dyDescent="0.3">
      <c r="A2993" t="s">
        <v>14324</v>
      </c>
      <c r="B2993">
        <v>97</v>
      </c>
      <c r="C2993">
        <v>7</v>
      </c>
    </row>
    <row r="2994" spans="1:3" x14ac:dyDescent="0.3">
      <c r="A2994" t="s">
        <v>14330</v>
      </c>
      <c r="B2994">
        <v>172</v>
      </c>
      <c r="C2994">
        <v>7.7</v>
      </c>
    </row>
    <row r="2995" spans="1:3" x14ac:dyDescent="0.3">
      <c r="A2995" t="s">
        <v>14336</v>
      </c>
      <c r="B2995">
        <v>104</v>
      </c>
      <c r="C2995">
        <v>7.1</v>
      </c>
    </row>
    <row r="2996" spans="1:3" x14ac:dyDescent="0.3">
      <c r="A2996" t="s">
        <v>14342</v>
      </c>
      <c r="B2996">
        <v>99</v>
      </c>
      <c r="C2996">
        <v>6.8</v>
      </c>
    </row>
    <row r="2997" spans="1:3" x14ac:dyDescent="0.3">
      <c r="A2997" t="s">
        <v>14346</v>
      </c>
      <c r="B2997">
        <v>129</v>
      </c>
      <c r="C2997">
        <v>7.5</v>
      </c>
    </row>
    <row r="2998" spans="1:3" x14ac:dyDescent="0.3">
      <c r="A2998" t="s">
        <v>14352</v>
      </c>
      <c r="B2998">
        <v>91</v>
      </c>
      <c r="C2998">
        <v>6.3</v>
      </c>
    </row>
    <row r="2999" spans="1:3" x14ac:dyDescent="0.3">
      <c r="A2999" t="s">
        <v>14358</v>
      </c>
      <c r="B2999">
        <v>100</v>
      </c>
      <c r="C2999">
        <v>7.3</v>
      </c>
    </row>
    <row r="3000" spans="1:3" x14ac:dyDescent="0.3">
      <c r="A3000" t="s">
        <v>14361</v>
      </c>
      <c r="B3000">
        <v>111</v>
      </c>
      <c r="C3000">
        <v>6.8</v>
      </c>
    </row>
    <row r="3001" spans="1:3" x14ac:dyDescent="0.3">
      <c r="A3001" t="s">
        <v>14366</v>
      </c>
      <c r="B3001">
        <v>114</v>
      </c>
      <c r="C3001">
        <v>7.2</v>
      </c>
    </row>
    <row r="3002" spans="1:3" x14ac:dyDescent="0.3">
      <c r="A3002" t="s">
        <v>14370</v>
      </c>
      <c r="B3002">
        <v>86</v>
      </c>
      <c r="C3002">
        <v>6.4</v>
      </c>
    </row>
    <row r="3003" spans="1:3" x14ac:dyDescent="0.3">
      <c r="A3003" t="s">
        <v>14374</v>
      </c>
      <c r="B3003">
        <v>107</v>
      </c>
      <c r="C3003">
        <v>6</v>
      </c>
    </row>
    <row r="3004" spans="1:3" x14ac:dyDescent="0.3">
      <c r="A3004" t="s">
        <v>14377</v>
      </c>
      <c r="B3004">
        <v>90</v>
      </c>
      <c r="C3004">
        <v>6.4</v>
      </c>
    </row>
    <row r="3005" spans="1:3" x14ac:dyDescent="0.3">
      <c r="A3005" t="s">
        <v>14380</v>
      </c>
      <c r="B3005">
        <v>103</v>
      </c>
      <c r="C3005">
        <v>5.0999999999999996</v>
      </c>
    </row>
    <row r="3006" spans="1:3" x14ac:dyDescent="0.3">
      <c r="A3006" t="s">
        <v>14384</v>
      </c>
      <c r="B3006">
        <v>120</v>
      </c>
      <c r="C3006">
        <v>7.5</v>
      </c>
    </row>
    <row r="3007" spans="1:3" x14ac:dyDescent="0.3">
      <c r="A3007" t="s">
        <v>14390</v>
      </c>
      <c r="B3007">
        <v>134</v>
      </c>
      <c r="C3007">
        <v>7.1</v>
      </c>
    </row>
    <row r="3008" spans="1:3" x14ac:dyDescent="0.3">
      <c r="A3008" t="s">
        <v>14396</v>
      </c>
      <c r="B3008">
        <v>110</v>
      </c>
      <c r="C3008">
        <v>4.5999999999999996</v>
      </c>
    </row>
    <row r="3009" spans="1:3" x14ac:dyDescent="0.3">
      <c r="A3009" t="s">
        <v>14400</v>
      </c>
      <c r="B3009">
        <v>95</v>
      </c>
      <c r="C3009">
        <v>5.7</v>
      </c>
    </row>
    <row r="3010" spans="1:3" x14ac:dyDescent="0.3">
      <c r="A3010" t="s">
        <v>14405</v>
      </c>
      <c r="B3010">
        <v>95</v>
      </c>
      <c r="C3010">
        <v>6.8</v>
      </c>
    </row>
    <row r="3011" spans="1:3" x14ac:dyDescent="0.3">
      <c r="A3011" t="s">
        <v>14410</v>
      </c>
      <c r="B3011">
        <v>132</v>
      </c>
      <c r="C3011">
        <v>7.7</v>
      </c>
    </row>
    <row r="3012" spans="1:3" x14ac:dyDescent="0.3">
      <c r="A3012" t="s">
        <v>1179</v>
      </c>
      <c r="B3012">
        <v>94</v>
      </c>
      <c r="C3012">
        <v>6.7</v>
      </c>
    </row>
    <row r="3013" spans="1:3" x14ac:dyDescent="0.3">
      <c r="A3013" t="s">
        <v>14415</v>
      </c>
      <c r="B3013">
        <v>89</v>
      </c>
      <c r="C3013">
        <v>3.2</v>
      </c>
    </row>
    <row r="3014" spans="1:3" x14ac:dyDescent="0.3">
      <c r="A3014" t="s">
        <v>14421</v>
      </c>
      <c r="B3014">
        <v>138</v>
      </c>
      <c r="C3014">
        <v>6.1</v>
      </c>
    </row>
    <row r="3015" spans="1:3" x14ac:dyDescent="0.3">
      <c r="A3015" t="s">
        <v>14426</v>
      </c>
      <c r="B3015">
        <v>113</v>
      </c>
      <c r="C3015">
        <v>5.6</v>
      </c>
    </row>
    <row r="3016" spans="1:3" x14ac:dyDescent="0.3">
      <c r="A3016" t="s">
        <v>14435</v>
      </c>
      <c r="B3016">
        <v>99</v>
      </c>
      <c r="C3016">
        <v>6.9</v>
      </c>
    </row>
    <row r="3017" spans="1:3" x14ac:dyDescent="0.3">
      <c r="A3017" t="s">
        <v>14441</v>
      </c>
      <c r="B3017">
        <v>111</v>
      </c>
      <c r="C3017">
        <v>7.5</v>
      </c>
    </row>
    <row r="3018" spans="1:3" x14ac:dyDescent="0.3">
      <c r="A3018" t="s">
        <v>14445</v>
      </c>
      <c r="B3018">
        <v>99</v>
      </c>
      <c r="C3018">
        <v>5.8</v>
      </c>
    </row>
    <row r="3019" spans="1:3" x14ac:dyDescent="0.3">
      <c r="A3019" t="s">
        <v>14448</v>
      </c>
      <c r="B3019">
        <v>104</v>
      </c>
      <c r="C3019">
        <v>8.3000000000000007</v>
      </c>
    </row>
    <row r="3020" spans="1:3" x14ac:dyDescent="0.3">
      <c r="A3020" t="s">
        <v>14455</v>
      </c>
      <c r="B3020">
        <v>89</v>
      </c>
      <c r="C3020">
        <v>2.8</v>
      </c>
    </row>
    <row r="3021" spans="1:3" x14ac:dyDescent="0.3">
      <c r="A3021" t="s">
        <v>14458</v>
      </c>
      <c r="B3021">
        <v>103</v>
      </c>
      <c r="C3021">
        <v>6.6</v>
      </c>
    </row>
    <row r="3022" spans="1:3" x14ac:dyDescent="0.3">
      <c r="A3022" t="s">
        <v>14465</v>
      </c>
      <c r="B3022">
        <v>134</v>
      </c>
      <c r="C3022">
        <v>7.5</v>
      </c>
    </row>
    <row r="3023" spans="1:3" x14ac:dyDescent="0.3">
      <c r="A3023" t="s">
        <v>14470</v>
      </c>
      <c r="B3023">
        <v>100</v>
      </c>
      <c r="C3023">
        <v>6</v>
      </c>
    </row>
    <row r="3024" spans="1:3" x14ac:dyDescent="0.3">
      <c r="A3024" t="s">
        <v>14475</v>
      </c>
      <c r="B3024">
        <v>130</v>
      </c>
      <c r="C3024">
        <v>6.2</v>
      </c>
    </row>
    <row r="3025" spans="1:3" x14ac:dyDescent="0.3">
      <c r="A3025" t="s">
        <v>14479</v>
      </c>
      <c r="B3025">
        <v>106</v>
      </c>
      <c r="C3025">
        <v>7.2</v>
      </c>
    </row>
    <row r="3026" spans="1:3" x14ac:dyDescent="0.3">
      <c r="A3026" t="s">
        <v>14484</v>
      </c>
      <c r="B3026">
        <v>125</v>
      </c>
      <c r="C3026">
        <v>8.6999999999999993</v>
      </c>
    </row>
    <row r="3027" spans="1:3" x14ac:dyDescent="0.3">
      <c r="A3027" t="s">
        <v>14488</v>
      </c>
      <c r="B3027">
        <v>109</v>
      </c>
      <c r="C3027">
        <v>6</v>
      </c>
    </row>
    <row r="3028" spans="1:3" x14ac:dyDescent="0.3">
      <c r="A3028" t="s">
        <v>14493</v>
      </c>
      <c r="B3028">
        <v>200</v>
      </c>
      <c r="C3028">
        <v>8</v>
      </c>
    </row>
    <row r="3029" spans="1:3" x14ac:dyDescent="0.3">
      <c r="A3029" t="s">
        <v>14499</v>
      </c>
      <c r="B3029">
        <v>114</v>
      </c>
      <c r="C3029">
        <v>7.2</v>
      </c>
    </row>
    <row r="3030" spans="1:3" x14ac:dyDescent="0.3">
      <c r="A3030" t="s">
        <v>14504</v>
      </c>
      <c r="B3030">
        <v>112</v>
      </c>
      <c r="C3030">
        <v>4.5</v>
      </c>
    </row>
    <row r="3031" spans="1:3" x14ac:dyDescent="0.3">
      <c r="A3031" t="s">
        <v>14508</v>
      </c>
      <c r="B3031">
        <v>116</v>
      </c>
      <c r="C3031">
        <v>7.9</v>
      </c>
    </row>
    <row r="3032" spans="1:3" x14ac:dyDescent="0.3">
      <c r="A3032" t="s">
        <v>14511</v>
      </c>
      <c r="B3032">
        <v>92</v>
      </c>
      <c r="C3032">
        <v>7.1</v>
      </c>
    </row>
    <row r="3033" spans="1:3" x14ac:dyDescent="0.3">
      <c r="A3033" t="s">
        <v>14514</v>
      </c>
      <c r="B3033">
        <v>120</v>
      </c>
      <c r="C3033">
        <v>7.5</v>
      </c>
    </row>
    <row r="3034" spans="1:3" x14ac:dyDescent="0.3">
      <c r="A3034" t="s">
        <v>14520</v>
      </c>
      <c r="B3034">
        <v>107</v>
      </c>
      <c r="C3034">
        <v>6.8</v>
      </c>
    </row>
    <row r="3035" spans="1:3" x14ac:dyDescent="0.3">
      <c r="A3035" t="s">
        <v>14524</v>
      </c>
      <c r="B3035">
        <v>92</v>
      </c>
      <c r="C3035">
        <v>4.3</v>
      </c>
    </row>
    <row r="3036" spans="1:3" x14ac:dyDescent="0.3">
      <c r="A3036" t="s">
        <v>14528</v>
      </c>
      <c r="B3036">
        <v>107</v>
      </c>
      <c r="C3036">
        <v>7.2</v>
      </c>
    </row>
    <row r="3037" spans="1:3" x14ac:dyDescent="0.3">
      <c r="A3037" t="s">
        <v>14531</v>
      </c>
      <c r="B3037">
        <v>100</v>
      </c>
      <c r="C3037">
        <v>5.8</v>
      </c>
    </row>
    <row r="3038" spans="1:3" x14ac:dyDescent="0.3">
      <c r="A3038" t="s">
        <v>14535</v>
      </c>
      <c r="B3038">
        <v>81</v>
      </c>
      <c r="C3038">
        <v>7.1</v>
      </c>
    </row>
    <row r="3039" spans="1:3" x14ac:dyDescent="0.3">
      <c r="A3039" t="s">
        <v>14539</v>
      </c>
      <c r="B3039">
        <v>101</v>
      </c>
      <c r="C3039">
        <v>7.4</v>
      </c>
    </row>
    <row r="3040" spans="1:3" x14ac:dyDescent="0.3">
      <c r="A3040" t="s">
        <v>14542</v>
      </c>
      <c r="B3040">
        <v>122</v>
      </c>
      <c r="C3040">
        <v>7.6</v>
      </c>
    </row>
    <row r="3041" spans="1:3" x14ac:dyDescent="0.3">
      <c r="A3041" t="s">
        <v>14546</v>
      </c>
      <c r="B3041">
        <v>97</v>
      </c>
      <c r="C3041">
        <v>6.9</v>
      </c>
    </row>
    <row r="3042" spans="1:3" x14ac:dyDescent="0.3">
      <c r="A3042" t="s">
        <v>14551</v>
      </c>
      <c r="B3042">
        <v>92</v>
      </c>
      <c r="C3042">
        <v>6</v>
      </c>
    </row>
    <row r="3043" spans="1:3" x14ac:dyDescent="0.3">
      <c r="A3043" t="s">
        <v>14556</v>
      </c>
      <c r="B3043">
        <v>92</v>
      </c>
      <c r="C3043">
        <v>6.9</v>
      </c>
    </row>
    <row r="3044" spans="1:3" x14ac:dyDescent="0.3">
      <c r="A3044" t="s">
        <v>14560</v>
      </c>
      <c r="B3044">
        <v>110</v>
      </c>
      <c r="C3044">
        <v>7.3</v>
      </c>
    </row>
    <row r="3045" spans="1:3" x14ac:dyDescent="0.3">
      <c r="A3045" t="s">
        <v>14564</v>
      </c>
      <c r="B3045">
        <v>86</v>
      </c>
      <c r="C3045">
        <v>4.5999999999999996</v>
      </c>
    </row>
    <row r="3046" spans="1:3" x14ac:dyDescent="0.3">
      <c r="A3046" t="s">
        <v>14569</v>
      </c>
      <c r="B3046">
        <v>91</v>
      </c>
      <c r="C3046">
        <v>6</v>
      </c>
    </row>
    <row r="3047" spans="1:3" x14ac:dyDescent="0.3">
      <c r="A3047" t="s">
        <v>14572</v>
      </c>
      <c r="B3047">
        <v>145</v>
      </c>
      <c r="C3047">
        <v>6.4</v>
      </c>
    </row>
    <row r="3048" spans="1:3" x14ac:dyDescent="0.3">
      <c r="A3048" t="s">
        <v>14577</v>
      </c>
      <c r="B3048">
        <v>100</v>
      </c>
      <c r="C3048">
        <v>5.5</v>
      </c>
    </row>
    <row r="3049" spans="1:3" x14ac:dyDescent="0.3">
      <c r="A3049" t="s">
        <v>14582</v>
      </c>
      <c r="B3049">
        <v>111</v>
      </c>
      <c r="C3049">
        <v>7.5</v>
      </c>
    </row>
    <row r="3050" spans="1:3" x14ac:dyDescent="0.3">
      <c r="A3050" t="s">
        <v>14587</v>
      </c>
      <c r="B3050">
        <v>184</v>
      </c>
      <c r="C3050">
        <v>8.1</v>
      </c>
    </row>
    <row r="3051" spans="1:3" x14ac:dyDescent="0.3">
      <c r="A3051" t="s">
        <v>14592</v>
      </c>
      <c r="B3051">
        <v>89</v>
      </c>
      <c r="C3051">
        <v>6.3</v>
      </c>
    </row>
    <row r="3052" spans="1:3" x14ac:dyDescent="0.3">
      <c r="A3052" t="s">
        <v>14595</v>
      </c>
      <c r="B3052">
        <v>84</v>
      </c>
      <c r="C3052">
        <v>5.0999999999999996</v>
      </c>
    </row>
    <row r="3053" spans="1:3" x14ac:dyDescent="0.3">
      <c r="A3053" t="s">
        <v>14600</v>
      </c>
      <c r="B3053">
        <v>98</v>
      </c>
      <c r="C3053">
        <v>6.8</v>
      </c>
    </row>
    <row r="3054" spans="1:3" x14ac:dyDescent="0.3">
      <c r="A3054" t="s">
        <v>14605</v>
      </c>
      <c r="B3054">
        <v>95</v>
      </c>
      <c r="C3054">
        <v>5.3</v>
      </c>
    </row>
    <row r="3055" spans="1:3" x14ac:dyDescent="0.3">
      <c r="A3055" t="s">
        <v>14608</v>
      </c>
      <c r="B3055">
        <v>100</v>
      </c>
      <c r="C3055">
        <v>7.3</v>
      </c>
    </row>
    <row r="3056" spans="1:3" x14ac:dyDescent="0.3">
      <c r="A3056" t="s">
        <v>14612</v>
      </c>
      <c r="B3056">
        <v>109</v>
      </c>
      <c r="C3056">
        <v>7.3</v>
      </c>
    </row>
    <row r="3057" spans="1:3" x14ac:dyDescent="0.3">
      <c r="A3057" t="s">
        <v>14615</v>
      </c>
      <c r="B3057">
        <v>118</v>
      </c>
      <c r="C3057">
        <v>7.1</v>
      </c>
    </row>
    <row r="3058" spans="1:3" x14ac:dyDescent="0.3">
      <c r="A3058" t="s">
        <v>14619</v>
      </c>
      <c r="B3058">
        <v>88</v>
      </c>
      <c r="C3058">
        <v>7.6</v>
      </c>
    </row>
    <row r="3059" spans="1:3" x14ac:dyDescent="0.3">
      <c r="A3059" t="s">
        <v>14623</v>
      </c>
      <c r="B3059">
        <v>86</v>
      </c>
      <c r="C3059">
        <v>5.3</v>
      </c>
    </row>
    <row r="3060" spans="1:3" x14ac:dyDescent="0.3">
      <c r="A3060" t="s">
        <v>14627</v>
      </c>
      <c r="B3060">
        <v>118</v>
      </c>
      <c r="C3060">
        <v>7.8</v>
      </c>
    </row>
    <row r="3061" spans="1:3" x14ac:dyDescent="0.3">
      <c r="A3061" t="s">
        <v>14633</v>
      </c>
      <c r="B3061">
        <v>125</v>
      </c>
      <c r="C3061">
        <v>7.7</v>
      </c>
    </row>
    <row r="3062" spans="1:3" x14ac:dyDescent="0.3">
      <c r="A3062" t="s">
        <v>14637</v>
      </c>
      <c r="B3062">
        <v>125</v>
      </c>
      <c r="C3062">
        <v>7.7</v>
      </c>
    </row>
    <row r="3063" spans="1:3" x14ac:dyDescent="0.3">
      <c r="A3063" t="s">
        <v>14640</v>
      </c>
      <c r="B3063">
        <v>94</v>
      </c>
      <c r="C3063">
        <v>5.4</v>
      </c>
    </row>
    <row r="3064" spans="1:3" x14ac:dyDescent="0.3">
      <c r="A3064" t="s">
        <v>14644</v>
      </c>
      <c r="B3064">
        <v>113</v>
      </c>
      <c r="C3064">
        <v>6.2</v>
      </c>
    </row>
    <row r="3065" spans="1:3" x14ac:dyDescent="0.3">
      <c r="A3065" t="s">
        <v>14647</v>
      </c>
      <c r="B3065">
        <v>104</v>
      </c>
      <c r="C3065">
        <v>7.4</v>
      </c>
    </row>
    <row r="3066" spans="1:3" x14ac:dyDescent="0.3">
      <c r="A3066" t="s">
        <v>14651</v>
      </c>
      <c r="B3066">
        <v>95</v>
      </c>
      <c r="C3066">
        <v>6.2</v>
      </c>
    </row>
    <row r="3067" spans="1:3" x14ac:dyDescent="0.3">
      <c r="A3067" t="s">
        <v>14656</v>
      </c>
      <c r="B3067">
        <v>102</v>
      </c>
      <c r="C3067">
        <v>5.0999999999999996</v>
      </c>
    </row>
    <row r="3068" spans="1:3" x14ac:dyDescent="0.3">
      <c r="A3068" t="s">
        <v>14661</v>
      </c>
      <c r="B3068">
        <v>124</v>
      </c>
      <c r="C3068">
        <v>6.9</v>
      </c>
    </row>
    <row r="3069" spans="1:3" x14ac:dyDescent="0.3">
      <c r="A3069" t="s">
        <v>14666</v>
      </c>
      <c r="B3069">
        <v>105</v>
      </c>
      <c r="C3069">
        <v>6.3</v>
      </c>
    </row>
    <row r="3070" spans="1:3" x14ac:dyDescent="0.3">
      <c r="A3070" t="s">
        <v>14672</v>
      </c>
      <c r="B3070">
        <v>104</v>
      </c>
      <c r="C3070">
        <v>6.8</v>
      </c>
    </row>
    <row r="3071" spans="1:3" x14ac:dyDescent="0.3">
      <c r="A3071" t="s">
        <v>7408</v>
      </c>
      <c r="B3071">
        <v>120</v>
      </c>
      <c r="C3071">
        <v>7.4</v>
      </c>
    </row>
    <row r="3072" spans="1:3" x14ac:dyDescent="0.3">
      <c r="A3072" t="s">
        <v>14676</v>
      </c>
      <c r="B3072">
        <v>111</v>
      </c>
      <c r="C3072">
        <v>5.7</v>
      </c>
    </row>
    <row r="3073" spans="1:3" x14ac:dyDescent="0.3">
      <c r="A3073" t="s">
        <v>14681</v>
      </c>
      <c r="B3073">
        <v>95</v>
      </c>
      <c r="C3073">
        <v>5.8</v>
      </c>
    </row>
    <row r="3074" spans="1:3" x14ac:dyDescent="0.3">
      <c r="A3074" t="s">
        <v>14687</v>
      </c>
      <c r="B3074">
        <v>96</v>
      </c>
      <c r="C3074">
        <v>6.2</v>
      </c>
    </row>
    <row r="3075" spans="1:3" x14ac:dyDescent="0.3">
      <c r="A3075" t="s">
        <v>14693</v>
      </c>
      <c r="B3075">
        <v>97</v>
      </c>
      <c r="C3075">
        <v>4.3</v>
      </c>
    </row>
    <row r="3076" spans="1:3" x14ac:dyDescent="0.3">
      <c r="A3076" t="s">
        <v>14700</v>
      </c>
      <c r="B3076">
        <v>118</v>
      </c>
      <c r="C3076">
        <v>6.4</v>
      </c>
    </row>
    <row r="3077" spans="1:3" x14ac:dyDescent="0.3">
      <c r="A3077" t="s">
        <v>14707</v>
      </c>
      <c r="B3077">
        <v>193</v>
      </c>
      <c r="C3077">
        <v>6</v>
      </c>
    </row>
    <row r="3078" spans="1:3" x14ac:dyDescent="0.3">
      <c r="A3078" t="s">
        <v>14711</v>
      </c>
      <c r="B3078">
        <v>97</v>
      </c>
      <c r="C3078">
        <v>6.9</v>
      </c>
    </row>
    <row r="3079" spans="1:3" x14ac:dyDescent="0.3">
      <c r="A3079" t="s">
        <v>14715</v>
      </c>
      <c r="B3079">
        <v>98</v>
      </c>
      <c r="C3079">
        <v>5.5</v>
      </c>
    </row>
    <row r="3080" spans="1:3" x14ac:dyDescent="0.3">
      <c r="A3080" t="s">
        <v>14720</v>
      </c>
      <c r="B3080">
        <v>103</v>
      </c>
      <c r="C3080">
        <v>5.4</v>
      </c>
    </row>
    <row r="3081" spans="1:3" x14ac:dyDescent="0.3">
      <c r="A3081" t="s">
        <v>14726</v>
      </c>
      <c r="B3081">
        <v>161</v>
      </c>
      <c r="C3081">
        <v>8.3000000000000007</v>
      </c>
    </row>
    <row r="3082" spans="1:3" x14ac:dyDescent="0.3">
      <c r="A3082" t="s">
        <v>14732</v>
      </c>
      <c r="B3082">
        <v>120</v>
      </c>
      <c r="C3082">
        <v>7.9</v>
      </c>
    </row>
    <row r="3083" spans="1:3" x14ac:dyDescent="0.3">
      <c r="A3083" t="s">
        <v>14736</v>
      </c>
      <c r="B3083">
        <v>97</v>
      </c>
      <c r="C3083">
        <v>6.5</v>
      </c>
    </row>
    <row r="3084" spans="1:3" x14ac:dyDescent="0.3">
      <c r="A3084" t="s">
        <v>14740</v>
      </c>
      <c r="B3084">
        <v>97</v>
      </c>
      <c r="C3084">
        <v>6.3</v>
      </c>
    </row>
    <row r="3085" spans="1:3" x14ac:dyDescent="0.3">
      <c r="A3085" t="s">
        <v>14746</v>
      </c>
      <c r="B3085">
        <v>99</v>
      </c>
      <c r="C3085">
        <v>6.4</v>
      </c>
    </row>
    <row r="3086" spans="1:3" x14ac:dyDescent="0.3">
      <c r="A3086" t="s">
        <v>14751</v>
      </c>
      <c r="B3086">
        <v>24</v>
      </c>
      <c r="C3086">
        <v>7.9</v>
      </c>
    </row>
    <row r="3087" spans="1:3" x14ac:dyDescent="0.3">
      <c r="A3087" t="s">
        <v>14758</v>
      </c>
      <c r="B3087">
        <v>144</v>
      </c>
      <c r="C3087">
        <v>5.3</v>
      </c>
    </row>
    <row r="3088" spans="1:3" x14ac:dyDescent="0.3">
      <c r="A3088" t="s">
        <v>14764</v>
      </c>
      <c r="B3088">
        <v>111</v>
      </c>
      <c r="C3088">
        <v>5.8</v>
      </c>
    </row>
    <row r="3089" spans="1:3" x14ac:dyDescent="0.3">
      <c r="A3089" t="s">
        <v>14769</v>
      </c>
      <c r="B3089">
        <v>145</v>
      </c>
      <c r="C3089">
        <v>6.6</v>
      </c>
    </row>
    <row r="3090" spans="1:3" x14ac:dyDescent="0.3">
      <c r="A3090" t="s">
        <v>14775</v>
      </c>
      <c r="B3090">
        <v>106</v>
      </c>
      <c r="C3090">
        <v>7.4</v>
      </c>
    </row>
    <row r="3091" spans="1:3" x14ac:dyDescent="0.3">
      <c r="A3091" t="s">
        <v>14779</v>
      </c>
      <c r="B3091">
        <v>126</v>
      </c>
      <c r="C3091">
        <v>8.3000000000000007</v>
      </c>
    </row>
    <row r="3092" spans="1:3" x14ac:dyDescent="0.3">
      <c r="A3092" t="s">
        <v>14783</v>
      </c>
      <c r="B3092">
        <v>106</v>
      </c>
      <c r="C3092">
        <v>5.3</v>
      </c>
    </row>
    <row r="3093" spans="1:3" x14ac:dyDescent="0.3">
      <c r="A3093" t="s">
        <v>14788</v>
      </c>
      <c r="B3093">
        <v>121</v>
      </c>
      <c r="C3093">
        <v>6.2</v>
      </c>
    </row>
    <row r="3094" spans="1:3" x14ac:dyDescent="0.3">
      <c r="A3094" t="s">
        <v>14792</v>
      </c>
      <c r="B3094">
        <v>117</v>
      </c>
      <c r="C3094">
        <v>6.9</v>
      </c>
    </row>
    <row r="3095" spans="1:3" x14ac:dyDescent="0.3">
      <c r="A3095" t="s">
        <v>14795</v>
      </c>
      <c r="B3095">
        <v>98</v>
      </c>
      <c r="C3095">
        <v>5.9</v>
      </c>
    </row>
    <row r="3096" spans="1:3" x14ac:dyDescent="0.3">
      <c r="A3096" t="s">
        <v>14800</v>
      </c>
      <c r="B3096">
        <v>109</v>
      </c>
      <c r="C3096">
        <v>6.1</v>
      </c>
    </row>
    <row r="3097" spans="1:3" x14ac:dyDescent="0.3">
      <c r="A3097" t="s">
        <v>14803</v>
      </c>
      <c r="B3097">
        <v>95</v>
      </c>
      <c r="C3097">
        <v>5.8</v>
      </c>
    </row>
    <row r="3098" spans="1:3" x14ac:dyDescent="0.3">
      <c r="A3098" t="s">
        <v>7038</v>
      </c>
      <c r="B3098">
        <v>109</v>
      </c>
      <c r="C3098">
        <v>7.3</v>
      </c>
    </row>
    <row r="3099" spans="1:3" x14ac:dyDescent="0.3">
      <c r="A3099" t="s">
        <v>14806</v>
      </c>
      <c r="B3099">
        <v>96</v>
      </c>
      <c r="C3099">
        <v>5.9</v>
      </c>
    </row>
    <row r="3100" spans="1:3" x14ac:dyDescent="0.3">
      <c r="A3100" t="s">
        <v>14809</v>
      </c>
      <c r="B3100">
        <v>101</v>
      </c>
      <c r="C3100">
        <v>5.5</v>
      </c>
    </row>
    <row r="3101" spans="1:3" x14ac:dyDescent="0.3">
      <c r="A3101" t="s">
        <v>14812</v>
      </c>
      <c r="B3101">
        <v>107</v>
      </c>
      <c r="C3101">
        <v>5</v>
      </c>
    </row>
    <row r="3102" spans="1:3" x14ac:dyDescent="0.3">
      <c r="A3102" t="s">
        <v>14815</v>
      </c>
      <c r="B3102">
        <v>119</v>
      </c>
      <c r="C3102">
        <v>7</v>
      </c>
    </row>
    <row r="3103" spans="1:3" x14ac:dyDescent="0.3">
      <c r="A3103" t="s">
        <v>14820</v>
      </c>
      <c r="B3103">
        <v>178</v>
      </c>
      <c r="C3103">
        <v>7.8</v>
      </c>
    </row>
    <row r="3104" spans="1:3" x14ac:dyDescent="0.3">
      <c r="A3104" t="s">
        <v>14824</v>
      </c>
      <c r="B3104">
        <v>100</v>
      </c>
      <c r="C3104">
        <v>6.4</v>
      </c>
    </row>
    <row r="3105" spans="1:3" x14ac:dyDescent="0.3">
      <c r="A3105" t="s">
        <v>14827</v>
      </c>
      <c r="B3105">
        <v>98</v>
      </c>
      <c r="C3105">
        <v>5.9</v>
      </c>
    </row>
    <row r="3106" spans="1:3" x14ac:dyDescent="0.3">
      <c r="A3106" t="s">
        <v>14831</v>
      </c>
      <c r="B3106">
        <v>92</v>
      </c>
      <c r="C3106">
        <v>7</v>
      </c>
    </row>
    <row r="3107" spans="1:3" x14ac:dyDescent="0.3">
      <c r="A3107" t="s">
        <v>14836</v>
      </c>
      <c r="B3107">
        <v>90</v>
      </c>
      <c r="C3107">
        <v>6.1</v>
      </c>
    </row>
    <row r="3108" spans="1:3" x14ac:dyDescent="0.3">
      <c r="A3108" t="s">
        <v>14840</v>
      </c>
      <c r="B3108">
        <v>90</v>
      </c>
      <c r="C3108">
        <v>6.9</v>
      </c>
    </row>
    <row r="3109" spans="1:3" x14ac:dyDescent="0.3">
      <c r="A3109" t="s">
        <v>14847</v>
      </c>
      <c r="B3109">
        <v>153</v>
      </c>
      <c r="C3109">
        <v>7.5</v>
      </c>
    </row>
    <row r="3110" spans="1:3" x14ac:dyDescent="0.3">
      <c r="A3110" t="s">
        <v>14851</v>
      </c>
      <c r="B3110">
        <v>124</v>
      </c>
      <c r="C3110">
        <v>7.3</v>
      </c>
    </row>
    <row r="3111" spans="1:3" x14ac:dyDescent="0.3">
      <c r="A3111" t="s">
        <v>14856</v>
      </c>
      <c r="B3111">
        <v>82</v>
      </c>
      <c r="C3111">
        <v>6.5</v>
      </c>
    </row>
    <row r="3112" spans="1:3" x14ac:dyDescent="0.3">
      <c r="A3112" t="s">
        <v>14861</v>
      </c>
      <c r="B3112">
        <v>107</v>
      </c>
      <c r="C3112">
        <v>6.2</v>
      </c>
    </row>
    <row r="3113" spans="1:3" x14ac:dyDescent="0.3">
      <c r="A3113" t="s">
        <v>14866</v>
      </c>
      <c r="B3113">
        <v>75</v>
      </c>
      <c r="C3113">
        <v>6.7</v>
      </c>
    </row>
    <row r="3114" spans="1:3" x14ac:dyDescent="0.3">
      <c r="A3114" t="s">
        <v>14869</v>
      </c>
      <c r="B3114">
        <v>97</v>
      </c>
      <c r="C3114">
        <v>6</v>
      </c>
    </row>
    <row r="3115" spans="1:3" x14ac:dyDescent="0.3">
      <c r="A3115" t="s">
        <v>14873</v>
      </c>
      <c r="B3115">
        <v>80</v>
      </c>
      <c r="C3115">
        <v>6.3</v>
      </c>
    </row>
    <row r="3116" spans="1:3" x14ac:dyDescent="0.3">
      <c r="A3116" t="s">
        <v>14877</v>
      </c>
      <c r="B3116">
        <v>85</v>
      </c>
      <c r="C3116">
        <v>5.8</v>
      </c>
    </row>
    <row r="3117" spans="1:3" x14ac:dyDescent="0.3">
      <c r="A3117" t="s">
        <v>14881</v>
      </c>
      <c r="B3117">
        <v>97</v>
      </c>
      <c r="C3117">
        <v>6.1</v>
      </c>
    </row>
    <row r="3118" spans="1:3" x14ac:dyDescent="0.3">
      <c r="A3118" t="s">
        <v>14887</v>
      </c>
      <c r="B3118">
        <v>109</v>
      </c>
      <c r="C3118">
        <v>6.9</v>
      </c>
    </row>
    <row r="3119" spans="1:3" x14ac:dyDescent="0.3">
      <c r="A3119" t="s">
        <v>14448</v>
      </c>
      <c r="B3119">
        <v>104</v>
      </c>
      <c r="C3119">
        <v>8.3000000000000007</v>
      </c>
    </row>
    <row r="3120" spans="1:3" x14ac:dyDescent="0.3">
      <c r="A3120" t="s">
        <v>14892</v>
      </c>
      <c r="B3120">
        <v>140</v>
      </c>
      <c r="C3120">
        <v>5.4</v>
      </c>
    </row>
    <row r="3121" spans="1:3" x14ac:dyDescent="0.3">
      <c r="A3121" t="s">
        <v>14896</v>
      </c>
      <c r="B3121">
        <v>90</v>
      </c>
      <c r="C3121">
        <v>6.7</v>
      </c>
    </row>
    <row r="3122" spans="1:3" x14ac:dyDescent="0.3">
      <c r="A3122" t="s">
        <v>14899</v>
      </c>
      <c r="B3122">
        <v>130</v>
      </c>
      <c r="C3122">
        <v>7.4</v>
      </c>
    </row>
    <row r="3123" spans="1:3" x14ac:dyDescent="0.3">
      <c r="A3123" t="s">
        <v>14903</v>
      </c>
      <c r="B3123">
        <v>98</v>
      </c>
      <c r="C3123">
        <v>5.6</v>
      </c>
    </row>
    <row r="3124" spans="1:3" x14ac:dyDescent="0.3">
      <c r="A3124" t="s">
        <v>14908</v>
      </c>
      <c r="B3124">
        <v>101</v>
      </c>
      <c r="C3124">
        <v>6.5</v>
      </c>
    </row>
    <row r="3125" spans="1:3" x14ac:dyDescent="0.3">
      <c r="A3125" t="s">
        <v>14911</v>
      </c>
      <c r="B3125">
        <v>114</v>
      </c>
      <c r="C3125">
        <v>6.5</v>
      </c>
    </row>
    <row r="3126" spans="1:3" x14ac:dyDescent="0.3">
      <c r="A3126" t="s">
        <v>14914</v>
      </c>
      <c r="B3126">
        <v>100</v>
      </c>
      <c r="C3126">
        <v>5.8</v>
      </c>
    </row>
    <row r="3127" spans="1:3" x14ac:dyDescent="0.3">
      <c r="A3127" t="s">
        <v>14918</v>
      </c>
      <c r="B3127">
        <v>85</v>
      </c>
      <c r="C3127">
        <v>5</v>
      </c>
    </row>
    <row r="3128" spans="1:3" x14ac:dyDescent="0.3">
      <c r="A3128" t="s">
        <v>14922</v>
      </c>
      <c r="B3128">
        <v>103</v>
      </c>
      <c r="C3128">
        <v>5.5</v>
      </c>
    </row>
    <row r="3129" spans="1:3" x14ac:dyDescent="0.3">
      <c r="A3129" t="s">
        <v>14925</v>
      </c>
      <c r="B3129">
        <v>100</v>
      </c>
      <c r="C3129">
        <v>6.5</v>
      </c>
    </row>
    <row r="3130" spans="1:3" x14ac:dyDescent="0.3">
      <c r="A3130" t="s">
        <v>14928</v>
      </c>
      <c r="B3130">
        <v>114</v>
      </c>
      <c r="C3130">
        <v>7.2</v>
      </c>
    </row>
    <row r="3131" spans="1:3" x14ac:dyDescent="0.3">
      <c r="A3131" t="s">
        <v>14933</v>
      </c>
      <c r="B3131">
        <v>102</v>
      </c>
      <c r="C3131">
        <v>7.3</v>
      </c>
    </row>
    <row r="3132" spans="1:3" x14ac:dyDescent="0.3">
      <c r="A3132" t="s">
        <v>14937</v>
      </c>
      <c r="B3132">
        <v>103</v>
      </c>
      <c r="C3132">
        <v>7.2</v>
      </c>
    </row>
    <row r="3133" spans="1:3" x14ac:dyDescent="0.3">
      <c r="A3133" t="s">
        <v>14942</v>
      </c>
      <c r="B3133">
        <v>97</v>
      </c>
      <c r="C3133">
        <v>5.2</v>
      </c>
    </row>
    <row r="3134" spans="1:3" x14ac:dyDescent="0.3">
      <c r="A3134" t="s">
        <v>14947</v>
      </c>
      <c r="B3134">
        <v>116</v>
      </c>
      <c r="C3134">
        <v>5.7</v>
      </c>
    </row>
    <row r="3135" spans="1:3" x14ac:dyDescent="0.3">
      <c r="A3135" t="s">
        <v>14950</v>
      </c>
      <c r="B3135">
        <v>96</v>
      </c>
      <c r="C3135">
        <v>4.7</v>
      </c>
    </row>
    <row r="3136" spans="1:3" x14ac:dyDescent="0.3">
      <c r="A3136" t="s">
        <v>14955</v>
      </c>
      <c r="B3136">
        <v>98</v>
      </c>
      <c r="C3136">
        <v>5.9</v>
      </c>
    </row>
    <row r="3137" spans="1:3" x14ac:dyDescent="0.3">
      <c r="A3137" t="s">
        <v>14958</v>
      </c>
      <c r="B3137">
        <v>105</v>
      </c>
      <c r="C3137">
        <v>6.8</v>
      </c>
    </row>
    <row r="3138" spans="1:3" x14ac:dyDescent="0.3">
      <c r="A3138" t="s">
        <v>14962</v>
      </c>
      <c r="B3138">
        <v>123</v>
      </c>
      <c r="C3138">
        <v>5.9</v>
      </c>
    </row>
    <row r="3139" spans="1:3" x14ac:dyDescent="0.3">
      <c r="A3139" t="s">
        <v>14967</v>
      </c>
      <c r="B3139">
        <v>107</v>
      </c>
      <c r="C3139">
        <v>5.3</v>
      </c>
    </row>
    <row r="3140" spans="1:3" x14ac:dyDescent="0.3">
      <c r="A3140" t="s">
        <v>14971</v>
      </c>
      <c r="B3140">
        <v>112</v>
      </c>
      <c r="C3140">
        <v>6</v>
      </c>
    </row>
    <row r="3141" spans="1:3" x14ac:dyDescent="0.3">
      <c r="A3141" t="s">
        <v>14974</v>
      </c>
      <c r="B3141">
        <v>93</v>
      </c>
      <c r="C3141">
        <v>7.7</v>
      </c>
    </row>
    <row r="3142" spans="1:3" x14ac:dyDescent="0.3">
      <c r="A3142" t="s">
        <v>14977</v>
      </c>
      <c r="B3142">
        <v>97</v>
      </c>
      <c r="C3142">
        <v>4.4000000000000004</v>
      </c>
    </row>
    <row r="3143" spans="1:3" x14ac:dyDescent="0.3">
      <c r="A3143" t="s">
        <v>14981</v>
      </c>
      <c r="B3143">
        <v>122</v>
      </c>
      <c r="C3143">
        <v>6.6</v>
      </c>
    </row>
    <row r="3144" spans="1:3" x14ac:dyDescent="0.3">
      <c r="A3144" t="s">
        <v>14986</v>
      </c>
      <c r="B3144">
        <v>101</v>
      </c>
      <c r="C3144">
        <v>6.7</v>
      </c>
    </row>
    <row r="3145" spans="1:3" x14ac:dyDescent="0.3">
      <c r="A3145" t="s">
        <v>14989</v>
      </c>
      <c r="B3145">
        <v>100</v>
      </c>
      <c r="C3145">
        <v>5.5</v>
      </c>
    </row>
    <row r="3146" spans="1:3" x14ac:dyDescent="0.3">
      <c r="A3146" t="s">
        <v>14992</v>
      </c>
      <c r="B3146">
        <v>129</v>
      </c>
      <c r="C3146">
        <v>6.5</v>
      </c>
    </row>
    <row r="3147" spans="1:3" x14ac:dyDescent="0.3">
      <c r="A3147" t="s">
        <v>14997</v>
      </c>
      <c r="B3147">
        <v>81</v>
      </c>
      <c r="C3147">
        <v>6.2</v>
      </c>
    </row>
    <row r="3148" spans="1:3" x14ac:dyDescent="0.3">
      <c r="A3148" t="s">
        <v>15002</v>
      </c>
      <c r="B3148">
        <v>96</v>
      </c>
      <c r="C3148">
        <v>7.1</v>
      </c>
    </row>
    <row r="3149" spans="1:3" x14ac:dyDescent="0.3">
      <c r="A3149" t="s">
        <v>15008</v>
      </c>
      <c r="B3149">
        <v>84</v>
      </c>
      <c r="C3149">
        <v>6.1</v>
      </c>
    </row>
    <row r="3150" spans="1:3" x14ac:dyDescent="0.3">
      <c r="A3150" t="s">
        <v>15012</v>
      </c>
      <c r="B3150">
        <v>100</v>
      </c>
      <c r="C3150">
        <v>7.1</v>
      </c>
    </row>
    <row r="3151" spans="1:3" x14ac:dyDescent="0.3">
      <c r="A3151" t="s">
        <v>15016</v>
      </c>
      <c r="B3151">
        <v>110</v>
      </c>
      <c r="C3151">
        <v>6</v>
      </c>
    </row>
    <row r="3152" spans="1:3" x14ac:dyDescent="0.3">
      <c r="A3152" t="s">
        <v>15019</v>
      </c>
      <c r="B3152">
        <v>130</v>
      </c>
      <c r="C3152">
        <v>7.4</v>
      </c>
    </row>
    <row r="3153" spans="1:3" x14ac:dyDescent="0.3">
      <c r="A3153" t="s">
        <v>15023</v>
      </c>
      <c r="B3153">
        <v>84</v>
      </c>
      <c r="C3153">
        <v>5.9</v>
      </c>
    </row>
    <row r="3154" spans="1:3" x14ac:dyDescent="0.3">
      <c r="A3154" t="s">
        <v>15030</v>
      </c>
      <c r="B3154">
        <v>106</v>
      </c>
      <c r="C3154">
        <v>4.0999999999999996</v>
      </c>
    </row>
    <row r="3155" spans="1:3" x14ac:dyDescent="0.3">
      <c r="A3155" t="s">
        <v>15035</v>
      </c>
      <c r="B3155">
        <v>89</v>
      </c>
      <c r="C3155">
        <v>5.8</v>
      </c>
    </row>
    <row r="3156" spans="1:3" x14ac:dyDescent="0.3">
      <c r="A3156" t="s">
        <v>15039</v>
      </c>
      <c r="B3156">
        <v>76</v>
      </c>
      <c r="C3156">
        <v>5.9</v>
      </c>
    </row>
    <row r="3157" spans="1:3" x14ac:dyDescent="0.3">
      <c r="A3157" t="s">
        <v>15042</v>
      </c>
      <c r="B3157">
        <v>99</v>
      </c>
      <c r="C3157">
        <v>7</v>
      </c>
    </row>
    <row r="3158" spans="1:3" x14ac:dyDescent="0.3">
      <c r="A3158" t="s">
        <v>15045</v>
      </c>
      <c r="B3158">
        <v>96</v>
      </c>
      <c r="C3158">
        <v>6.8</v>
      </c>
    </row>
    <row r="3159" spans="1:3" x14ac:dyDescent="0.3">
      <c r="A3159" t="s">
        <v>15049</v>
      </c>
      <c r="B3159">
        <v>104</v>
      </c>
      <c r="C3159">
        <v>7.4</v>
      </c>
    </row>
    <row r="3160" spans="1:3" x14ac:dyDescent="0.3">
      <c r="A3160" t="s">
        <v>15053</v>
      </c>
      <c r="B3160">
        <v>108</v>
      </c>
      <c r="C3160">
        <v>7.1</v>
      </c>
    </row>
    <row r="3161" spans="1:3" x14ac:dyDescent="0.3">
      <c r="A3161" t="s">
        <v>15059</v>
      </c>
      <c r="B3161">
        <v>108</v>
      </c>
      <c r="C3161">
        <v>7</v>
      </c>
    </row>
    <row r="3162" spans="1:3" x14ac:dyDescent="0.3">
      <c r="A3162" t="s">
        <v>15063</v>
      </c>
      <c r="B3162">
        <v>87</v>
      </c>
      <c r="C3162">
        <v>5.8</v>
      </c>
    </row>
    <row r="3163" spans="1:3" x14ac:dyDescent="0.3">
      <c r="A3163" t="s">
        <v>15066</v>
      </c>
      <c r="B3163">
        <v>89</v>
      </c>
      <c r="C3163">
        <v>7.8</v>
      </c>
    </row>
    <row r="3164" spans="1:3" x14ac:dyDescent="0.3">
      <c r="A3164" t="s">
        <v>15071</v>
      </c>
      <c r="B3164">
        <v>97</v>
      </c>
      <c r="C3164">
        <v>6.5</v>
      </c>
    </row>
    <row r="3165" spans="1:3" x14ac:dyDescent="0.3">
      <c r="A3165" t="s">
        <v>15075</v>
      </c>
      <c r="B3165">
        <v>106</v>
      </c>
      <c r="C3165">
        <v>7</v>
      </c>
    </row>
    <row r="3166" spans="1:3" x14ac:dyDescent="0.3">
      <c r="A3166" t="s">
        <v>15078</v>
      </c>
      <c r="B3166">
        <v>100</v>
      </c>
      <c r="C3166">
        <v>6.3</v>
      </c>
    </row>
    <row r="3167" spans="1:3" x14ac:dyDescent="0.3">
      <c r="A3167" t="s">
        <v>15081</v>
      </c>
      <c r="B3167">
        <v>89</v>
      </c>
      <c r="C3167">
        <v>5.3</v>
      </c>
    </row>
    <row r="3168" spans="1:3" x14ac:dyDescent="0.3">
      <c r="A3168" t="s">
        <v>15084</v>
      </c>
      <c r="B3168">
        <v>114</v>
      </c>
      <c r="C3168">
        <v>6.8</v>
      </c>
    </row>
    <row r="3169" spans="1:3" x14ac:dyDescent="0.3">
      <c r="A3169" t="s">
        <v>15088</v>
      </c>
      <c r="B3169">
        <v>95</v>
      </c>
      <c r="C3169">
        <v>5.5</v>
      </c>
    </row>
    <row r="3170" spans="1:3" x14ac:dyDescent="0.3">
      <c r="A3170" t="s">
        <v>15091</v>
      </c>
      <c r="B3170">
        <v>97</v>
      </c>
      <c r="C3170">
        <v>7.4</v>
      </c>
    </row>
    <row r="3171" spans="1:3" x14ac:dyDescent="0.3">
      <c r="A3171" t="s">
        <v>15094</v>
      </c>
      <c r="B3171">
        <v>94</v>
      </c>
      <c r="C3171">
        <v>4.3</v>
      </c>
    </row>
    <row r="3172" spans="1:3" x14ac:dyDescent="0.3">
      <c r="A3172" t="s">
        <v>1815</v>
      </c>
      <c r="B3172">
        <v>103</v>
      </c>
      <c r="C3172">
        <v>6</v>
      </c>
    </row>
    <row r="3173" spans="1:3" x14ac:dyDescent="0.3">
      <c r="A3173" t="s">
        <v>15098</v>
      </c>
      <c r="B3173">
        <v>95</v>
      </c>
      <c r="C3173">
        <v>5.2</v>
      </c>
    </row>
    <row r="3174" spans="1:3" x14ac:dyDescent="0.3">
      <c r="A3174" t="s">
        <v>15103</v>
      </c>
      <c r="B3174">
        <v>101</v>
      </c>
      <c r="C3174">
        <v>6.7</v>
      </c>
    </row>
    <row r="3175" spans="1:3" x14ac:dyDescent="0.3">
      <c r="A3175" t="s">
        <v>15107</v>
      </c>
      <c r="B3175">
        <v>87</v>
      </c>
      <c r="C3175">
        <v>6.3</v>
      </c>
    </row>
    <row r="3176" spans="1:3" x14ac:dyDescent="0.3">
      <c r="A3176" t="s">
        <v>15111</v>
      </c>
      <c r="B3176">
        <v>40</v>
      </c>
      <c r="C3176">
        <v>7.9</v>
      </c>
    </row>
    <row r="3177" spans="1:3" x14ac:dyDescent="0.3">
      <c r="A3177" t="s">
        <v>15115</v>
      </c>
      <c r="B3177">
        <v>101</v>
      </c>
      <c r="C3177">
        <v>8.6</v>
      </c>
    </row>
    <row r="3178" spans="1:3" x14ac:dyDescent="0.3">
      <c r="A3178" t="s">
        <v>15120</v>
      </c>
      <c r="B3178">
        <v>82</v>
      </c>
      <c r="C3178">
        <v>6.1</v>
      </c>
    </row>
    <row r="3179" spans="1:3" x14ac:dyDescent="0.3">
      <c r="A3179" t="s">
        <v>15125</v>
      </c>
      <c r="B3179">
        <v>74</v>
      </c>
      <c r="C3179">
        <v>5.8</v>
      </c>
    </row>
    <row r="3180" spans="1:3" x14ac:dyDescent="0.3">
      <c r="A3180" t="s">
        <v>15132</v>
      </c>
      <c r="B3180">
        <v>130</v>
      </c>
      <c r="C3180">
        <v>7.7</v>
      </c>
    </row>
    <row r="3181" spans="1:3" x14ac:dyDescent="0.3">
      <c r="A3181" t="s">
        <v>15136</v>
      </c>
      <c r="B3181">
        <v>112</v>
      </c>
      <c r="C3181">
        <v>8</v>
      </c>
    </row>
    <row r="3182" spans="1:3" x14ac:dyDescent="0.3">
      <c r="A3182" t="s">
        <v>15141</v>
      </c>
      <c r="B3182">
        <v>96</v>
      </c>
      <c r="C3182">
        <v>5.6</v>
      </c>
    </row>
    <row r="3183" spans="1:3" x14ac:dyDescent="0.3">
      <c r="A3183" t="s">
        <v>15145</v>
      </c>
      <c r="B3183">
        <v>89</v>
      </c>
      <c r="C3183">
        <v>6.7</v>
      </c>
    </row>
    <row r="3184" spans="1:3" x14ac:dyDescent="0.3">
      <c r="A3184" t="s">
        <v>15150</v>
      </c>
      <c r="B3184">
        <v>100</v>
      </c>
      <c r="C3184">
        <v>6.6</v>
      </c>
    </row>
    <row r="3185" spans="1:3" x14ac:dyDescent="0.3">
      <c r="A3185" t="s">
        <v>15155</v>
      </c>
      <c r="B3185">
        <v>78</v>
      </c>
      <c r="C3185">
        <v>4.2</v>
      </c>
    </row>
    <row r="3186" spans="1:3" x14ac:dyDescent="0.3">
      <c r="A3186" t="s">
        <v>15158</v>
      </c>
      <c r="B3186">
        <v>121</v>
      </c>
      <c r="C3186">
        <v>6.6</v>
      </c>
    </row>
    <row r="3187" spans="1:3" x14ac:dyDescent="0.3">
      <c r="A3187" t="s">
        <v>15163</v>
      </c>
      <c r="B3187">
        <v>85</v>
      </c>
      <c r="C3187">
        <v>4.0999999999999996</v>
      </c>
    </row>
    <row r="3188" spans="1:3" x14ac:dyDescent="0.3">
      <c r="A3188" t="s">
        <v>15168</v>
      </c>
      <c r="B3188">
        <v>120</v>
      </c>
      <c r="C3188">
        <v>7.3</v>
      </c>
    </row>
    <row r="3189" spans="1:3" x14ac:dyDescent="0.3">
      <c r="A3189" t="s">
        <v>15173</v>
      </c>
      <c r="B3189">
        <v>106</v>
      </c>
      <c r="C3189">
        <v>7.1</v>
      </c>
    </row>
    <row r="3190" spans="1:3" x14ac:dyDescent="0.3">
      <c r="A3190" t="s">
        <v>15178</v>
      </c>
      <c r="B3190">
        <v>83</v>
      </c>
      <c r="C3190">
        <v>6.5</v>
      </c>
    </row>
    <row r="3191" spans="1:3" x14ac:dyDescent="0.3">
      <c r="A3191" t="s">
        <v>15184</v>
      </c>
      <c r="B3191">
        <v>120</v>
      </c>
      <c r="C3191">
        <v>7</v>
      </c>
    </row>
    <row r="3192" spans="1:3" x14ac:dyDescent="0.3">
      <c r="A3192" t="s">
        <v>15189</v>
      </c>
      <c r="B3192">
        <v>111</v>
      </c>
      <c r="C3192">
        <v>5.5</v>
      </c>
    </row>
    <row r="3193" spans="1:3" x14ac:dyDescent="0.3">
      <c r="A3193" t="s">
        <v>15193</v>
      </c>
      <c r="B3193">
        <v>100</v>
      </c>
      <c r="C3193">
        <v>6.6</v>
      </c>
    </row>
    <row r="3194" spans="1:3" x14ac:dyDescent="0.3">
      <c r="A3194" t="s">
        <v>15197</v>
      </c>
      <c r="B3194">
        <v>89</v>
      </c>
      <c r="C3194">
        <v>7.1</v>
      </c>
    </row>
    <row r="3195" spans="1:3" x14ac:dyDescent="0.3">
      <c r="A3195" t="s">
        <v>15200</v>
      </c>
      <c r="B3195">
        <v>115</v>
      </c>
      <c r="C3195">
        <v>7.9</v>
      </c>
    </row>
    <row r="3196" spans="1:3" x14ac:dyDescent="0.3">
      <c r="A3196" t="s">
        <v>15204</v>
      </c>
      <c r="B3196">
        <v>135</v>
      </c>
      <c r="C3196">
        <v>7.1</v>
      </c>
    </row>
    <row r="3197" spans="1:3" x14ac:dyDescent="0.3">
      <c r="A3197" t="s">
        <v>15208</v>
      </c>
      <c r="B3197">
        <v>92</v>
      </c>
      <c r="C3197">
        <v>5.6</v>
      </c>
    </row>
    <row r="3198" spans="1:3" x14ac:dyDescent="0.3">
      <c r="A3198" t="s">
        <v>15213</v>
      </c>
      <c r="B3198">
        <v>120</v>
      </c>
      <c r="C3198">
        <v>7.3</v>
      </c>
    </row>
    <row r="3199" spans="1:3" x14ac:dyDescent="0.3">
      <c r="A3199" t="s">
        <v>15217</v>
      </c>
      <c r="B3199">
        <v>97</v>
      </c>
      <c r="C3199">
        <v>3.3</v>
      </c>
    </row>
    <row r="3200" spans="1:3" x14ac:dyDescent="0.3">
      <c r="A3200" t="s">
        <v>15221</v>
      </c>
      <c r="B3200">
        <v>135</v>
      </c>
      <c r="C3200">
        <v>6.5</v>
      </c>
    </row>
    <row r="3201" spans="1:3" x14ac:dyDescent="0.3">
      <c r="A3201" t="s">
        <v>15227</v>
      </c>
      <c r="B3201">
        <v>93</v>
      </c>
      <c r="C3201">
        <v>4.8</v>
      </c>
    </row>
    <row r="3202" spans="1:3" x14ac:dyDescent="0.3">
      <c r="A3202" t="s">
        <v>15231</v>
      </c>
      <c r="B3202">
        <v>118</v>
      </c>
      <c r="C3202">
        <v>5.2</v>
      </c>
    </row>
    <row r="3203" spans="1:3" x14ac:dyDescent="0.3">
      <c r="A3203" t="s">
        <v>15236</v>
      </c>
      <c r="B3203">
        <v>97</v>
      </c>
      <c r="C3203">
        <v>6.3</v>
      </c>
    </row>
    <row r="3204" spans="1:3" x14ac:dyDescent="0.3">
      <c r="A3204" t="s">
        <v>15241</v>
      </c>
      <c r="B3204">
        <v>98</v>
      </c>
      <c r="C3204">
        <v>7.2</v>
      </c>
    </row>
    <row r="3205" spans="1:3" x14ac:dyDescent="0.3">
      <c r="A3205" t="s">
        <v>15245</v>
      </c>
      <c r="B3205">
        <v>98</v>
      </c>
      <c r="C3205">
        <v>6.8</v>
      </c>
    </row>
    <row r="3206" spans="1:3" x14ac:dyDescent="0.3">
      <c r="A3206" t="s">
        <v>15249</v>
      </c>
      <c r="B3206">
        <v>101</v>
      </c>
      <c r="C3206">
        <v>5.7</v>
      </c>
    </row>
    <row r="3207" spans="1:3" x14ac:dyDescent="0.3">
      <c r="A3207" t="s">
        <v>15252</v>
      </c>
      <c r="B3207">
        <v>132</v>
      </c>
      <c r="C3207">
        <v>7.2</v>
      </c>
    </row>
    <row r="3208" spans="1:3" x14ac:dyDescent="0.3">
      <c r="A3208" t="s">
        <v>15255</v>
      </c>
      <c r="B3208">
        <v>106</v>
      </c>
      <c r="C3208">
        <v>6.9</v>
      </c>
    </row>
    <row r="3209" spans="1:3" x14ac:dyDescent="0.3">
      <c r="A3209" t="s">
        <v>13601</v>
      </c>
      <c r="B3209">
        <v>55</v>
      </c>
      <c r="C3209">
        <v>9.1</v>
      </c>
    </row>
    <row r="3210" spans="1:3" x14ac:dyDescent="0.3">
      <c r="A3210" t="s">
        <v>15261</v>
      </c>
      <c r="B3210">
        <v>168</v>
      </c>
      <c r="C3210">
        <v>6.3</v>
      </c>
    </row>
    <row r="3211" spans="1:3" x14ac:dyDescent="0.3">
      <c r="A3211" t="s">
        <v>15265</v>
      </c>
      <c r="B3211">
        <v>87</v>
      </c>
      <c r="C3211">
        <v>6.2</v>
      </c>
    </row>
    <row r="3212" spans="1:3" x14ac:dyDescent="0.3">
      <c r="A3212" t="s">
        <v>15269</v>
      </c>
      <c r="B3212">
        <v>98</v>
      </c>
      <c r="C3212">
        <v>6.7</v>
      </c>
    </row>
    <row r="3213" spans="1:3" x14ac:dyDescent="0.3">
      <c r="A3213" t="s">
        <v>15274</v>
      </c>
      <c r="B3213">
        <v>96</v>
      </c>
      <c r="C3213">
        <v>6.5</v>
      </c>
    </row>
    <row r="3214" spans="1:3" x14ac:dyDescent="0.3">
      <c r="A3214" t="s">
        <v>15279</v>
      </c>
      <c r="B3214">
        <v>104</v>
      </c>
      <c r="C3214">
        <v>7.2</v>
      </c>
    </row>
    <row r="3215" spans="1:3" x14ac:dyDescent="0.3">
      <c r="A3215" t="s">
        <v>15283</v>
      </c>
      <c r="B3215">
        <v>93</v>
      </c>
      <c r="C3215">
        <v>5.3</v>
      </c>
    </row>
    <row r="3216" spans="1:3" x14ac:dyDescent="0.3">
      <c r="A3216" t="s">
        <v>15287</v>
      </c>
      <c r="B3216">
        <v>95</v>
      </c>
      <c r="C3216">
        <v>6.7</v>
      </c>
    </row>
    <row r="3217" spans="1:3" x14ac:dyDescent="0.3">
      <c r="A3217" t="s">
        <v>15291</v>
      </c>
      <c r="B3217">
        <v>119</v>
      </c>
      <c r="C3217">
        <v>6.2</v>
      </c>
    </row>
    <row r="3218" spans="1:3" x14ac:dyDescent="0.3">
      <c r="A3218" t="s">
        <v>15295</v>
      </c>
      <c r="B3218">
        <v>89</v>
      </c>
      <c r="C3218">
        <v>3.6</v>
      </c>
    </row>
    <row r="3219" spans="1:3" x14ac:dyDescent="0.3">
      <c r="A3219" t="s">
        <v>15300</v>
      </c>
      <c r="B3219">
        <v>107</v>
      </c>
      <c r="C3219">
        <v>5.7</v>
      </c>
    </row>
    <row r="3220" spans="1:3" x14ac:dyDescent="0.3">
      <c r="A3220" t="s">
        <v>15304</v>
      </c>
      <c r="B3220">
        <v>85</v>
      </c>
      <c r="C3220">
        <v>7.3</v>
      </c>
    </row>
    <row r="3221" spans="1:3" x14ac:dyDescent="0.3">
      <c r="A3221" t="s">
        <v>15308</v>
      </c>
      <c r="B3221">
        <v>93</v>
      </c>
      <c r="C3221">
        <v>5</v>
      </c>
    </row>
    <row r="3222" spans="1:3" x14ac:dyDescent="0.3">
      <c r="A3222" t="s">
        <v>15313</v>
      </c>
      <c r="B3222">
        <v>101</v>
      </c>
      <c r="C3222">
        <v>6.6</v>
      </c>
    </row>
    <row r="3223" spans="1:3" x14ac:dyDescent="0.3">
      <c r="A3223" t="s">
        <v>15319</v>
      </c>
      <c r="B3223">
        <v>103</v>
      </c>
      <c r="C3223">
        <v>6.6</v>
      </c>
    </row>
    <row r="3224" spans="1:3" x14ac:dyDescent="0.3">
      <c r="A3224" t="s">
        <v>15325</v>
      </c>
      <c r="B3224">
        <v>101</v>
      </c>
      <c r="C3224">
        <v>6.8</v>
      </c>
    </row>
    <row r="3225" spans="1:3" x14ac:dyDescent="0.3">
      <c r="A3225" t="s">
        <v>15330</v>
      </c>
      <c r="B3225">
        <v>123</v>
      </c>
      <c r="C3225">
        <v>6.2</v>
      </c>
    </row>
    <row r="3226" spans="1:3" x14ac:dyDescent="0.3">
      <c r="A3226" t="s">
        <v>15336</v>
      </c>
      <c r="B3226">
        <v>111</v>
      </c>
      <c r="C3226">
        <v>7.3</v>
      </c>
    </row>
    <row r="3227" spans="1:3" x14ac:dyDescent="0.3">
      <c r="A3227" t="s">
        <v>15343</v>
      </c>
      <c r="B3227">
        <v>86</v>
      </c>
      <c r="C3227">
        <v>6.2</v>
      </c>
    </row>
    <row r="3228" spans="1:3" x14ac:dyDescent="0.3">
      <c r="A3228" t="s">
        <v>15347</v>
      </c>
      <c r="B3228">
        <v>99</v>
      </c>
      <c r="C3228">
        <v>6.9</v>
      </c>
    </row>
    <row r="3229" spans="1:3" x14ac:dyDescent="0.3">
      <c r="A3229" t="s">
        <v>15350</v>
      </c>
      <c r="B3229">
        <v>90</v>
      </c>
      <c r="C3229">
        <v>6.6</v>
      </c>
    </row>
    <row r="3230" spans="1:3" x14ac:dyDescent="0.3">
      <c r="A3230" t="s">
        <v>15355</v>
      </c>
      <c r="B3230">
        <v>82</v>
      </c>
      <c r="C3230">
        <v>6.3</v>
      </c>
    </row>
    <row r="3231" spans="1:3" x14ac:dyDescent="0.3">
      <c r="A3231" t="s">
        <v>15359</v>
      </c>
      <c r="B3231">
        <v>110</v>
      </c>
      <c r="C3231">
        <v>7</v>
      </c>
    </row>
    <row r="3232" spans="1:3" x14ac:dyDescent="0.3">
      <c r="A3232" t="s">
        <v>15364</v>
      </c>
      <c r="B3232">
        <v>83</v>
      </c>
      <c r="C3232">
        <v>3.3</v>
      </c>
    </row>
    <row r="3233" spans="1:3" x14ac:dyDescent="0.3">
      <c r="A3233" t="s">
        <v>15367</v>
      </c>
      <c r="B3233">
        <v>128</v>
      </c>
      <c r="C3233">
        <v>6.7</v>
      </c>
    </row>
    <row r="3234" spans="1:3" x14ac:dyDescent="0.3">
      <c r="A3234" t="s">
        <v>15374</v>
      </c>
      <c r="B3234">
        <v>125</v>
      </c>
      <c r="C3234">
        <v>6.2</v>
      </c>
    </row>
    <row r="3235" spans="1:3" x14ac:dyDescent="0.3">
      <c r="A3235" t="s">
        <v>15378</v>
      </c>
      <c r="B3235">
        <v>97</v>
      </c>
      <c r="C3235">
        <v>6.5</v>
      </c>
    </row>
    <row r="3236" spans="1:3" x14ac:dyDescent="0.3">
      <c r="A3236" t="s">
        <v>15383</v>
      </c>
      <c r="B3236">
        <v>86</v>
      </c>
      <c r="C3236">
        <v>3.5</v>
      </c>
    </row>
    <row r="3237" spans="1:3" x14ac:dyDescent="0.3">
      <c r="A3237" t="s">
        <v>15387</v>
      </c>
      <c r="B3237">
        <v>91</v>
      </c>
      <c r="C3237">
        <v>5.5</v>
      </c>
    </row>
    <row r="3238" spans="1:3" x14ac:dyDescent="0.3">
      <c r="A3238" t="s">
        <v>15391</v>
      </c>
      <c r="B3238">
        <v>90</v>
      </c>
      <c r="C3238">
        <v>5.9</v>
      </c>
    </row>
    <row r="3239" spans="1:3" x14ac:dyDescent="0.3">
      <c r="A3239" t="s">
        <v>15395</v>
      </c>
      <c r="B3239">
        <v>90</v>
      </c>
      <c r="C3239">
        <v>4.7</v>
      </c>
    </row>
    <row r="3240" spans="1:3" x14ac:dyDescent="0.3">
      <c r="A3240" t="s">
        <v>15398</v>
      </c>
      <c r="B3240">
        <v>94</v>
      </c>
      <c r="C3240">
        <v>4.2</v>
      </c>
    </row>
    <row r="3241" spans="1:3" x14ac:dyDescent="0.3">
      <c r="A3241" t="s">
        <v>15404</v>
      </c>
      <c r="B3241">
        <v>112</v>
      </c>
      <c r="C3241">
        <v>5.2</v>
      </c>
    </row>
    <row r="3242" spans="1:3" x14ac:dyDescent="0.3">
      <c r="A3242" t="s">
        <v>15408</v>
      </c>
      <c r="B3242">
        <v>85</v>
      </c>
      <c r="C3242">
        <v>5.2</v>
      </c>
    </row>
    <row r="3243" spans="1:3" x14ac:dyDescent="0.3">
      <c r="A3243" t="s">
        <v>15415</v>
      </c>
      <c r="B3243">
        <v>93</v>
      </c>
      <c r="C3243">
        <v>3.9</v>
      </c>
    </row>
    <row r="3244" spans="1:3" x14ac:dyDescent="0.3">
      <c r="A3244" t="s">
        <v>15420</v>
      </c>
      <c r="B3244">
        <v>104</v>
      </c>
      <c r="C3244">
        <v>6.1</v>
      </c>
    </row>
    <row r="3245" spans="1:3" x14ac:dyDescent="0.3">
      <c r="A3245" t="s">
        <v>15427</v>
      </c>
      <c r="B3245">
        <v>94</v>
      </c>
      <c r="C3245">
        <v>5.8</v>
      </c>
    </row>
    <row r="3246" spans="1:3" x14ac:dyDescent="0.3">
      <c r="A3246" t="s">
        <v>15432</v>
      </c>
      <c r="B3246">
        <v>85</v>
      </c>
      <c r="C3246">
        <v>6.7</v>
      </c>
    </row>
    <row r="3247" spans="1:3" x14ac:dyDescent="0.3">
      <c r="A3247" t="s">
        <v>15437</v>
      </c>
      <c r="B3247">
        <v>99</v>
      </c>
      <c r="C3247">
        <v>5.7</v>
      </c>
    </row>
    <row r="3248" spans="1:3" x14ac:dyDescent="0.3">
      <c r="A3248" t="s">
        <v>15444</v>
      </c>
      <c r="B3248">
        <v>91</v>
      </c>
      <c r="C3248">
        <v>4.5</v>
      </c>
    </row>
    <row r="3249" spans="1:3" x14ac:dyDescent="0.3">
      <c r="A3249" t="s">
        <v>15448</v>
      </c>
      <c r="B3249">
        <v>117</v>
      </c>
      <c r="C3249">
        <v>6.9</v>
      </c>
    </row>
    <row r="3250" spans="1:3" x14ac:dyDescent="0.3">
      <c r="A3250" t="s">
        <v>15454</v>
      </c>
      <c r="B3250">
        <v>85</v>
      </c>
      <c r="C3250">
        <v>4.8</v>
      </c>
    </row>
    <row r="3251" spans="1:3" x14ac:dyDescent="0.3">
      <c r="A3251" t="s">
        <v>15458</v>
      </c>
      <c r="B3251">
        <v>106</v>
      </c>
      <c r="C3251">
        <v>6.3</v>
      </c>
    </row>
    <row r="3252" spans="1:3" x14ac:dyDescent="0.3">
      <c r="A3252" t="s">
        <v>15463</v>
      </c>
      <c r="B3252">
        <v>81</v>
      </c>
      <c r="C3252">
        <v>6.9</v>
      </c>
    </row>
    <row r="3253" spans="1:3" x14ac:dyDescent="0.3">
      <c r="A3253" t="s">
        <v>15470</v>
      </c>
      <c r="B3253">
        <v>100</v>
      </c>
      <c r="C3253">
        <v>5.4</v>
      </c>
    </row>
    <row r="3254" spans="1:3" x14ac:dyDescent="0.3">
      <c r="A3254" t="s">
        <v>15474</v>
      </c>
      <c r="B3254">
        <v>90</v>
      </c>
      <c r="C3254">
        <v>3.8</v>
      </c>
    </row>
    <row r="3255" spans="1:3" x14ac:dyDescent="0.3">
      <c r="A3255" t="s">
        <v>15479</v>
      </c>
      <c r="B3255">
        <v>116</v>
      </c>
      <c r="C3255">
        <v>7</v>
      </c>
    </row>
    <row r="3256" spans="1:3" x14ac:dyDescent="0.3">
      <c r="A3256" t="s">
        <v>15485</v>
      </c>
      <c r="B3256">
        <v>84</v>
      </c>
      <c r="C3256">
        <v>5.2</v>
      </c>
    </row>
    <row r="3257" spans="1:3" x14ac:dyDescent="0.3">
      <c r="A3257" t="s">
        <v>15487</v>
      </c>
      <c r="B3257">
        <v>135</v>
      </c>
      <c r="C3257">
        <v>7.3</v>
      </c>
    </row>
    <row r="3258" spans="1:3" x14ac:dyDescent="0.3">
      <c r="A3258" t="s">
        <v>15491</v>
      </c>
      <c r="B3258">
        <v>84</v>
      </c>
      <c r="C3258">
        <v>4.5999999999999996</v>
      </c>
    </row>
    <row r="3259" spans="1:3" x14ac:dyDescent="0.3">
      <c r="A3259" t="s">
        <v>15496</v>
      </c>
      <c r="B3259">
        <v>89</v>
      </c>
      <c r="C3259">
        <v>6.5</v>
      </c>
    </row>
    <row r="3260" spans="1:3" x14ac:dyDescent="0.3">
      <c r="A3260" t="s">
        <v>15499</v>
      </c>
      <c r="B3260">
        <v>107</v>
      </c>
      <c r="C3260">
        <v>6.8</v>
      </c>
    </row>
    <row r="3261" spans="1:3" x14ac:dyDescent="0.3">
      <c r="A3261" t="s">
        <v>15504</v>
      </c>
      <c r="B3261">
        <v>144</v>
      </c>
      <c r="C3261">
        <v>6.7</v>
      </c>
    </row>
    <row r="3262" spans="1:3" x14ac:dyDescent="0.3">
      <c r="A3262" t="s">
        <v>15508</v>
      </c>
      <c r="B3262">
        <v>98</v>
      </c>
      <c r="C3262">
        <v>6.1</v>
      </c>
    </row>
    <row r="3263" spans="1:3" x14ac:dyDescent="0.3">
      <c r="A3263" t="s">
        <v>15512</v>
      </c>
      <c r="B3263">
        <v>94</v>
      </c>
      <c r="C3263">
        <v>5.2</v>
      </c>
    </row>
    <row r="3264" spans="1:3" x14ac:dyDescent="0.3">
      <c r="A3264" t="s">
        <v>15517</v>
      </c>
      <c r="B3264">
        <v>117</v>
      </c>
      <c r="C3264">
        <v>6.9</v>
      </c>
    </row>
    <row r="3265" spans="1:3" x14ac:dyDescent="0.3">
      <c r="A3265" t="s">
        <v>15521</v>
      </c>
      <c r="B3265">
        <v>102</v>
      </c>
      <c r="C3265">
        <v>6</v>
      </c>
    </row>
    <row r="3266" spans="1:3" x14ac:dyDescent="0.3">
      <c r="A3266" t="s">
        <v>15525</v>
      </c>
      <c r="B3266">
        <v>127</v>
      </c>
      <c r="C3266">
        <v>7.9</v>
      </c>
    </row>
    <row r="3267" spans="1:3" x14ac:dyDescent="0.3">
      <c r="A3267" t="s">
        <v>15530</v>
      </c>
      <c r="B3267">
        <v>98</v>
      </c>
      <c r="C3267">
        <v>4.5</v>
      </c>
    </row>
    <row r="3268" spans="1:3" x14ac:dyDescent="0.3">
      <c r="A3268" t="s">
        <v>15534</v>
      </c>
      <c r="B3268">
        <v>88</v>
      </c>
      <c r="C3268">
        <v>5.0999999999999996</v>
      </c>
    </row>
    <row r="3269" spans="1:3" x14ac:dyDescent="0.3">
      <c r="A3269" t="s">
        <v>15539</v>
      </c>
      <c r="B3269">
        <v>197</v>
      </c>
      <c r="C3269">
        <v>7.6</v>
      </c>
    </row>
    <row r="3270" spans="1:3" x14ac:dyDescent="0.3">
      <c r="A3270" t="s">
        <v>15546</v>
      </c>
      <c r="B3270">
        <v>121</v>
      </c>
      <c r="C3270">
        <v>7.6</v>
      </c>
    </row>
    <row r="3271" spans="1:3" x14ac:dyDescent="0.3">
      <c r="A3271" t="s">
        <v>15553</v>
      </c>
      <c r="B3271">
        <v>90</v>
      </c>
      <c r="C3271">
        <v>6.7</v>
      </c>
    </row>
    <row r="3272" spans="1:3" x14ac:dyDescent="0.3">
      <c r="A3272" t="s">
        <v>15558</v>
      </c>
      <c r="B3272">
        <v>89</v>
      </c>
      <c r="C3272">
        <v>6.1</v>
      </c>
    </row>
    <row r="3273" spans="1:3" x14ac:dyDescent="0.3">
      <c r="A3273" t="s">
        <v>15561</v>
      </c>
      <c r="B3273">
        <v>104</v>
      </c>
      <c r="C3273">
        <v>7.5</v>
      </c>
    </row>
    <row r="3274" spans="1:3" x14ac:dyDescent="0.3">
      <c r="A3274" t="s">
        <v>15565</v>
      </c>
      <c r="B3274">
        <v>94</v>
      </c>
      <c r="C3274">
        <v>5.3</v>
      </c>
    </row>
    <row r="3275" spans="1:3" x14ac:dyDescent="0.3">
      <c r="A3275" t="s">
        <v>15573</v>
      </c>
      <c r="B3275">
        <v>90</v>
      </c>
      <c r="C3275">
        <v>6</v>
      </c>
    </row>
    <row r="3276" spans="1:3" x14ac:dyDescent="0.3">
      <c r="A3276" t="s">
        <v>15576</v>
      </c>
      <c r="B3276">
        <v>130</v>
      </c>
      <c r="C3276">
        <v>7.1</v>
      </c>
    </row>
    <row r="3277" spans="1:3" x14ac:dyDescent="0.3">
      <c r="A3277" t="s">
        <v>15581</v>
      </c>
      <c r="B3277">
        <v>92</v>
      </c>
      <c r="C3277">
        <v>7.5</v>
      </c>
    </row>
    <row r="3278" spans="1:3" x14ac:dyDescent="0.3">
      <c r="A3278" t="s">
        <v>15587</v>
      </c>
      <c r="B3278">
        <v>176</v>
      </c>
      <c r="C3278">
        <v>6.9</v>
      </c>
    </row>
    <row r="3279" spans="1:3" x14ac:dyDescent="0.3">
      <c r="A3279" t="s">
        <v>15591</v>
      </c>
      <c r="B3279">
        <v>116</v>
      </c>
      <c r="C3279">
        <v>8.5</v>
      </c>
    </row>
    <row r="3280" spans="1:3" x14ac:dyDescent="0.3">
      <c r="A3280" t="s">
        <v>15596</v>
      </c>
      <c r="B3280">
        <v>88</v>
      </c>
      <c r="C3280">
        <v>7.5</v>
      </c>
    </row>
    <row r="3281" spans="1:3" x14ac:dyDescent="0.3">
      <c r="A3281" t="s">
        <v>15601</v>
      </c>
      <c r="B3281">
        <v>106</v>
      </c>
      <c r="C3281">
        <v>6.6</v>
      </c>
    </row>
    <row r="3282" spans="1:3" x14ac:dyDescent="0.3">
      <c r="A3282" t="s">
        <v>15604</v>
      </c>
      <c r="B3282">
        <v>181</v>
      </c>
      <c r="C3282">
        <v>8</v>
      </c>
    </row>
    <row r="3283" spans="1:3" x14ac:dyDescent="0.3">
      <c r="A3283" t="s">
        <v>15609</v>
      </c>
      <c r="B3283">
        <v>130</v>
      </c>
      <c r="C3283">
        <v>7</v>
      </c>
    </row>
    <row r="3284" spans="1:3" x14ac:dyDescent="0.3">
      <c r="A3284" t="s">
        <v>15613</v>
      </c>
      <c r="B3284">
        <v>93</v>
      </c>
      <c r="C3284">
        <v>5.8</v>
      </c>
    </row>
    <row r="3285" spans="1:3" x14ac:dyDescent="0.3">
      <c r="A3285" t="s">
        <v>15619</v>
      </c>
      <c r="B3285">
        <v>110</v>
      </c>
      <c r="C3285">
        <v>7.3</v>
      </c>
    </row>
    <row r="3286" spans="1:3" x14ac:dyDescent="0.3">
      <c r="A3286" t="s">
        <v>15623</v>
      </c>
      <c r="B3286">
        <v>123</v>
      </c>
      <c r="C3286">
        <v>6.8</v>
      </c>
    </row>
    <row r="3287" spans="1:3" x14ac:dyDescent="0.3">
      <c r="A3287" t="s">
        <v>15626</v>
      </c>
      <c r="B3287">
        <v>120</v>
      </c>
      <c r="C3287">
        <v>6.7</v>
      </c>
    </row>
    <row r="3288" spans="1:3" x14ac:dyDescent="0.3">
      <c r="A3288" t="s">
        <v>15632</v>
      </c>
      <c r="B3288">
        <v>87</v>
      </c>
      <c r="C3288">
        <v>6.5</v>
      </c>
    </row>
    <row r="3289" spans="1:3" x14ac:dyDescent="0.3">
      <c r="A3289" t="s">
        <v>15637</v>
      </c>
      <c r="B3289">
        <v>123</v>
      </c>
      <c r="C3289">
        <v>8</v>
      </c>
    </row>
    <row r="3290" spans="1:3" x14ac:dyDescent="0.3">
      <c r="A3290" t="s">
        <v>15641</v>
      </c>
      <c r="B3290">
        <v>103</v>
      </c>
      <c r="C3290">
        <v>6.5</v>
      </c>
    </row>
    <row r="3291" spans="1:3" x14ac:dyDescent="0.3">
      <c r="A3291" t="s">
        <v>15646</v>
      </c>
      <c r="B3291">
        <v>91</v>
      </c>
      <c r="C3291">
        <v>4.9000000000000004</v>
      </c>
    </row>
    <row r="3292" spans="1:3" x14ac:dyDescent="0.3">
      <c r="A3292" t="s">
        <v>15649</v>
      </c>
      <c r="B3292">
        <v>88</v>
      </c>
      <c r="C3292">
        <v>7.1</v>
      </c>
    </row>
    <row r="3293" spans="1:3" x14ac:dyDescent="0.3">
      <c r="A3293" t="s">
        <v>15652</v>
      </c>
      <c r="B3293">
        <v>126</v>
      </c>
      <c r="C3293">
        <v>7</v>
      </c>
    </row>
    <row r="3294" spans="1:3" x14ac:dyDescent="0.3">
      <c r="A3294" t="s">
        <v>15656</v>
      </c>
      <c r="B3294">
        <v>120</v>
      </c>
      <c r="C3294">
        <v>7</v>
      </c>
    </row>
    <row r="3295" spans="1:3" x14ac:dyDescent="0.3">
      <c r="A3295" t="s">
        <v>15661</v>
      </c>
      <c r="B3295">
        <v>116</v>
      </c>
      <c r="C3295">
        <v>7.5</v>
      </c>
    </row>
    <row r="3296" spans="1:3" x14ac:dyDescent="0.3">
      <c r="A3296" t="s">
        <v>15665</v>
      </c>
      <c r="B3296">
        <v>94</v>
      </c>
      <c r="C3296">
        <v>4.5</v>
      </c>
    </row>
    <row r="3297" spans="1:3" x14ac:dyDescent="0.3">
      <c r="A3297" t="s">
        <v>15669</v>
      </c>
      <c r="B3297">
        <v>85</v>
      </c>
      <c r="C3297">
        <v>5.5</v>
      </c>
    </row>
    <row r="3298" spans="1:3" x14ac:dyDescent="0.3">
      <c r="A3298" t="s">
        <v>15674</v>
      </c>
      <c r="B3298">
        <v>137</v>
      </c>
      <c r="C3298">
        <v>7.7</v>
      </c>
    </row>
    <row r="3299" spans="1:3" x14ac:dyDescent="0.3">
      <c r="A3299" t="s">
        <v>15679</v>
      </c>
      <c r="B3299">
        <v>114</v>
      </c>
      <c r="C3299">
        <v>7.2</v>
      </c>
    </row>
    <row r="3300" spans="1:3" x14ac:dyDescent="0.3">
      <c r="A3300" t="s">
        <v>15684</v>
      </c>
      <c r="B3300">
        <v>76</v>
      </c>
      <c r="C3300">
        <v>4.8</v>
      </c>
    </row>
    <row r="3301" spans="1:3" x14ac:dyDescent="0.3">
      <c r="A3301" t="s">
        <v>15689</v>
      </c>
      <c r="B3301">
        <v>119</v>
      </c>
      <c r="C3301">
        <v>6.7</v>
      </c>
    </row>
    <row r="3302" spans="1:3" x14ac:dyDescent="0.3">
      <c r="A3302" t="s">
        <v>15693</v>
      </c>
      <c r="B3302">
        <v>99</v>
      </c>
      <c r="C3302">
        <v>7</v>
      </c>
    </row>
    <row r="3303" spans="1:3" x14ac:dyDescent="0.3">
      <c r="A3303" t="s">
        <v>15697</v>
      </c>
      <c r="B3303">
        <v>79</v>
      </c>
      <c r="C3303">
        <v>6.5</v>
      </c>
    </row>
    <row r="3304" spans="1:3" x14ac:dyDescent="0.3">
      <c r="A3304" t="s">
        <v>15701</v>
      </c>
      <c r="B3304">
        <v>114</v>
      </c>
      <c r="C3304">
        <v>7.4</v>
      </c>
    </row>
    <row r="3305" spans="1:3" x14ac:dyDescent="0.3">
      <c r="A3305" t="s">
        <v>15706</v>
      </c>
      <c r="B3305">
        <v>30</v>
      </c>
      <c r="C3305">
        <v>3.5</v>
      </c>
    </row>
    <row r="3306" spans="1:3" x14ac:dyDescent="0.3">
      <c r="A3306" t="s">
        <v>15712</v>
      </c>
      <c r="B3306">
        <v>91</v>
      </c>
      <c r="C3306">
        <v>5.7</v>
      </c>
    </row>
    <row r="3307" spans="1:3" x14ac:dyDescent="0.3">
      <c r="A3307" t="s">
        <v>15716</v>
      </c>
      <c r="B3307">
        <v>95</v>
      </c>
      <c r="C3307">
        <v>6.2</v>
      </c>
    </row>
    <row r="3308" spans="1:3" x14ac:dyDescent="0.3">
      <c r="A3308" t="s">
        <v>15720</v>
      </c>
      <c r="B3308">
        <v>103</v>
      </c>
      <c r="C3308">
        <v>5.7</v>
      </c>
    </row>
    <row r="3309" spans="1:3" x14ac:dyDescent="0.3">
      <c r="A3309" t="s">
        <v>15723</v>
      </c>
      <c r="B3309">
        <v>92</v>
      </c>
      <c r="C3309">
        <v>6.4</v>
      </c>
    </row>
    <row r="3310" spans="1:3" x14ac:dyDescent="0.3">
      <c r="A3310" t="s">
        <v>15726</v>
      </c>
      <c r="B3310">
        <v>124</v>
      </c>
      <c r="C3310">
        <v>7</v>
      </c>
    </row>
    <row r="3311" spans="1:3" x14ac:dyDescent="0.3">
      <c r="A3311" t="s">
        <v>15733</v>
      </c>
      <c r="B3311">
        <v>156</v>
      </c>
      <c r="C3311">
        <v>7.7</v>
      </c>
    </row>
    <row r="3312" spans="1:3" x14ac:dyDescent="0.3">
      <c r="A3312" t="s">
        <v>15738</v>
      </c>
      <c r="B3312">
        <v>84</v>
      </c>
      <c r="C3312">
        <v>5.4</v>
      </c>
    </row>
    <row r="3313" spans="1:3" x14ac:dyDescent="0.3">
      <c r="A3313" t="s">
        <v>15744</v>
      </c>
      <c r="B3313">
        <v>300</v>
      </c>
      <c r="C3313">
        <v>6.6</v>
      </c>
    </row>
    <row r="3314" spans="1:3" x14ac:dyDescent="0.3">
      <c r="A3314" t="s">
        <v>15749</v>
      </c>
      <c r="B3314">
        <v>120</v>
      </c>
      <c r="C3314">
        <v>6.1</v>
      </c>
    </row>
    <row r="3315" spans="1:3" x14ac:dyDescent="0.3">
      <c r="A3315" t="s">
        <v>15754</v>
      </c>
      <c r="B3315">
        <v>98</v>
      </c>
      <c r="C3315">
        <v>6.1</v>
      </c>
    </row>
    <row r="3316" spans="1:3" x14ac:dyDescent="0.3">
      <c r="A3316" t="s">
        <v>15757</v>
      </c>
      <c r="B3316">
        <v>121</v>
      </c>
      <c r="C3316">
        <v>7.6</v>
      </c>
    </row>
    <row r="3317" spans="1:3" x14ac:dyDescent="0.3">
      <c r="A3317" t="s">
        <v>15763</v>
      </c>
      <c r="B3317">
        <v>97</v>
      </c>
      <c r="C3317">
        <v>6.2</v>
      </c>
    </row>
    <row r="3318" spans="1:3" x14ac:dyDescent="0.3">
      <c r="A3318" t="s">
        <v>15768</v>
      </c>
      <c r="B3318">
        <v>86</v>
      </c>
      <c r="C3318">
        <v>6.6</v>
      </c>
    </row>
    <row r="3319" spans="1:3" x14ac:dyDescent="0.3">
      <c r="A3319" t="s">
        <v>7522</v>
      </c>
      <c r="B3319">
        <v>93</v>
      </c>
      <c r="C3319">
        <v>6.1</v>
      </c>
    </row>
    <row r="3320" spans="1:3" x14ac:dyDescent="0.3">
      <c r="A3320" t="s">
        <v>15775</v>
      </c>
      <c r="B3320">
        <v>45</v>
      </c>
      <c r="C3320">
        <v>7.3</v>
      </c>
    </row>
    <row r="3321" spans="1:3" x14ac:dyDescent="0.3">
      <c r="A3321" t="s">
        <v>15780</v>
      </c>
      <c r="B3321">
        <v>97</v>
      </c>
      <c r="C3321">
        <v>4.2</v>
      </c>
    </row>
    <row r="3322" spans="1:3" x14ac:dyDescent="0.3">
      <c r="A3322" t="s">
        <v>15784</v>
      </c>
      <c r="B3322">
        <v>102</v>
      </c>
      <c r="C3322">
        <v>7.1</v>
      </c>
    </row>
    <row r="3323" spans="1:3" x14ac:dyDescent="0.3">
      <c r="A3323" t="s">
        <v>15790</v>
      </c>
      <c r="B3323">
        <v>105</v>
      </c>
      <c r="C3323">
        <v>6</v>
      </c>
    </row>
    <row r="3324" spans="1:3" x14ac:dyDescent="0.3">
      <c r="A3324" t="s">
        <v>15795</v>
      </c>
      <c r="B3324">
        <v>103</v>
      </c>
      <c r="C3324">
        <v>6.5</v>
      </c>
    </row>
    <row r="3325" spans="1:3" x14ac:dyDescent="0.3">
      <c r="A3325" t="s">
        <v>15799</v>
      </c>
      <c r="B3325">
        <v>93</v>
      </c>
      <c r="C3325">
        <v>6.5</v>
      </c>
    </row>
    <row r="3326" spans="1:3" x14ac:dyDescent="0.3">
      <c r="A3326" t="s">
        <v>15806</v>
      </c>
      <c r="B3326">
        <v>76</v>
      </c>
      <c r="C3326">
        <v>5.7</v>
      </c>
    </row>
    <row r="3327" spans="1:3" x14ac:dyDescent="0.3">
      <c r="A3327" t="s">
        <v>15810</v>
      </c>
      <c r="B3327">
        <v>90</v>
      </c>
      <c r="C3327">
        <v>6.1</v>
      </c>
    </row>
    <row r="3328" spans="1:3" x14ac:dyDescent="0.3">
      <c r="A3328" t="s">
        <v>15815</v>
      </c>
      <c r="B3328">
        <v>122</v>
      </c>
      <c r="C3328">
        <v>7.1</v>
      </c>
    </row>
    <row r="3329" spans="1:3" x14ac:dyDescent="0.3">
      <c r="A3329" t="s">
        <v>15820</v>
      </c>
      <c r="B3329">
        <v>127</v>
      </c>
      <c r="C3329">
        <v>7.3</v>
      </c>
    </row>
    <row r="3330" spans="1:3" x14ac:dyDescent="0.3">
      <c r="A3330" t="s">
        <v>15824</v>
      </c>
      <c r="B3330">
        <v>84</v>
      </c>
      <c r="C3330">
        <v>6.5</v>
      </c>
    </row>
    <row r="3331" spans="1:3" x14ac:dyDescent="0.3">
      <c r="A3331" t="s">
        <v>15829</v>
      </c>
      <c r="B3331">
        <v>23</v>
      </c>
      <c r="C3331">
        <v>7.9</v>
      </c>
    </row>
    <row r="3332" spans="1:3" x14ac:dyDescent="0.3">
      <c r="A3332" t="s">
        <v>15833</v>
      </c>
      <c r="B3332">
        <v>96</v>
      </c>
      <c r="C3332">
        <v>5.7</v>
      </c>
    </row>
    <row r="3333" spans="1:3" x14ac:dyDescent="0.3">
      <c r="A3333" t="s">
        <v>15837</v>
      </c>
      <c r="B3333">
        <v>97</v>
      </c>
      <c r="C3333">
        <v>7.2</v>
      </c>
    </row>
    <row r="3334" spans="1:3" x14ac:dyDescent="0.3">
      <c r="A3334" t="s">
        <v>15840</v>
      </c>
      <c r="B3334">
        <v>112</v>
      </c>
      <c r="C3334">
        <v>7.3</v>
      </c>
    </row>
    <row r="3335" spans="1:3" x14ac:dyDescent="0.3">
      <c r="A3335" t="s">
        <v>15846</v>
      </c>
      <c r="B3335">
        <v>125</v>
      </c>
      <c r="C3335">
        <v>6.9</v>
      </c>
    </row>
    <row r="3336" spans="1:3" x14ac:dyDescent="0.3">
      <c r="A3336" t="s">
        <v>15851</v>
      </c>
      <c r="B3336">
        <v>96</v>
      </c>
      <c r="C3336">
        <v>5</v>
      </c>
    </row>
    <row r="3337" spans="1:3" x14ac:dyDescent="0.3">
      <c r="A3337" t="s">
        <v>15856</v>
      </c>
      <c r="B3337">
        <v>98</v>
      </c>
      <c r="C3337">
        <v>5.9</v>
      </c>
    </row>
    <row r="3338" spans="1:3" x14ac:dyDescent="0.3">
      <c r="A3338" t="s">
        <v>15863</v>
      </c>
      <c r="B3338">
        <v>92</v>
      </c>
      <c r="C3338">
        <v>6.7</v>
      </c>
    </row>
    <row r="3339" spans="1:3" x14ac:dyDescent="0.3">
      <c r="A3339" t="s">
        <v>15867</v>
      </c>
      <c r="B3339">
        <v>103</v>
      </c>
      <c r="C3339">
        <v>7.3</v>
      </c>
    </row>
    <row r="3340" spans="1:3" x14ac:dyDescent="0.3">
      <c r="A3340" t="s">
        <v>15871</v>
      </c>
      <c r="B3340">
        <v>122</v>
      </c>
      <c r="C3340">
        <v>7.6</v>
      </c>
    </row>
    <row r="3341" spans="1:3" x14ac:dyDescent="0.3">
      <c r="A3341" t="s">
        <v>15875</v>
      </c>
      <c r="B3341">
        <v>101</v>
      </c>
      <c r="C3341">
        <v>6.5</v>
      </c>
    </row>
    <row r="3342" spans="1:3" x14ac:dyDescent="0.3">
      <c r="A3342" t="s">
        <v>15879</v>
      </c>
      <c r="B3342">
        <v>104</v>
      </c>
      <c r="C3342">
        <v>2.1</v>
      </c>
    </row>
    <row r="3343" spans="1:3" x14ac:dyDescent="0.3">
      <c r="A3343" t="s">
        <v>15884</v>
      </c>
      <c r="B3343">
        <v>101</v>
      </c>
      <c r="C3343">
        <v>5.3</v>
      </c>
    </row>
    <row r="3344" spans="1:3" x14ac:dyDescent="0.3">
      <c r="A3344" t="s">
        <v>15891</v>
      </c>
      <c r="B3344">
        <v>135</v>
      </c>
      <c r="C3344">
        <v>7.2</v>
      </c>
    </row>
    <row r="3345" spans="1:3" x14ac:dyDescent="0.3">
      <c r="A3345" t="s">
        <v>15894</v>
      </c>
      <c r="B3345">
        <v>119</v>
      </c>
      <c r="C3345">
        <v>7</v>
      </c>
    </row>
    <row r="3346" spans="1:3" x14ac:dyDescent="0.3">
      <c r="A3346" t="s">
        <v>15899</v>
      </c>
      <c r="B3346">
        <v>128</v>
      </c>
      <c r="C3346">
        <v>8</v>
      </c>
    </row>
    <row r="3347" spans="1:3" x14ac:dyDescent="0.3">
      <c r="A3347" t="s">
        <v>10099</v>
      </c>
      <c r="B3347">
        <v>107</v>
      </c>
      <c r="C3347">
        <v>6.5</v>
      </c>
    </row>
    <row r="3348" spans="1:3" x14ac:dyDescent="0.3">
      <c r="A3348" t="s">
        <v>15903</v>
      </c>
      <c r="B3348">
        <v>106</v>
      </c>
      <c r="C3348">
        <v>6.9</v>
      </c>
    </row>
    <row r="3349" spans="1:3" x14ac:dyDescent="0.3">
      <c r="A3349" t="s">
        <v>15908</v>
      </c>
      <c r="B3349">
        <v>126</v>
      </c>
      <c r="C3349">
        <v>7.1</v>
      </c>
    </row>
    <row r="3350" spans="1:3" x14ac:dyDescent="0.3">
      <c r="A3350" t="s">
        <v>15914</v>
      </c>
      <c r="B3350">
        <v>128</v>
      </c>
      <c r="C3350">
        <v>7.3</v>
      </c>
    </row>
    <row r="3351" spans="1:3" x14ac:dyDescent="0.3">
      <c r="A3351" t="s">
        <v>15920</v>
      </c>
      <c r="B3351">
        <v>127</v>
      </c>
      <c r="C3351">
        <v>7.5</v>
      </c>
    </row>
    <row r="3352" spans="1:3" x14ac:dyDescent="0.3">
      <c r="A3352" t="s">
        <v>15927</v>
      </c>
      <c r="B3352">
        <v>160</v>
      </c>
      <c r="C3352">
        <v>6.9</v>
      </c>
    </row>
    <row r="3353" spans="1:3" x14ac:dyDescent="0.3">
      <c r="A3353" t="s">
        <v>6237</v>
      </c>
      <c r="B3353">
        <v>126</v>
      </c>
      <c r="C3353">
        <v>7.2</v>
      </c>
    </row>
    <row r="3354" spans="1:3" x14ac:dyDescent="0.3">
      <c r="A3354" t="s">
        <v>15934</v>
      </c>
      <c r="B3354">
        <v>171</v>
      </c>
      <c r="C3354">
        <v>7.2</v>
      </c>
    </row>
    <row r="3355" spans="1:3" x14ac:dyDescent="0.3">
      <c r="A3355" t="s">
        <v>15940</v>
      </c>
      <c r="B3355">
        <v>150</v>
      </c>
      <c r="C3355">
        <v>6.7</v>
      </c>
    </row>
    <row r="3356" spans="1:3" x14ac:dyDescent="0.3">
      <c r="A3356" t="s">
        <v>15946</v>
      </c>
      <c r="B3356">
        <v>122</v>
      </c>
      <c r="C3356">
        <v>6</v>
      </c>
    </row>
    <row r="3357" spans="1:3" x14ac:dyDescent="0.3">
      <c r="A3357" t="s">
        <v>15952</v>
      </c>
      <c r="B3357">
        <v>178</v>
      </c>
      <c r="C3357">
        <v>8.9</v>
      </c>
    </row>
    <row r="3358" spans="1:3" x14ac:dyDescent="0.3">
      <c r="A3358" t="s">
        <v>15957</v>
      </c>
      <c r="B3358">
        <v>95</v>
      </c>
      <c r="C3358">
        <v>7.7</v>
      </c>
    </row>
    <row r="3359" spans="1:3" x14ac:dyDescent="0.3">
      <c r="A3359" t="s">
        <v>15961</v>
      </c>
      <c r="B3359">
        <v>117</v>
      </c>
      <c r="C3359">
        <v>7.9</v>
      </c>
    </row>
    <row r="3360" spans="1:3" x14ac:dyDescent="0.3">
      <c r="A3360" t="s">
        <v>15966</v>
      </c>
      <c r="B3360">
        <v>119</v>
      </c>
      <c r="C3360">
        <v>5.6</v>
      </c>
    </row>
    <row r="3361" spans="1:3" x14ac:dyDescent="0.3">
      <c r="A3361" t="s">
        <v>15972</v>
      </c>
      <c r="B3361">
        <v>174</v>
      </c>
      <c r="C3361">
        <v>8</v>
      </c>
    </row>
    <row r="3362" spans="1:3" x14ac:dyDescent="0.3">
      <c r="A3362" t="s">
        <v>15977</v>
      </c>
      <c r="B3362">
        <v>111</v>
      </c>
      <c r="C3362">
        <v>6.2</v>
      </c>
    </row>
    <row r="3363" spans="1:3" x14ac:dyDescent="0.3">
      <c r="A3363" t="s">
        <v>15983</v>
      </c>
      <c r="B3363">
        <v>101</v>
      </c>
      <c r="C3363">
        <v>7.9</v>
      </c>
    </row>
    <row r="3364" spans="1:3" x14ac:dyDescent="0.3">
      <c r="A3364" t="s">
        <v>15988</v>
      </c>
      <c r="B3364">
        <v>89</v>
      </c>
      <c r="C3364">
        <v>8.1</v>
      </c>
    </row>
    <row r="3365" spans="1:3" x14ac:dyDescent="0.3">
      <c r="A3365" t="s">
        <v>15993</v>
      </c>
      <c r="B3365">
        <v>113</v>
      </c>
      <c r="C3365">
        <v>7.6</v>
      </c>
    </row>
    <row r="3366" spans="1:3" x14ac:dyDescent="0.3">
      <c r="A3366" t="s">
        <v>16000</v>
      </c>
      <c r="B3366">
        <v>95</v>
      </c>
      <c r="C3366">
        <v>3.5</v>
      </c>
    </row>
    <row r="3367" spans="1:3" x14ac:dyDescent="0.3">
      <c r="A3367" t="s">
        <v>16005</v>
      </c>
      <c r="B3367">
        <v>112</v>
      </c>
      <c r="C3367">
        <v>7.6</v>
      </c>
    </row>
    <row r="3368" spans="1:3" x14ac:dyDescent="0.3">
      <c r="A3368" t="s">
        <v>16008</v>
      </c>
      <c r="B3368">
        <v>109</v>
      </c>
      <c r="C3368">
        <v>6.5</v>
      </c>
    </row>
    <row r="3369" spans="1:3" x14ac:dyDescent="0.3">
      <c r="A3369" t="s">
        <v>16013</v>
      </c>
      <c r="B3369">
        <v>108</v>
      </c>
      <c r="C3369">
        <v>5.6</v>
      </c>
    </row>
    <row r="3370" spans="1:3" x14ac:dyDescent="0.3">
      <c r="A3370" t="s">
        <v>16016</v>
      </c>
      <c r="B3370">
        <v>100</v>
      </c>
      <c r="C3370">
        <v>7.7</v>
      </c>
    </row>
    <row r="3371" spans="1:3" x14ac:dyDescent="0.3">
      <c r="A3371" t="s">
        <v>16022</v>
      </c>
      <c r="B3371">
        <v>90</v>
      </c>
      <c r="C3371">
        <v>5.2</v>
      </c>
    </row>
    <row r="3372" spans="1:3" x14ac:dyDescent="0.3">
      <c r="A3372" t="s">
        <v>2498</v>
      </c>
      <c r="B3372">
        <v>130</v>
      </c>
      <c r="C3372">
        <v>6.9</v>
      </c>
    </row>
    <row r="3373" spans="1:3" x14ac:dyDescent="0.3">
      <c r="A3373" t="s">
        <v>16029</v>
      </c>
      <c r="B3373">
        <v>94</v>
      </c>
      <c r="C3373">
        <v>6.1</v>
      </c>
    </row>
    <row r="3374" spans="1:3" x14ac:dyDescent="0.3">
      <c r="A3374" t="s">
        <v>16034</v>
      </c>
      <c r="B3374">
        <v>93</v>
      </c>
      <c r="C3374">
        <v>5</v>
      </c>
    </row>
    <row r="3375" spans="1:3" x14ac:dyDescent="0.3">
      <c r="A3375" t="s">
        <v>16040</v>
      </c>
      <c r="B3375">
        <v>80</v>
      </c>
      <c r="C3375">
        <v>7.8</v>
      </c>
    </row>
    <row r="3376" spans="1:3" x14ac:dyDescent="0.3">
      <c r="A3376" t="s">
        <v>16043</v>
      </c>
      <c r="B3376">
        <v>111</v>
      </c>
      <c r="C3376">
        <v>7.4</v>
      </c>
    </row>
    <row r="3377" spans="1:3" x14ac:dyDescent="0.3">
      <c r="A3377" t="s">
        <v>16049</v>
      </c>
      <c r="B3377">
        <v>142</v>
      </c>
      <c r="C3377">
        <v>6.8</v>
      </c>
    </row>
    <row r="3378" spans="1:3" x14ac:dyDescent="0.3">
      <c r="A3378" t="s">
        <v>16054</v>
      </c>
      <c r="B3378">
        <v>60</v>
      </c>
      <c r="C3378">
        <v>7.1</v>
      </c>
    </row>
    <row r="3379" spans="1:3" x14ac:dyDescent="0.3">
      <c r="A3379" t="s">
        <v>16059</v>
      </c>
      <c r="B3379">
        <v>107</v>
      </c>
      <c r="C3379">
        <v>6.4</v>
      </c>
    </row>
    <row r="3380" spans="1:3" x14ac:dyDescent="0.3">
      <c r="A3380" t="s">
        <v>16063</v>
      </c>
      <c r="B3380">
        <v>91</v>
      </c>
      <c r="C3380">
        <v>5.7</v>
      </c>
    </row>
    <row r="3381" spans="1:3" x14ac:dyDescent="0.3">
      <c r="A3381" t="s">
        <v>16069</v>
      </c>
      <c r="B3381">
        <v>112</v>
      </c>
      <c r="C3381">
        <v>7.5</v>
      </c>
    </row>
    <row r="3382" spans="1:3" x14ac:dyDescent="0.3">
      <c r="A3382" t="s">
        <v>16072</v>
      </c>
      <c r="B3382">
        <v>82</v>
      </c>
      <c r="C3382">
        <v>6.7</v>
      </c>
    </row>
    <row r="3383" spans="1:3" x14ac:dyDescent="0.3">
      <c r="A3383" t="s">
        <v>16076</v>
      </c>
      <c r="B3383">
        <v>97</v>
      </c>
      <c r="C3383">
        <v>5.6</v>
      </c>
    </row>
    <row r="3384" spans="1:3" x14ac:dyDescent="0.3">
      <c r="A3384" t="s">
        <v>5190</v>
      </c>
      <c r="B3384">
        <v>128</v>
      </c>
      <c r="C3384">
        <v>7</v>
      </c>
    </row>
    <row r="3385" spans="1:3" x14ac:dyDescent="0.3">
      <c r="A3385" t="s">
        <v>16080</v>
      </c>
      <c r="B3385">
        <v>102</v>
      </c>
      <c r="C3385">
        <v>7.6</v>
      </c>
    </row>
    <row r="3386" spans="1:3" x14ac:dyDescent="0.3">
      <c r="A3386" t="s">
        <v>16083</v>
      </c>
      <c r="B3386">
        <v>93</v>
      </c>
      <c r="C3386">
        <v>6.5</v>
      </c>
    </row>
    <row r="3387" spans="1:3" x14ac:dyDescent="0.3">
      <c r="A3387" t="s">
        <v>16088</v>
      </c>
      <c r="B3387">
        <v>116</v>
      </c>
      <c r="C3387">
        <v>7</v>
      </c>
    </row>
    <row r="3388" spans="1:3" x14ac:dyDescent="0.3">
      <c r="A3388" t="s">
        <v>16093</v>
      </c>
      <c r="B3388">
        <v>138</v>
      </c>
      <c r="C3388">
        <v>6.3</v>
      </c>
    </row>
    <row r="3389" spans="1:3" x14ac:dyDescent="0.3">
      <c r="A3389" t="s">
        <v>16097</v>
      </c>
      <c r="B3389">
        <v>117</v>
      </c>
      <c r="C3389">
        <v>6.4</v>
      </c>
    </row>
    <row r="3390" spans="1:3" x14ac:dyDescent="0.3">
      <c r="A3390" t="s">
        <v>16103</v>
      </c>
      <c r="B3390">
        <v>93</v>
      </c>
      <c r="C3390">
        <v>7.1</v>
      </c>
    </row>
    <row r="3391" spans="1:3" x14ac:dyDescent="0.3">
      <c r="A3391" t="s">
        <v>16107</v>
      </c>
      <c r="B3391">
        <v>92</v>
      </c>
      <c r="C3391">
        <v>7.1</v>
      </c>
    </row>
    <row r="3392" spans="1:3" x14ac:dyDescent="0.3">
      <c r="A3392" t="s">
        <v>16112</v>
      </c>
      <c r="B3392">
        <v>110</v>
      </c>
      <c r="C3392">
        <v>6.5</v>
      </c>
    </row>
    <row r="3393" spans="1:3" x14ac:dyDescent="0.3">
      <c r="A3393" t="s">
        <v>16115</v>
      </c>
      <c r="B3393">
        <v>92</v>
      </c>
      <c r="C3393">
        <v>6.9</v>
      </c>
    </row>
    <row r="3394" spans="1:3" x14ac:dyDescent="0.3">
      <c r="A3394" t="s">
        <v>16118</v>
      </c>
      <c r="B3394">
        <v>104</v>
      </c>
      <c r="C3394">
        <v>5.4</v>
      </c>
    </row>
    <row r="3395" spans="1:3" x14ac:dyDescent="0.3">
      <c r="A3395" t="s">
        <v>16121</v>
      </c>
      <c r="B3395">
        <v>98</v>
      </c>
      <c r="C3395">
        <v>4.9000000000000004</v>
      </c>
    </row>
    <row r="3396" spans="1:3" x14ac:dyDescent="0.3">
      <c r="A3396" t="s">
        <v>16124</v>
      </c>
      <c r="B3396">
        <v>89</v>
      </c>
      <c r="C3396">
        <v>5.0999999999999996</v>
      </c>
    </row>
    <row r="3397" spans="1:3" x14ac:dyDescent="0.3">
      <c r="A3397" t="s">
        <v>16128</v>
      </c>
      <c r="B3397">
        <v>92</v>
      </c>
      <c r="C3397">
        <v>5.3</v>
      </c>
    </row>
    <row r="3398" spans="1:3" x14ac:dyDescent="0.3">
      <c r="A3398" t="s">
        <v>16131</v>
      </c>
      <c r="B3398">
        <v>140</v>
      </c>
      <c r="C3398">
        <v>7.5</v>
      </c>
    </row>
    <row r="3399" spans="1:3" x14ac:dyDescent="0.3">
      <c r="A3399" t="s">
        <v>16136</v>
      </c>
      <c r="B3399">
        <v>60</v>
      </c>
      <c r="C3399">
        <v>8.3000000000000007</v>
      </c>
    </row>
    <row r="3400" spans="1:3" x14ac:dyDescent="0.3">
      <c r="A3400" t="s">
        <v>16141</v>
      </c>
      <c r="B3400">
        <v>90</v>
      </c>
      <c r="C3400">
        <v>7.3</v>
      </c>
    </row>
    <row r="3401" spans="1:3" x14ac:dyDescent="0.3">
      <c r="A3401" t="s">
        <v>16145</v>
      </c>
      <c r="B3401">
        <v>129</v>
      </c>
      <c r="C3401">
        <v>7.3</v>
      </c>
    </row>
    <row r="3402" spans="1:3" x14ac:dyDescent="0.3">
      <c r="A3402" t="s">
        <v>16150</v>
      </c>
      <c r="B3402">
        <v>111</v>
      </c>
      <c r="C3402">
        <v>7.1</v>
      </c>
    </row>
    <row r="3403" spans="1:3" x14ac:dyDescent="0.3">
      <c r="A3403" t="s">
        <v>16154</v>
      </c>
      <c r="B3403">
        <v>79</v>
      </c>
      <c r="C3403">
        <v>6</v>
      </c>
    </row>
    <row r="3404" spans="1:3" x14ac:dyDescent="0.3">
      <c r="A3404" t="s">
        <v>16158</v>
      </c>
      <c r="B3404">
        <v>104</v>
      </c>
      <c r="C3404">
        <v>6.6</v>
      </c>
    </row>
    <row r="3405" spans="1:3" x14ac:dyDescent="0.3">
      <c r="A3405" t="s">
        <v>16163</v>
      </c>
      <c r="B3405">
        <v>101</v>
      </c>
      <c r="C3405">
        <v>7.2</v>
      </c>
    </row>
    <row r="3406" spans="1:3" x14ac:dyDescent="0.3">
      <c r="A3406" t="s">
        <v>16167</v>
      </c>
      <c r="B3406">
        <v>113</v>
      </c>
      <c r="C3406">
        <v>7.2</v>
      </c>
    </row>
    <row r="3407" spans="1:3" x14ac:dyDescent="0.3">
      <c r="A3407" t="s">
        <v>16170</v>
      </c>
      <c r="B3407">
        <v>92</v>
      </c>
      <c r="C3407">
        <v>6.9</v>
      </c>
    </row>
    <row r="3408" spans="1:3" x14ac:dyDescent="0.3">
      <c r="A3408" t="s">
        <v>16176</v>
      </c>
      <c r="B3408">
        <v>106</v>
      </c>
      <c r="C3408">
        <v>6.8</v>
      </c>
    </row>
    <row r="3409" spans="1:3" x14ac:dyDescent="0.3">
      <c r="A3409" t="s">
        <v>16182</v>
      </c>
      <c r="B3409">
        <v>98</v>
      </c>
      <c r="C3409">
        <v>4</v>
      </c>
    </row>
    <row r="3410" spans="1:3" x14ac:dyDescent="0.3">
      <c r="A3410" t="s">
        <v>16188</v>
      </c>
      <c r="B3410">
        <v>75</v>
      </c>
      <c r="C3410">
        <v>7.7</v>
      </c>
    </row>
    <row r="3411" spans="1:3" x14ac:dyDescent="0.3">
      <c r="A3411" t="s">
        <v>16194</v>
      </c>
      <c r="B3411">
        <v>104</v>
      </c>
      <c r="C3411">
        <v>7.4</v>
      </c>
    </row>
    <row r="3412" spans="1:3" x14ac:dyDescent="0.3">
      <c r="A3412" t="s">
        <v>16199</v>
      </c>
      <c r="B3412">
        <v>108</v>
      </c>
      <c r="C3412">
        <v>6.5</v>
      </c>
    </row>
    <row r="3413" spans="1:3" x14ac:dyDescent="0.3">
      <c r="A3413" t="s">
        <v>16204</v>
      </c>
      <c r="B3413">
        <v>99</v>
      </c>
      <c r="C3413">
        <v>6.4</v>
      </c>
    </row>
    <row r="3414" spans="1:3" x14ac:dyDescent="0.3">
      <c r="A3414" t="s">
        <v>16209</v>
      </c>
      <c r="B3414">
        <v>180</v>
      </c>
      <c r="C3414">
        <v>7.2</v>
      </c>
    </row>
    <row r="3415" spans="1:3" x14ac:dyDescent="0.3">
      <c r="A3415" t="s">
        <v>16214</v>
      </c>
      <c r="B3415">
        <v>109</v>
      </c>
      <c r="C3415">
        <v>5.6</v>
      </c>
    </row>
    <row r="3416" spans="1:3" x14ac:dyDescent="0.3">
      <c r="A3416" t="s">
        <v>16217</v>
      </c>
      <c r="B3416">
        <v>111</v>
      </c>
      <c r="C3416">
        <v>6.3</v>
      </c>
    </row>
    <row r="3417" spans="1:3" x14ac:dyDescent="0.3">
      <c r="A3417" t="s">
        <v>16222</v>
      </c>
      <c r="B3417">
        <v>93</v>
      </c>
      <c r="C3417">
        <v>6.8</v>
      </c>
    </row>
    <row r="3418" spans="1:3" x14ac:dyDescent="0.3">
      <c r="A3418" t="s">
        <v>16226</v>
      </c>
      <c r="B3418">
        <v>99</v>
      </c>
      <c r="C3418">
        <v>5.5</v>
      </c>
    </row>
    <row r="3419" spans="1:3" x14ac:dyDescent="0.3">
      <c r="A3419" t="s">
        <v>16229</v>
      </c>
      <c r="B3419">
        <v>98</v>
      </c>
      <c r="C3419">
        <v>6.9</v>
      </c>
    </row>
    <row r="3420" spans="1:3" x14ac:dyDescent="0.3">
      <c r="A3420" t="s">
        <v>16234</v>
      </c>
      <c r="B3420">
        <v>95</v>
      </c>
      <c r="C3420">
        <v>6</v>
      </c>
    </row>
    <row r="3421" spans="1:3" x14ac:dyDescent="0.3">
      <c r="A3421" t="s">
        <v>16237</v>
      </c>
      <c r="B3421">
        <v>142</v>
      </c>
      <c r="C3421">
        <v>7.7</v>
      </c>
    </row>
    <row r="3422" spans="1:3" x14ac:dyDescent="0.3">
      <c r="A3422" t="s">
        <v>16241</v>
      </c>
      <c r="B3422">
        <v>107</v>
      </c>
      <c r="C3422">
        <v>6.4</v>
      </c>
    </row>
    <row r="3423" spans="1:3" x14ac:dyDescent="0.3">
      <c r="A3423" t="s">
        <v>16246</v>
      </c>
      <c r="B3423">
        <v>102</v>
      </c>
      <c r="C3423">
        <v>6.6</v>
      </c>
    </row>
    <row r="3424" spans="1:3" x14ac:dyDescent="0.3">
      <c r="A3424" t="s">
        <v>16252</v>
      </c>
      <c r="B3424">
        <v>97</v>
      </c>
      <c r="C3424">
        <v>5.3</v>
      </c>
    </row>
    <row r="3425" spans="1:3" x14ac:dyDescent="0.3">
      <c r="A3425" t="s">
        <v>16258</v>
      </c>
      <c r="B3425">
        <v>124</v>
      </c>
      <c r="C3425">
        <v>8.1</v>
      </c>
    </row>
    <row r="3426" spans="1:3" x14ac:dyDescent="0.3">
      <c r="A3426" t="s">
        <v>16262</v>
      </c>
      <c r="B3426">
        <v>97</v>
      </c>
      <c r="C3426">
        <v>5.9</v>
      </c>
    </row>
    <row r="3427" spans="1:3" x14ac:dyDescent="0.3">
      <c r="A3427" t="s">
        <v>16267</v>
      </c>
      <c r="B3427">
        <v>124</v>
      </c>
      <c r="C3427">
        <v>7.7</v>
      </c>
    </row>
    <row r="3428" spans="1:3" x14ac:dyDescent="0.3">
      <c r="A3428" t="s">
        <v>16273</v>
      </c>
      <c r="B3428">
        <v>96</v>
      </c>
      <c r="C3428">
        <v>4.5999999999999996</v>
      </c>
    </row>
    <row r="3429" spans="1:3" x14ac:dyDescent="0.3">
      <c r="A3429" t="s">
        <v>16278</v>
      </c>
      <c r="B3429">
        <v>114</v>
      </c>
      <c r="C3429">
        <v>5.0999999999999996</v>
      </c>
    </row>
    <row r="3430" spans="1:3" x14ac:dyDescent="0.3">
      <c r="A3430" t="s">
        <v>16282</v>
      </c>
      <c r="B3430">
        <v>90</v>
      </c>
      <c r="C3430">
        <v>6.9</v>
      </c>
    </row>
    <row r="3431" spans="1:3" x14ac:dyDescent="0.3">
      <c r="A3431" t="s">
        <v>16288</v>
      </c>
      <c r="B3431">
        <v>104</v>
      </c>
      <c r="C3431">
        <v>8</v>
      </c>
    </row>
    <row r="3432" spans="1:3" x14ac:dyDescent="0.3">
      <c r="A3432" t="s">
        <v>16291</v>
      </c>
      <c r="B3432">
        <v>102</v>
      </c>
      <c r="C3432">
        <v>6.8</v>
      </c>
    </row>
    <row r="3433" spans="1:3" x14ac:dyDescent="0.3">
      <c r="A3433" t="s">
        <v>16297</v>
      </c>
      <c r="B3433">
        <v>93</v>
      </c>
      <c r="C3433">
        <v>5.4</v>
      </c>
    </row>
    <row r="3434" spans="1:3" x14ac:dyDescent="0.3">
      <c r="A3434" t="s">
        <v>16302</v>
      </c>
      <c r="B3434">
        <v>90</v>
      </c>
      <c r="C3434">
        <v>6.5</v>
      </c>
    </row>
    <row r="3435" spans="1:3" x14ac:dyDescent="0.3">
      <c r="A3435" t="s">
        <v>16309</v>
      </c>
      <c r="B3435">
        <v>106</v>
      </c>
      <c r="C3435">
        <v>4.2</v>
      </c>
    </row>
    <row r="3436" spans="1:3" x14ac:dyDescent="0.3">
      <c r="A3436" t="s">
        <v>16314</v>
      </c>
      <c r="B3436">
        <v>99</v>
      </c>
      <c r="C3436">
        <v>7.4</v>
      </c>
    </row>
    <row r="3437" spans="1:3" x14ac:dyDescent="0.3">
      <c r="A3437" t="s">
        <v>16318</v>
      </c>
      <c r="B3437">
        <v>115</v>
      </c>
      <c r="C3437">
        <v>6.9</v>
      </c>
    </row>
    <row r="3438" spans="1:3" x14ac:dyDescent="0.3">
      <c r="A3438" t="s">
        <v>16324</v>
      </c>
      <c r="B3438">
        <v>89</v>
      </c>
      <c r="C3438">
        <v>6.7</v>
      </c>
    </row>
    <row r="3439" spans="1:3" x14ac:dyDescent="0.3">
      <c r="A3439" t="s">
        <v>16331</v>
      </c>
      <c r="B3439">
        <v>101</v>
      </c>
      <c r="C3439">
        <v>7.3</v>
      </c>
    </row>
    <row r="3440" spans="1:3" x14ac:dyDescent="0.3">
      <c r="A3440" t="s">
        <v>16335</v>
      </c>
      <c r="B3440">
        <v>92</v>
      </c>
      <c r="C3440">
        <v>7.6</v>
      </c>
    </row>
    <row r="3441" spans="1:3" x14ac:dyDescent="0.3">
      <c r="A3441" t="s">
        <v>16340</v>
      </c>
      <c r="B3441">
        <v>94</v>
      </c>
      <c r="C3441">
        <v>5.4</v>
      </c>
    </row>
    <row r="3442" spans="1:3" x14ac:dyDescent="0.3">
      <c r="A3442" t="s">
        <v>16344</v>
      </c>
      <c r="B3442">
        <v>100</v>
      </c>
      <c r="C3442">
        <v>7.3</v>
      </c>
    </row>
    <row r="3443" spans="1:3" x14ac:dyDescent="0.3">
      <c r="A3443" t="s">
        <v>16348</v>
      </c>
      <c r="B3443">
        <v>106</v>
      </c>
      <c r="C3443">
        <v>6.4</v>
      </c>
    </row>
    <row r="3444" spans="1:3" x14ac:dyDescent="0.3">
      <c r="A3444" t="s">
        <v>16352</v>
      </c>
      <c r="B3444">
        <v>109</v>
      </c>
      <c r="C3444">
        <v>6</v>
      </c>
    </row>
    <row r="3445" spans="1:3" x14ac:dyDescent="0.3">
      <c r="A3445" t="s">
        <v>16356</v>
      </c>
      <c r="B3445">
        <v>105</v>
      </c>
      <c r="C3445">
        <v>7.2</v>
      </c>
    </row>
    <row r="3446" spans="1:3" x14ac:dyDescent="0.3">
      <c r="A3446" t="s">
        <v>16360</v>
      </c>
      <c r="B3446">
        <v>102</v>
      </c>
      <c r="C3446">
        <v>6</v>
      </c>
    </row>
    <row r="3447" spans="1:3" x14ac:dyDescent="0.3">
      <c r="A3447" t="s">
        <v>16364</v>
      </c>
      <c r="B3447">
        <v>97</v>
      </c>
      <c r="C3447">
        <v>3.1</v>
      </c>
    </row>
    <row r="3448" spans="1:3" x14ac:dyDescent="0.3">
      <c r="A3448" t="s">
        <v>16370</v>
      </c>
      <c r="B3448">
        <v>118</v>
      </c>
      <c r="C3448">
        <v>6.9</v>
      </c>
    </row>
    <row r="3449" spans="1:3" x14ac:dyDescent="0.3">
      <c r="A3449" t="s">
        <v>16373</v>
      </c>
      <c r="B3449">
        <v>92</v>
      </c>
      <c r="C3449">
        <v>6.2</v>
      </c>
    </row>
    <row r="3450" spans="1:3" x14ac:dyDescent="0.3">
      <c r="A3450" t="s">
        <v>16376</v>
      </c>
      <c r="B3450">
        <v>112</v>
      </c>
      <c r="C3450">
        <v>5.5</v>
      </c>
    </row>
    <row r="3451" spans="1:3" x14ac:dyDescent="0.3">
      <c r="A3451" t="s">
        <v>16380</v>
      </c>
      <c r="B3451">
        <v>103</v>
      </c>
      <c r="C3451">
        <v>6.9</v>
      </c>
    </row>
    <row r="3452" spans="1:3" x14ac:dyDescent="0.3">
      <c r="A3452" t="s">
        <v>16385</v>
      </c>
      <c r="B3452">
        <v>93</v>
      </c>
      <c r="C3452">
        <v>6.3</v>
      </c>
    </row>
    <row r="3453" spans="1:3" x14ac:dyDescent="0.3">
      <c r="A3453" t="s">
        <v>16390</v>
      </c>
      <c r="B3453">
        <v>101</v>
      </c>
      <c r="C3453">
        <v>4.8</v>
      </c>
    </row>
    <row r="3454" spans="1:3" x14ac:dyDescent="0.3">
      <c r="A3454" t="s">
        <v>15200</v>
      </c>
      <c r="B3454">
        <v>115</v>
      </c>
      <c r="C3454">
        <v>7.9</v>
      </c>
    </row>
    <row r="3455" spans="1:3" x14ac:dyDescent="0.3">
      <c r="A3455" t="s">
        <v>16393</v>
      </c>
      <c r="B3455">
        <v>113</v>
      </c>
      <c r="C3455">
        <v>6.7</v>
      </c>
    </row>
    <row r="3456" spans="1:3" x14ac:dyDescent="0.3">
      <c r="A3456" t="s">
        <v>16398</v>
      </c>
      <c r="B3456">
        <v>95</v>
      </c>
      <c r="C3456">
        <v>5.6</v>
      </c>
    </row>
    <row r="3457" spans="1:3" x14ac:dyDescent="0.3">
      <c r="A3457" t="s">
        <v>16406</v>
      </c>
      <c r="B3457">
        <v>153</v>
      </c>
      <c r="C3457">
        <v>5.4</v>
      </c>
    </row>
    <row r="3458" spans="1:3" x14ac:dyDescent="0.3">
      <c r="A3458" t="s">
        <v>16412</v>
      </c>
      <c r="B3458">
        <v>89</v>
      </c>
      <c r="C3458">
        <v>8</v>
      </c>
    </row>
    <row r="3459" spans="1:3" x14ac:dyDescent="0.3">
      <c r="A3459" t="s">
        <v>16417</v>
      </c>
      <c r="B3459">
        <v>92</v>
      </c>
      <c r="C3459">
        <v>5.7</v>
      </c>
    </row>
    <row r="3460" spans="1:3" x14ac:dyDescent="0.3">
      <c r="A3460" t="s">
        <v>16423</v>
      </c>
      <c r="B3460">
        <v>107</v>
      </c>
      <c r="C3460">
        <v>7.6</v>
      </c>
    </row>
    <row r="3461" spans="1:3" x14ac:dyDescent="0.3">
      <c r="A3461" t="s">
        <v>16427</v>
      </c>
      <c r="B3461">
        <v>118</v>
      </c>
      <c r="C3461">
        <v>7</v>
      </c>
    </row>
    <row r="3462" spans="1:3" x14ac:dyDescent="0.3">
      <c r="A3462" t="s">
        <v>16432</v>
      </c>
      <c r="B3462">
        <v>97</v>
      </c>
      <c r="C3462">
        <v>7.2</v>
      </c>
    </row>
    <row r="3463" spans="1:3" x14ac:dyDescent="0.3">
      <c r="A3463" t="s">
        <v>83</v>
      </c>
      <c r="B3463">
        <v>156</v>
      </c>
      <c r="C3463">
        <v>6.2</v>
      </c>
    </row>
    <row r="3464" spans="1:3" x14ac:dyDescent="0.3">
      <c r="A3464" t="s">
        <v>16437</v>
      </c>
      <c r="B3464">
        <v>100</v>
      </c>
      <c r="C3464">
        <v>3.5</v>
      </c>
    </row>
    <row r="3465" spans="1:3" x14ac:dyDescent="0.3">
      <c r="A3465" t="s">
        <v>16441</v>
      </c>
      <c r="B3465">
        <v>96</v>
      </c>
      <c r="C3465">
        <v>7.5</v>
      </c>
    </row>
    <row r="3466" spans="1:3" x14ac:dyDescent="0.3">
      <c r="A3466" t="s">
        <v>16446</v>
      </c>
      <c r="B3466">
        <v>104</v>
      </c>
      <c r="C3466">
        <v>5.0999999999999996</v>
      </c>
    </row>
    <row r="3467" spans="1:3" x14ac:dyDescent="0.3">
      <c r="A3467" t="s">
        <v>16451</v>
      </c>
      <c r="B3467">
        <v>120</v>
      </c>
      <c r="C3467">
        <v>6.7</v>
      </c>
    </row>
    <row r="3468" spans="1:3" x14ac:dyDescent="0.3">
      <c r="A3468" t="s">
        <v>16455</v>
      </c>
      <c r="B3468">
        <v>175</v>
      </c>
      <c r="C3468">
        <v>9.1999999999999993</v>
      </c>
    </row>
    <row r="3469" spans="1:3" x14ac:dyDescent="0.3">
      <c r="A3469" t="s">
        <v>16459</v>
      </c>
      <c r="B3469">
        <v>95</v>
      </c>
      <c r="C3469">
        <v>6.1</v>
      </c>
    </row>
    <row r="3470" spans="1:3" x14ac:dyDescent="0.3">
      <c r="A3470" t="s">
        <v>16463</v>
      </c>
      <c r="B3470">
        <v>95</v>
      </c>
      <c r="C3470">
        <v>7.7</v>
      </c>
    </row>
    <row r="3471" spans="1:3" x14ac:dyDescent="0.3">
      <c r="A3471" t="s">
        <v>16467</v>
      </c>
      <c r="B3471">
        <v>121</v>
      </c>
      <c r="C3471">
        <v>7.6</v>
      </c>
    </row>
    <row r="3472" spans="1:3" x14ac:dyDescent="0.3">
      <c r="A3472" t="s">
        <v>16471</v>
      </c>
      <c r="B3472">
        <v>110</v>
      </c>
      <c r="C3472">
        <v>6.1</v>
      </c>
    </row>
    <row r="3473" spans="1:3" x14ac:dyDescent="0.3">
      <c r="A3473" t="s">
        <v>16475</v>
      </c>
      <c r="B3473">
        <v>96</v>
      </c>
      <c r="C3473">
        <v>4.9000000000000004</v>
      </c>
    </row>
    <row r="3474" spans="1:3" x14ac:dyDescent="0.3">
      <c r="A3474" t="s">
        <v>16479</v>
      </c>
      <c r="B3474">
        <v>121</v>
      </c>
      <c r="C3474">
        <v>6.8</v>
      </c>
    </row>
    <row r="3475" spans="1:3" x14ac:dyDescent="0.3">
      <c r="A3475" t="s">
        <v>16483</v>
      </c>
      <c r="B3475">
        <v>95</v>
      </c>
      <c r="C3475">
        <v>7</v>
      </c>
    </row>
    <row r="3476" spans="1:3" x14ac:dyDescent="0.3">
      <c r="A3476" t="s">
        <v>16489</v>
      </c>
      <c r="B3476">
        <v>112</v>
      </c>
      <c r="C3476">
        <v>7.2</v>
      </c>
    </row>
    <row r="3477" spans="1:3" x14ac:dyDescent="0.3">
      <c r="A3477" t="s">
        <v>16493</v>
      </c>
      <c r="B3477">
        <v>112</v>
      </c>
      <c r="C3477">
        <v>5.7</v>
      </c>
    </row>
    <row r="3478" spans="1:3" x14ac:dyDescent="0.3">
      <c r="A3478" t="s">
        <v>366</v>
      </c>
      <c r="B3478">
        <v>143</v>
      </c>
      <c r="C3478">
        <v>7.3</v>
      </c>
    </row>
    <row r="3479" spans="1:3" x14ac:dyDescent="0.3">
      <c r="A3479" t="s">
        <v>16496</v>
      </c>
      <c r="B3479">
        <v>93</v>
      </c>
      <c r="C3479">
        <v>7.5</v>
      </c>
    </row>
    <row r="3480" spans="1:3" x14ac:dyDescent="0.3">
      <c r="A3480" t="s">
        <v>16500</v>
      </c>
      <c r="B3480">
        <v>110</v>
      </c>
      <c r="C3480">
        <v>7.4</v>
      </c>
    </row>
    <row r="3481" spans="1:3" x14ac:dyDescent="0.3">
      <c r="A3481" t="s">
        <v>16504</v>
      </c>
      <c r="B3481">
        <v>104</v>
      </c>
      <c r="C3481">
        <v>7.2</v>
      </c>
    </row>
    <row r="3482" spans="1:3" x14ac:dyDescent="0.3">
      <c r="A3482" t="s">
        <v>13871</v>
      </c>
      <c r="B3482">
        <v>115</v>
      </c>
      <c r="C3482">
        <v>6.5</v>
      </c>
    </row>
    <row r="3483" spans="1:3" x14ac:dyDescent="0.3">
      <c r="A3483" t="s">
        <v>16507</v>
      </c>
      <c r="B3483">
        <v>53</v>
      </c>
      <c r="C3483">
        <v>9</v>
      </c>
    </row>
    <row r="3484" spans="1:3" x14ac:dyDescent="0.3">
      <c r="A3484" t="s">
        <v>16511</v>
      </c>
      <c r="B3484">
        <v>119</v>
      </c>
      <c r="C3484">
        <v>6.8</v>
      </c>
    </row>
    <row r="3485" spans="1:3" x14ac:dyDescent="0.3">
      <c r="A3485" t="s">
        <v>16515</v>
      </c>
      <c r="B3485">
        <v>125</v>
      </c>
      <c r="C3485">
        <v>6.8</v>
      </c>
    </row>
    <row r="3486" spans="1:3" x14ac:dyDescent="0.3">
      <c r="A3486" t="s">
        <v>16518</v>
      </c>
      <c r="B3486">
        <v>96</v>
      </c>
      <c r="C3486">
        <v>5.2</v>
      </c>
    </row>
    <row r="3487" spans="1:3" x14ac:dyDescent="0.3">
      <c r="A3487" t="s">
        <v>16523</v>
      </c>
      <c r="B3487">
        <v>100</v>
      </c>
      <c r="C3487">
        <v>7.2</v>
      </c>
    </row>
    <row r="3488" spans="1:3" x14ac:dyDescent="0.3">
      <c r="A3488" t="s">
        <v>16529</v>
      </c>
      <c r="B3488">
        <v>46</v>
      </c>
      <c r="C3488">
        <v>7.5</v>
      </c>
    </row>
    <row r="3489" spans="1:3" x14ac:dyDescent="0.3">
      <c r="A3489" t="s">
        <v>16535</v>
      </c>
      <c r="B3489">
        <v>89</v>
      </c>
      <c r="C3489">
        <v>4</v>
      </c>
    </row>
    <row r="3490" spans="1:3" x14ac:dyDescent="0.3">
      <c r="A3490" t="s">
        <v>16540</v>
      </c>
      <c r="B3490">
        <v>92</v>
      </c>
      <c r="C3490">
        <v>6.8</v>
      </c>
    </row>
    <row r="3491" spans="1:3" x14ac:dyDescent="0.3">
      <c r="A3491" t="s">
        <v>16545</v>
      </c>
      <c r="B3491">
        <v>109</v>
      </c>
      <c r="C3491">
        <v>6.9</v>
      </c>
    </row>
    <row r="3492" spans="1:3" x14ac:dyDescent="0.3">
      <c r="A3492" t="s">
        <v>16548</v>
      </c>
      <c r="B3492">
        <v>44</v>
      </c>
      <c r="C3492">
        <v>8.1999999999999993</v>
      </c>
    </row>
    <row r="3493" spans="1:3" x14ac:dyDescent="0.3">
      <c r="A3493" t="s">
        <v>16552</v>
      </c>
      <c r="B3493">
        <v>103</v>
      </c>
      <c r="C3493">
        <v>7.3</v>
      </c>
    </row>
    <row r="3494" spans="1:3" x14ac:dyDescent="0.3">
      <c r="A3494" t="s">
        <v>16555</v>
      </c>
      <c r="B3494">
        <v>95</v>
      </c>
      <c r="C3494">
        <v>6.1</v>
      </c>
    </row>
    <row r="3495" spans="1:3" x14ac:dyDescent="0.3">
      <c r="A3495" t="s">
        <v>242</v>
      </c>
      <c r="B3495">
        <v>143</v>
      </c>
      <c r="C3495">
        <v>7.8</v>
      </c>
    </row>
    <row r="3496" spans="1:3" x14ac:dyDescent="0.3">
      <c r="A3496" t="s">
        <v>16559</v>
      </c>
      <c r="B3496">
        <v>105</v>
      </c>
      <c r="C3496">
        <v>6</v>
      </c>
    </row>
    <row r="3497" spans="1:3" x14ac:dyDescent="0.3">
      <c r="A3497" t="s">
        <v>16566</v>
      </c>
      <c r="B3497">
        <v>79</v>
      </c>
      <c r="C3497">
        <v>4.0999999999999996</v>
      </c>
    </row>
    <row r="3498" spans="1:3" x14ac:dyDescent="0.3">
      <c r="A3498" t="s">
        <v>16571</v>
      </c>
      <c r="B3498">
        <v>106</v>
      </c>
      <c r="C3498">
        <v>7</v>
      </c>
    </row>
    <row r="3499" spans="1:3" x14ac:dyDescent="0.3">
      <c r="A3499" t="s">
        <v>16576</v>
      </c>
      <c r="B3499">
        <v>100</v>
      </c>
      <c r="C3499">
        <v>7.1</v>
      </c>
    </row>
    <row r="3500" spans="1:3" x14ac:dyDescent="0.3">
      <c r="A3500" t="s">
        <v>16579</v>
      </c>
      <c r="B3500">
        <v>103</v>
      </c>
      <c r="C3500">
        <v>6.2</v>
      </c>
    </row>
    <row r="3501" spans="1:3" x14ac:dyDescent="0.3">
      <c r="A3501" t="s">
        <v>16582</v>
      </c>
      <c r="B3501">
        <v>116</v>
      </c>
      <c r="C3501">
        <v>6.9</v>
      </c>
    </row>
    <row r="3502" spans="1:3" x14ac:dyDescent="0.3">
      <c r="A3502" t="s">
        <v>16588</v>
      </c>
      <c r="B3502">
        <v>99</v>
      </c>
      <c r="C3502">
        <v>7.6</v>
      </c>
    </row>
    <row r="3503" spans="1:3" x14ac:dyDescent="0.3">
      <c r="A3503" t="s">
        <v>16592</v>
      </c>
      <c r="B3503">
        <v>164</v>
      </c>
      <c r="C3503">
        <v>7.6</v>
      </c>
    </row>
    <row r="3504" spans="1:3" x14ac:dyDescent="0.3">
      <c r="A3504" t="s">
        <v>16597</v>
      </c>
      <c r="B3504">
        <v>96</v>
      </c>
      <c r="C3504">
        <v>6.4</v>
      </c>
    </row>
    <row r="3505" spans="1:3" x14ac:dyDescent="0.3">
      <c r="A3505" t="s">
        <v>16600</v>
      </c>
      <c r="B3505">
        <v>122</v>
      </c>
      <c r="C3505">
        <v>6.2</v>
      </c>
    </row>
    <row r="3506" spans="1:3" x14ac:dyDescent="0.3">
      <c r="A3506" t="s">
        <v>16606</v>
      </c>
      <c r="B3506">
        <v>94</v>
      </c>
      <c r="C3506">
        <v>7.5</v>
      </c>
    </row>
    <row r="3507" spans="1:3" x14ac:dyDescent="0.3">
      <c r="A3507" t="s">
        <v>16610</v>
      </c>
      <c r="B3507">
        <v>93</v>
      </c>
      <c r="C3507">
        <v>2</v>
      </c>
    </row>
    <row r="3508" spans="1:3" x14ac:dyDescent="0.3">
      <c r="A3508" t="s">
        <v>16617</v>
      </c>
      <c r="B3508">
        <v>96</v>
      </c>
      <c r="C3508">
        <v>6.2</v>
      </c>
    </row>
    <row r="3509" spans="1:3" x14ac:dyDescent="0.3">
      <c r="A3509" t="s">
        <v>16621</v>
      </c>
      <c r="B3509">
        <v>60</v>
      </c>
      <c r="C3509">
        <v>7.7</v>
      </c>
    </row>
    <row r="3510" spans="1:3" x14ac:dyDescent="0.3">
      <c r="A3510" t="s">
        <v>16626</v>
      </c>
      <c r="B3510">
        <v>113</v>
      </c>
      <c r="C3510">
        <v>6.5</v>
      </c>
    </row>
    <row r="3511" spans="1:3" x14ac:dyDescent="0.3">
      <c r="A3511" t="s">
        <v>16630</v>
      </c>
      <c r="B3511">
        <v>60</v>
      </c>
      <c r="C3511">
        <v>7.4</v>
      </c>
    </row>
    <row r="3512" spans="1:3" x14ac:dyDescent="0.3">
      <c r="A3512" t="s">
        <v>16633</v>
      </c>
      <c r="B3512">
        <v>192</v>
      </c>
      <c r="C3512">
        <v>7.9</v>
      </c>
    </row>
    <row r="3513" spans="1:3" x14ac:dyDescent="0.3">
      <c r="A3513" t="s">
        <v>16637</v>
      </c>
      <c r="B3513">
        <v>99</v>
      </c>
      <c r="C3513">
        <v>6.8</v>
      </c>
    </row>
    <row r="3514" spans="1:3" x14ac:dyDescent="0.3">
      <c r="A3514" t="s">
        <v>16640</v>
      </c>
      <c r="B3514">
        <v>91</v>
      </c>
      <c r="C3514">
        <v>6.3</v>
      </c>
    </row>
    <row r="3515" spans="1:3" x14ac:dyDescent="0.3">
      <c r="A3515" t="s">
        <v>16646</v>
      </c>
      <c r="B3515">
        <v>100</v>
      </c>
      <c r="C3515">
        <v>6.3</v>
      </c>
    </row>
    <row r="3516" spans="1:3" x14ac:dyDescent="0.3">
      <c r="A3516" t="s">
        <v>16649</v>
      </c>
      <c r="B3516">
        <v>105</v>
      </c>
      <c r="C3516">
        <v>6.6</v>
      </c>
    </row>
    <row r="3517" spans="1:3" x14ac:dyDescent="0.3">
      <c r="A3517" t="s">
        <v>16652</v>
      </c>
      <c r="B3517">
        <v>99</v>
      </c>
      <c r="C3517">
        <v>6.4</v>
      </c>
    </row>
    <row r="3518" spans="1:3" x14ac:dyDescent="0.3">
      <c r="A3518" t="s">
        <v>16656</v>
      </c>
      <c r="B3518">
        <v>112</v>
      </c>
      <c r="C3518">
        <v>7.5</v>
      </c>
    </row>
    <row r="3519" spans="1:3" x14ac:dyDescent="0.3">
      <c r="A3519" t="s">
        <v>16662</v>
      </c>
      <c r="B3519">
        <v>100</v>
      </c>
      <c r="C3519">
        <v>5.8</v>
      </c>
    </row>
    <row r="3520" spans="1:3" x14ac:dyDescent="0.3">
      <c r="A3520" t="s">
        <v>16666</v>
      </c>
      <c r="B3520">
        <v>99</v>
      </c>
      <c r="C3520">
        <v>6.5</v>
      </c>
    </row>
    <row r="3521" spans="1:3" x14ac:dyDescent="0.3">
      <c r="A3521" t="s">
        <v>16670</v>
      </c>
      <c r="B3521">
        <v>100</v>
      </c>
      <c r="C3521">
        <v>4.8</v>
      </c>
    </row>
    <row r="3522" spans="1:3" x14ac:dyDescent="0.3">
      <c r="A3522" t="s">
        <v>16674</v>
      </c>
      <c r="B3522">
        <v>125</v>
      </c>
      <c r="C3522">
        <v>7.2</v>
      </c>
    </row>
    <row r="3523" spans="1:3" x14ac:dyDescent="0.3">
      <c r="A3523" t="s">
        <v>16679</v>
      </c>
      <c r="B3523">
        <v>107</v>
      </c>
      <c r="C3523">
        <v>6.3</v>
      </c>
    </row>
    <row r="3524" spans="1:3" x14ac:dyDescent="0.3">
      <c r="A3524" t="s">
        <v>16683</v>
      </c>
      <c r="B3524">
        <v>107</v>
      </c>
      <c r="C3524">
        <v>7</v>
      </c>
    </row>
    <row r="3525" spans="1:3" x14ac:dyDescent="0.3">
      <c r="A3525" t="s">
        <v>16688</v>
      </c>
      <c r="B3525">
        <v>97</v>
      </c>
      <c r="C3525">
        <v>6.3</v>
      </c>
    </row>
    <row r="3526" spans="1:3" x14ac:dyDescent="0.3">
      <c r="A3526" t="s">
        <v>16694</v>
      </c>
      <c r="B3526">
        <v>105</v>
      </c>
      <c r="C3526">
        <v>5.3</v>
      </c>
    </row>
    <row r="3527" spans="1:3" x14ac:dyDescent="0.3">
      <c r="A3527" t="s">
        <v>16699</v>
      </c>
      <c r="B3527">
        <v>95</v>
      </c>
      <c r="C3527">
        <v>2.2999999999999998</v>
      </c>
    </row>
    <row r="3528" spans="1:3" x14ac:dyDescent="0.3">
      <c r="A3528" t="s">
        <v>16703</v>
      </c>
      <c r="B3528">
        <v>106</v>
      </c>
      <c r="C3528">
        <v>7.1</v>
      </c>
    </row>
    <row r="3529" spans="1:3" x14ac:dyDescent="0.3">
      <c r="A3529" t="s">
        <v>16706</v>
      </c>
      <c r="B3529">
        <v>93</v>
      </c>
      <c r="C3529">
        <v>6.2</v>
      </c>
    </row>
    <row r="3530" spans="1:3" x14ac:dyDescent="0.3">
      <c r="A3530" t="s">
        <v>16711</v>
      </c>
      <c r="B3530">
        <v>103</v>
      </c>
      <c r="C3530">
        <v>6.2</v>
      </c>
    </row>
    <row r="3531" spans="1:3" x14ac:dyDescent="0.3">
      <c r="A3531" t="s">
        <v>16715</v>
      </c>
      <c r="B3531">
        <v>96</v>
      </c>
      <c r="C3531">
        <v>6.7</v>
      </c>
    </row>
    <row r="3532" spans="1:3" x14ac:dyDescent="0.3">
      <c r="A3532" t="s">
        <v>16719</v>
      </c>
      <c r="B3532">
        <v>103</v>
      </c>
      <c r="C3532">
        <v>6.5</v>
      </c>
    </row>
    <row r="3533" spans="1:3" x14ac:dyDescent="0.3">
      <c r="A3533" t="s">
        <v>16723</v>
      </c>
      <c r="B3533">
        <v>108</v>
      </c>
      <c r="C3533">
        <v>5.9</v>
      </c>
    </row>
    <row r="3534" spans="1:3" x14ac:dyDescent="0.3">
      <c r="A3534" t="s">
        <v>16729</v>
      </c>
      <c r="B3534">
        <v>177</v>
      </c>
      <c r="C3534">
        <v>6.7</v>
      </c>
    </row>
    <row r="3535" spans="1:3" x14ac:dyDescent="0.3">
      <c r="A3535" t="s">
        <v>16734</v>
      </c>
      <c r="B3535">
        <v>118</v>
      </c>
      <c r="C3535">
        <v>6</v>
      </c>
    </row>
    <row r="3536" spans="1:3" x14ac:dyDescent="0.3">
      <c r="A3536" t="s">
        <v>16737</v>
      </c>
      <c r="B3536">
        <v>97</v>
      </c>
      <c r="C3536">
        <v>6.9</v>
      </c>
    </row>
    <row r="3537" spans="1:3" x14ac:dyDescent="0.3">
      <c r="A3537" t="s">
        <v>16741</v>
      </c>
      <c r="B3537">
        <v>102</v>
      </c>
      <c r="C3537">
        <v>7.9</v>
      </c>
    </row>
    <row r="3538" spans="1:3" x14ac:dyDescent="0.3">
      <c r="A3538" t="s">
        <v>16746</v>
      </c>
      <c r="B3538">
        <v>92</v>
      </c>
      <c r="C3538">
        <v>5.3</v>
      </c>
    </row>
    <row r="3539" spans="1:3" x14ac:dyDescent="0.3">
      <c r="A3539" t="s">
        <v>16750</v>
      </c>
      <c r="B3539">
        <v>88</v>
      </c>
      <c r="C3539">
        <v>4.8</v>
      </c>
    </row>
    <row r="3540" spans="1:3" x14ac:dyDescent="0.3">
      <c r="A3540" t="s">
        <v>16756</v>
      </c>
      <c r="B3540">
        <v>80</v>
      </c>
      <c r="C3540">
        <v>5.3</v>
      </c>
    </row>
    <row r="3541" spans="1:3" x14ac:dyDescent="0.3">
      <c r="A3541" t="s">
        <v>16764</v>
      </c>
      <c r="B3541">
        <v>45</v>
      </c>
      <c r="C3541">
        <v>6</v>
      </c>
    </row>
    <row r="3542" spans="1:3" x14ac:dyDescent="0.3">
      <c r="A3542" t="s">
        <v>16768</v>
      </c>
      <c r="B3542">
        <v>115</v>
      </c>
      <c r="C3542">
        <v>7.3</v>
      </c>
    </row>
    <row r="3543" spans="1:3" x14ac:dyDescent="0.3">
      <c r="A3543" t="s">
        <v>16775</v>
      </c>
      <c r="B3543">
        <v>97</v>
      </c>
      <c r="C3543">
        <v>7.4</v>
      </c>
    </row>
    <row r="3544" spans="1:3" x14ac:dyDescent="0.3">
      <c r="A3544" t="s">
        <v>16778</v>
      </c>
      <c r="B3544">
        <v>102</v>
      </c>
      <c r="C3544">
        <v>7.7</v>
      </c>
    </row>
    <row r="3545" spans="1:3" x14ac:dyDescent="0.3">
      <c r="A3545" t="s">
        <v>16781</v>
      </c>
      <c r="B3545">
        <v>111</v>
      </c>
      <c r="C3545">
        <v>4.8</v>
      </c>
    </row>
    <row r="3546" spans="1:3" x14ac:dyDescent="0.3">
      <c r="A3546" t="s">
        <v>16788</v>
      </c>
      <c r="B3546">
        <v>96</v>
      </c>
      <c r="C3546">
        <v>7.2</v>
      </c>
    </row>
    <row r="3547" spans="1:3" x14ac:dyDescent="0.3">
      <c r="A3547" t="s">
        <v>16793</v>
      </c>
      <c r="B3547">
        <v>94</v>
      </c>
      <c r="C3547">
        <v>5.8</v>
      </c>
    </row>
    <row r="3548" spans="1:3" x14ac:dyDescent="0.3">
      <c r="A3548" t="s">
        <v>16800</v>
      </c>
      <c r="B3548">
        <v>125</v>
      </c>
      <c r="C3548">
        <v>7.3</v>
      </c>
    </row>
    <row r="3549" spans="1:3" x14ac:dyDescent="0.3">
      <c r="A3549" t="s">
        <v>16805</v>
      </c>
      <c r="B3549">
        <v>108</v>
      </c>
      <c r="C3549">
        <v>7</v>
      </c>
    </row>
    <row r="3550" spans="1:3" x14ac:dyDescent="0.3">
      <c r="A3550" t="s">
        <v>16810</v>
      </c>
      <c r="B3550">
        <v>101</v>
      </c>
      <c r="C3550">
        <v>6.4</v>
      </c>
    </row>
    <row r="3551" spans="1:3" x14ac:dyDescent="0.3">
      <c r="A3551" t="s">
        <v>16815</v>
      </c>
      <c r="B3551">
        <v>101</v>
      </c>
      <c r="C3551">
        <v>5.6</v>
      </c>
    </row>
    <row r="3552" spans="1:3" x14ac:dyDescent="0.3">
      <c r="A3552" t="s">
        <v>16821</v>
      </c>
      <c r="B3552">
        <v>139</v>
      </c>
      <c r="C3552">
        <v>8.1999999999999993</v>
      </c>
    </row>
    <row r="3553" spans="1:3" x14ac:dyDescent="0.3">
      <c r="A3553" t="s">
        <v>16827</v>
      </c>
      <c r="B3553">
        <v>125</v>
      </c>
      <c r="C3553">
        <v>6.5</v>
      </c>
    </row>
    <row r="3554" spans="1:3" x14ac:dyDescent="0.3">
      <c r="A3554" t="s">
        <v>16833</v>
      </c>
      <c r="B3554">
        <v>88</v>
      </c>
      <c r="C3554">
        <v>6.4</v>
      </c>
    </row>
    <row r="3555" spans="1:3" x14ac:dyDescent="0.3">
      <c r="A3555" t="s">
        <v>16837</v>
      </c>
      <c r="B3555">
        <v>115</v>
      </c>
      <c r="C3555">
        <v>8.1</v>
      </c>
    </row>
    <row r="3556" spans="1:3" x14ac:dyDescent="0.3">
      <c r="A3556" t="s">
        <v>16843</v>
      </c>
      <c r="B3556">
        <v>99</v>
      </c>
      <c r="C3556">
        <v>5.4</v>
      </c>
    </row>
    <row r="3557" spans="1:3" x14ac:dyDescent="0.3">
      <c r="A3557" t="s">
        <v>16850</v>
      </c>
      <c r="B3557">
        <v>88</v>
      </c>
      <c r="C3557">
        <v>6.3</v>
      </c>
    </row>
    <row r="3558" spans="1:3" x14ac:dyDescent="0.3">
      <c r="A3558" t="s">
        <v>16856</v>
      </c>
      <c r="B3558">
        <v>112</v>
      </c>
      <c r="C3558">
        <v>7.8</v>
      </c>
    </row>
    <row r="3559" spans="1:3" x14ac:dyDescent="0.3">
      <c r="A3559" t="s">
        <v>16862</v>
      </c>
      <c r="B3559">
        <v>108</v>
      </c>
      <c r="C3559">
        <v>6.8</v>
      </c>
    </row>
    <row r="3560" spans="1:3" x14ac:dyDescent="0.3">
      <c r="A3560" t="s">
        <v>16869</v>
      </c>
      <c r="B3560">
        <v>107</v>
      </c>
      <c r="C3560">
        <v>7.2</v>
      </c>
    </row>
    <row r="3561" spans="1:3" x14ac:dyDescent="0.3">
      <c r="A3561" t="s">
        <v>16874</v>
      </c>
      <c r="B3561">
        <v>104</v>
      </c>
      <c r="C3561">
        <v>7.1</v>
      </c>
    </row>
    <row r="3562" spans="1:3" x14ac:dyDescent="0.3">
      <c r="A3562" t="s">
        <v>16878</v>
      </c>
      <c r="B3562">
        <v>108</v>
      </c>
      <c r="C3562">
        <v>6.2</v>
      </c>
    </row>
    <row r="3563" spans="1:3" x14ac:dyDescent="0.3">
      <c r="A3563" t="s">
        <v>16881</v>
      </c>
      <c r="B3563">
        <v>102</v>
      </c>
      <c r="C3563">
        <v>7.3</v>
      </c>
    </row>
    <row r="3564" spans="1:3" x14ac:dyDescent="0.3">
      <c r="A3564" t="s">
        <v>16885</v>
      </c>
      <c r="B3564">
        <v>88</v>
      </c>
      <c r="C3564">
        <v>5.9</v>
      </c>
    </row>
    <row r="3565" spans="1:3" x14ac:dyDescent="0.3">
      <c r="A3565" t="s">
        <v>16891</v>
      </c>
      <c r="B3565">
        <v>115</v>
      </c>
      <c r="C3565">
        <v>7.2</v>
      </c>
    </row>
    <row r="3566" spans="1:3" x14ac:dyDescent="0.3">
      <c r="A3566" t="s">
        <v>16896</v>
      </c>
      <c r="B3566">
        <v>91</v>
      </c>
      <c r="C3566">
        <v>3.6</v>
      </c>
    </row>
    <row r="3567" spans="1:3" x14ac:dyDescent="0.3">
      <c r="A3567" t="s">
        <v>16902</v>
      </c>
      <c r="B3567">
        <v>141</v>
      </c>
      <c r="C3567">
        <v>7.7</v>
      </c>
    </row>
    <row r="3568" spans="1:3" x14ac:dyDescent="0.3">
      <c r="A3568" t="s">
        <v>16906</v>
      </c>
      <c r="B3568">
        <v>101</v>
      </c>
      <c r="C3568">
        <v>7.3</v>
      </c>
    </row>
    <row r="3569" spans="1:3" x14ac:dyDescent="0.3">
      <c r="A3569" t="s">
        <v>16909</v>
      </c>
      <c r="B3569">
        <v>105</v>
      </c>
      <c r="C3569">
        <v>7.4</v>
      </c>
    </row>
    <row r="3570" spans="1:3" x14ac:dyDescent="0.3">
      <c r="A3570" t="s">
        <v>16914</v>
      </c>
      <c r="B3570">
        <v>100</v>
      </c>
      <c r="C3570">
        <v>6.6</v>
      </c>
    </row>
    <row r="3571" spans="1:3" x14ac:dyDescent="0.3">
      <c r="A3571" t="s">
        <v>16918</v>
      </c>
      <c r="B3571">
        <v>116</v>
      </c>
      <c r="C3571">
        <v>6.9</v>
      </c>
    </row>
    <row r="3572" spans="1:3" x14ac:dyDescent="0.3">
      <c r="A3572" t="s">
        <v>16921</v>
      </c>
      <c r="B3572">
        <v>97</v>
      </c>
      <c r="C3572">
        <v>6.8</v>
      </c>
    </row>
    <row r="3573" spans="1:3" x14ac:dyDescent="0.3">
      <c r="A3573" t="s">
        <v>16926</v>
      </c>
      <c r="B3573">
        <v>106</v>
      </c>
      <c r="C3573">
        <v>7.3</v>
      </c>
    </row>
    <row r="3574" spans="1:3" x14ac:dyDescent="0.3">
      <c r="A3574" t="s">
        <v>16931</v>
      </c>
      <c r="B3574">
        <v>105</v>
      </c>
      <c r="C3574">
        <v>7.2</v>
      </c>
    </row>
    <row r="3575" spans="1:3" x14ac:dyDescent="0.3">
      <c r="A3575" t="s">
        <v>16936</v>
      </c>
      <c r="B3575">
        <v>102</v>
      </c>
      <c r="C3575">
        <v>6.5</v>
      </c>
    </row>
    <row r="3576" spans="1:3" x14ac:dyDescent="0.3">
      <c r="A3576" t="s">
        <v>16939</v>
      </c>
      <c r="B3576">
        <v>122</v>
      </c>
      <c r="C3576">
        <v>7.7</v>
      </c>
    </row>
    <row r="3577" spans="1:3" x14ac:dyDescent="0.3">
      <c r="A3577" t="s">
        <v>16942</v>
      </c>
      <c r="B3577">
        <v>107</v>
      </c>
      <c r="C3577">
        <v>8.1</v>
      </c>
    </row>
    <row r="3578" spans="1:3" x14ac:dyDescent="0.3">
      <c r="A3578" t="s">
        <v>16948</v>
      </c>
      <c r="B3578">
        <v>121</v>
      </c>
      <c r="C3578">
        <v>7.7</v>
      </c>
    </row>
    <row r="3579" spans="1:3" x14ac:dyDescent="0.3">
      <c r="A3579" t="s">
        <v>16952</v>
      </c>
      <c r="B3579">
        <v>98</v>
      </c>
      <c r="C3579">
        <v>7.6</v>
      </c>
    </row>
    <row r="3580" spans="1:3" x14ac:dyDescent="0.3">
      <c r="A3580" t="s">
        <v>16959</v>
      </c>
      <c r="B3580">
        <v>108</v>
      </c>
      <c r="C3580">
        <v>7.3</v>
      </c>
    </row>
    <row r="3581" spans="1:3" x14ac:dyDescent="0.3">
      <c r="A3581" t="s">
        <v>16965</v>
      </c>
      <c r="B3581">
        <v>55</v>
      </c>
      <c r="C3581">
        <v>8.6999999999999993</v>
      </c>
    </row>
    <row r="3582" spans="1:3" x14ac:dyDescent="0.3">
      <c r="A3582" t="s">
        <v>16968</v>
      </c>
      <c r="B3582">
        <v>123</v>
      </c>
      <c r="C3582">
        <v>7.2</v>
      </c>
    </row>
    <row r="3583" spans="1:3" x14ac:dyDescent="0.3">
      <c r="A3583" t="s">
        <v>16973</v>
      </c>
      <c r="B3583">
        <v>110</v>
      </c>
      <c r="C3583">
        <v>7.2</v>
      </c>
    </row>
    <row r="3584" spans="1:3" x14ac:dyDescent="0.3">
      <c r="A3584" t="s">
        <v>16976</v>
      </c>
      <c r="B3584">
        <v>120</v>
      </c>
      <c r="C3584">
        <v>8.1</v>
      </c>
    </row>
    <row r="3585" spans="1:3" x14ac:dyDescent="0.3">
      <c r="A3585" t="s">
        <v>16982</v>
      </c>
      <c r="B3585">
        <v>122</v>
      </c>
      <c r="C3585">
        <v>7.5</v>
      </c>
    </row>
    <row r="3586" spans="1:3" x14ac:dyDescent="0.3">
      <c r="A3586" t="s">
        <v>16990</v>
      </c>
      <c r="B3586">
        <v>110</v>
      </c>
      <c r="C3586">
        <v>8.1</v>
      </c>
    </row>
    <row r="3587" spans="1:3" x14ac:dyDescent="0.3">
      <c r="A3587" t="s">
        <v>16998</v>
      </c>
      <c r="B3587">
        <v>139</v>
      </c>
      <c r="C3587">
        <v>7.8</v>
      </c>
    </row>
    <row r="3588" spans="1:3" x14ac:dyDescent="0.3">
      <c r="A3588" t="s">
        <v>17002</v>
      </c>
      <c r="B3588">
        <v>124</v>
      </c>
      <c r="C3588">
        <v>7.8</v>
      </c>
    </row>
    <row r="3589" spans="1:3" x14ac:dyDescent="0.3">
      <c r="A3589" t="s">
        <v>1629</v>
      </c>
      <c r="B3589">
        <v>120</v>
      </c>
      <c r="C3589">
        <v>5.8</v>
      </c>
    </row>
    <row r="3590" spans="1:3" x14ac:dyDescent="0.3">
      <c r="A3590" t="s">
        <v>17008</v>
      </c>
      <c r="B3590">
        <v>152</v>
      </c>
      <c r="C3590">
        <v>7.6</v>
      </c>
    </row>
    <row r="3591" spans="1:3" x14ac:dyDescent="0.3">
      <c r="A3591" t="s">
        <v>17012</v>
      </c>
      <c r="B3591">
        <v>98</v>
      </c>
      <c r="C3591">
        <v>7.4</v>
      </c>
    </row>
    <row r="3592" spans="1:3" x14ac:dyDescent="0.3">
      <c r="A3592" t="s">
        <v>17016</v>
      </c>
      <c r="B3592">
        <v>106</v>
      </c>
      <c r="C3592">
        <v>6.3</v>
      </c>
    </row>
    <row r="3593" spans="1:3" x14ac:dyDescent="0.3">
      <c r="A3593" t="s">
        <v>17019</v>
      </c>
      <c r="B3593">
        <v>106</v>
      </c>
      <c r="C3593">
        <v>6.9</v>
      </c>
    </row>
    <row r="3594" spans="1:3" x14ac:dyDescent="0.3">
      <c r="A3594" t="s">
        <v>17022</v>
      </c>
      <c r="B3594">
        <v>106</v>
      </c>
      <c r="C3594">
        <v>8.6</v>
      </c>
    </row>
    <row r="3595" spans="1:3" x14ac:dyDescent="0.3">
      <c r="A3595" t="s">
        <v>17028</v>
      </c>
      <c r="B3595">
        <v>89</v>
      </c>
      <c r="C3595">
        <v>5.0999999999999996</v>
      </c>
    </row>
    <row r="3596" spans="1:3" x14ac:dyDescent="0.3">
      <c r="A3596" t="s">
        <v>17032</v>
      </c>
      <c r="B3596">
        <v>94</v>
      </c>
      <c r="C3596">
        <v>6.4</v>
      </c>
    </row>
    <row r="3597" spans="1:3" x14ac:dyDescent="0.3">
      <c r="A3597" t="s">
        <v>17037</v>
      </c>
      <c r="B3597">
        <v>109</v>
      </c>
      <c r="C3597">
        <v>7.9</v>
      </c>
    </row>
    <row r="3598" spans="1:3" x14ac:dyDescent="0.3">
      <c r="A3598" t="s">
        <v>17043</v>
      </c>
      <c r="B3598">
        <v>144</v>
      </c>
      <c r="C3598">
        <v>6.9</v>
      </c>
    </row>
    <row r="3599" spans="1:3" x14ac:dyDescent="0.3">
      <c r="A3599" t="s">
        <v>17047</v>
      </c>
      <c r="B3599">
        <v>90</v>
      </c>
      <c r="C3599">
        <v>7.5</v>
      </c>
    </row>
    <row r="3600" spans="1:3" x14ac:dyDescent="0.3">
      <c r="A3600" t="s">
        <v>17050</v>
      </c>
      <c r="B3600">
        <v>106</v>
      </c>
      <c r="C3600">
        <v>7.2</v>
      </c>
    </row>
    <row r="3601" spans="1:3" x14ac:dyDescent="0.3">
      <c r="A3601" t="s">
        <v>17055</v>
      </c>
      <c r="B3601">
        <v>121</v>
      </c>
      <c r="C3601">
        <v>5.8</v>
      </c>
    </row>
    <row r="3602" spans="1:3" x14ac:dyDescent="0.3">
      <c r="A3602" t="s">
        <v>17059</v>
      </c>
      <c r="B3602">
        <v>89</v>
      </c>
      <c r="C3602">
        <v>2.9</v>
      </c>
    </row>
    <row r="3603" spans="1:3" x14ac:dyDescent="0.3">
      <c r="A3603" t="s">
        <v>17063</v>
      </c>
      <c r="B3603">
        <v>86</v>
      </c>
      <c r="C3603">
        <v>6.2</v>
      </c>
    </row>
    <row r="3604" spans="1:3" x14ac:dyDescent="0.3">
      <c r="A3604" t="s">
        <v>17067</v>
      </c>
      <c r="B3604">
        <v>91</v>
      </c>
      <c r="C3604">
        <v>7.3</v>
      </c>
    </row>
    <row r="3605" spans="1:3" x14ac:dyDescent="0.3">
      <c r="A3605" t="s">
        <v>17070</v>
      </c>
      <c r="B3605">
        <v>104</v>
      </c>
      <c r="C3605">
        <v>6.2</v>
      </c>
    </row>
    <row r="3606" spans="1:3" x14ac:dyDescent="0.3">
      <c r="A3606" t="s">
        <v>17073</v>
      </c>
      <c r="B3606">
        <v>103</v>
      </c>
      <c r="C3606">
        <v>8.1999999999999993</v>
      </c>
    </row>
    <row r="3607" spans="1:3" x14ac:dyDescent="0.3">
      <c r="A3607" t="s">
        <v>17076</v>
      </c>
      <c r="B3607">
        <v>99</v>
      </c>
      <c r="C3607">
        <v>6.8</v>
      </c>
    </row>
    <row r="3608" spans="1:3" x14ac:dyDescent="0.3">
      <c r="A3608" t="s">
        <v>17081</v>
      </c>
      <c r="B3608">
        <v>98</v>
      </c>
      <c r="C3608">
        <v>6.1</v>
      </c>
    </row>
    <row r="3609" spans="1:3" x14ac:dyDescent="0.3">
      <c r="A3609" t="s">
        <v>17085</v>
      </c>
      <c r="B3609">
        <v>121</v>
      </c>
      <c r="C3609">
        <v>7.7</v>
      </c>
    </row>
    <row r="3610" spans="1:3" x14ac:dyDescent="0.3">
      <c r="A3610" t="s">
        <v>17091</v>
      </c>
      <c r="B3610">
        <v>96</v>
      </c>
      <c r="C3610">
        <v>5.2</v>
      </c>
    </row>
    <row r="3611" spans="1:3" x14ac:dyDescent="0.3">
      <c r="A3611" t="s">
        <v>17095</v>
      </c>
      <c r="B3611">
        <v>99</v>
      </c>
      <c r="C3611">
        <v>6.8</v>
      </c>
    </row>
    <row r="3612" spans="1:3" x14ac:dyDescent="0.3">
      <c r="A3612" t="s">
        <v>17102</v>
      </c>
      <c r="B3612">
        <v>42</v>
      </c>
      <c r="C3612">
        <v>6.5</v>
      </c>
    </row>
    <row r="3613" spans="1:3" x14ac:dyDescent="0.3">
      <c r="A3613" t="s">
        <v>17105</v>
      </c>
      <c r="B3613">
        <v>122</v>
      </c>
      <c r="C3613">
        <v>7</v>
      </c>
    </row>
    <row r="3614" spans="1:3" x14ac:dyDescent="0.3">
      <c r="A3614" t="s">
        <v>17110</v>
      </c>
      <c r="B3614">
        <v>101</v>
      </c>
      <c r="C3614">
        <v>5.9</v>
      </c>
    </row>
    <row r="3615" spans="1:3" x14ac:dyDescent="0.3">
      <c r="A3615" t="s">
        <v>17114</v>
      </c>
      <c r="B3615">
        <v>102</v>
      </c>
      <c r="C3615">
        <v>7.1</v>
      </c>
    </row>
    <row r="3616" spans="1:3" x14ac:dyDescent="0.3">
      <c r="A3616" t="s">
        <v>17118</v>
      </c>
      <c r="B3616">
        <v>84</v>
      </c>
      <c r="C3616">
        <v>5.5</v>
      </c>
    </row>
    <row r="3617" spans="1:3" x14ac:dyDescent="0.3">
      <c r="A3617" t="s">
        <v>17123</v>
      </c>
      <c r="B3617">
        <v>104</v>
      </c>
      <c r="C3617">
        <v>7.4</v>
      </c>
    </row>
    <row r="3618" spans="1:3" x14ac:dyDescent="0.3">
      <c r="A3618" t="s">
        <v>17128</v>
      </c>
      <c r="B3618">
        <v>96</v>
      </c>
      <c r="C3618">
        <v>7.3</v>
      </c>
    </row>
    <row r="3619" spans="1:3" x14ac:dyDescent="0.3">
      <c r="A3619" t="s">
        <v>17133</v>
      </c>
      <c r="B3619">
        <v>94</v>
      </c>
      <c r="C3619">
        <v>4.5999999999999996</v>
      </c>
    </row>
    <row r="3620" spans="1:3" x14ac:dyDescent="0.3">
      <c r="A3620" t="s">
        <v>17136</v>
      </c>
      <c r="B3620">
        <v>90</v>
      </c>
      <c r="C3620">
        <v>7.2</v>
      </c>
    </row>
    <row r="3621" spans="1:3" x14ac:dyDescent="0.3">
      <c r="A3621" t="s">
        <v>17140</v>
      </c>
      <c r="B3621">
        <v>97</v>
      </c>
      <c r="C3621">
        <v>7</v>
      </c>
    </row>
    <row r="3622" spans="1:3" x14ac:dyDescent="0.3">
      <c r="A3622" t="s">
        <v>17146</v>
      </c>
      <c r="B3622">
        <v>90</v>
      </c>
      <c r="C3622">
        <v>5.0999999999999996</v>
      </c>
    </row>
    <row r="3623" spans="1:3" x14ac:dyDescent="0.3">
      <c r="A3623" t="s">
        <v>17151</v>
      </c>
      <c r="B3623">
        <v>106</v>
      </c>
      <c r="C3623">
        <v>6.7</v>
      </c>
    </row>
    <row r="3624" spans="1:3" x14ac:dyDescent="0.3">
      <c r="A3624" t="s">
        <v>17155</v>
      </c>
      <c r="B3624">
        <v>96</v>
      </c>
      <c r="C3624">
        <v>5.3</v>
      </c>
    </row>
    <row r="3625" spans="1:3" x14ac:dyDescent="0.3">
      <c r="A3625" t="s">
        <v>17160</v>
      </c>
      <c r="B3625">
        <v>44</v>
      </c>
      <c r="C3625">
        <v>8.4</v>
      </c>
    </row>
    <row r="3626" spans="1:3" x14ac:dyDescent="0.3">
      <c r="A3626" t="s">
        <v>17165</v>
      </c>
      <c r="B3626">
        <v>95</v>
      </c>
      <c r="C3626">
        <v>7.8</v>
      </c>
    </row>
    <row r="3627" spans="1:3" x14ac:dyDescent="0.3">
      <c r="A3627" t="s">
        <v>17169</v>
      </c>
      <c r="B3627">
        <v>99</v>
      </c>
      <c r="C3627">
        <v>6.7</v>
      </c>
    </row>
    <row r="3628" spans="1:3" x14ac:dyDescent="0.3">
      <c r="A3628" t="s">
        <v>17176</v>
      </c>
      <c r="B3628">
        <v>93</v>
      </c>
      <c r="C3628">
        <v>5.4</v>
      </c>
    </row>
    <row r="3629" spans="1:3" x14ac:dyDescent="0.3">
      <c r="A3629" t="s">
        <v>17180</v>
      </c>
      <c r="B3629">
        <v>99</v>
      </c>
      <c r="C3629">
        <v>7.2</v>
      </c>
    </row>
    <row r="3630" spans="1:3" x14ac:dyDescent="0.3">
      <c r="A3630" t="s">
        <v>17185</v>
      </c>
      <c r="B3630">
        <v>95</v>
      </c>
      <c r="C3630">
        <v>5.8</v>
      </c>
    </row>
    <row r="3631" spans="1:3" x14ac:dyDescent="0.3">
      <c r="A3631" t="s">
        <v>17190</v>
      </c>
      <c r="B3631">
        <v>84</v>
      </c>
      <c r="C3631">
        <v>6.4</v>
      </c>
    </row>
    <row r="3632" spans="1:3" x14ac:dyDescent="0.3">
      <c r="A3632" t="s">
        <v>17197</v>
      </c>
      <c r="B3632">
        <v>144</v>
      </c>
      <c r="C3632">
        <v>8</v>
      </c>
    </row>
    <row r="3633" spans="1:3" x14ac:dyDescent="0.3">
      <c r="A3633" t="s">
        <v>17201</v>
      </c>
      <c r="B3633">
        <v>99</v>
      </c>
      <c r="C3633">
        <v>7</v>
      </c>
    </row>
    <row r="3634" spans="1:3" x14ac:dyDescent="0.3">
      <c r="A3634" t="s">
        <v>17208</v>
      </c>
      <c r="B3634">
        <v>110</v>
      </c>
      <c r="C3634">
        <v>7</v>
      </c>
    </row>
    <row r="3635" spans="1:3" x14ac:dyDescent="0.3">
      <c r="A3635" t="s">
        <v>17213</v>
      </c>
      <c r="B3635">
        <v>97</v>
      </c>
      <c r="C3635">
        <v>6.7</v>
      </c>
    </row>
    <row r="3636" spans="1:3" x14ac:dyDescent="0.3">
      <c r="A3636" t="s">
        <v>17219</v>
      </c>
      <c r="B3636">
        <v>107</v>
      </c>
      <c r="C3636">
        <v>3.8</v>
      </c>
    </row>
    <row r="3637" spans="1:3" x14ac:dyDescent="0.3">
      <c r="A3637" t="s">
        <v>17225</v>
      </c>
      <c r="B3637">
        <v>90</v>
      </c>
      <c r="C3637">
        <v>5.7</v>
      </c>
    </row>
    <row r="3638" spans="1:3" x14ac:dyDescent="0.3">
      <c r="A3638" t="s">
        <v>17230</v>
      </c>
      <c r="B3638">
        <v>104</v>
      </c>
      <c r="C3638">
        <v>6.6</v>
      </c>
    </row>
    <row r="3639" spans="1:3" x14ac:dyDescent="0.3">
      <c r="A3639" t="s">
        <v>17234</v>
      </c>
      <c r="B3639">
        <v>96</v>
      </c>
      <c r="C3639">
        <v>6.7</v>
      </c>
    </row>
    <row r="3640" spans="1:3" x14ac:dyDescent="0.3">
      <c r="A3640" t="s">
        <v>17238</v>
      </c>
      <c r="B3640">
        <v>104</v>
      </c>
      <c r="C3640">
        <v>6.1</v>
      </c>
    </row>
    <row r="3641" spans="1:3" x14ac:dyDescent="0.3">
      <c r="A3641" t="s">
        <v>17243</v>
      </c>
      <c r="B3641">
        <v>97</v>
      </c>
      <c r="C3641">
        <v>6.2</v>
      </c>
    </row>
    <row r="3642" spans="1:3" x14ac:dyDescent="0.3">
      <c r="A3642" t="s">
        <v>17247</v>
      </c>
      <c r="B3642">
        <v>107</v>
      </c>
      <c r="C3642">
        <v>6.2</v>
      </c>
    </row>
    <row r="3643" spans="1:3" x14ac:dyDescent="0.3">
      <c r="A3643" t="s">
        <v>17252</v>
      </c>
      <c r="B3643">
        <v>117</v>
      </c>
      <c r="C3643">
        <v>7.4</v>
      </c>
    </row>
    <row r="3644" spans="1:3" x14ac:dyDescent="0.3">
      <c r="A3644" t="s">
        <v>17256</v>
      </c>
      <c r="B3644">
        <v>85</v>
      </c>
      <c r="C3644">
        <v>4.7</v>
      </c>
    </row>
    <row r="3645" spans="1:3" x14ac:dyDescent="0.3">
      <c r="A3645" t="s">
        <v>17261</v>
      </c>
      <c r="B3645">
        <v>152</v>
      </c>
      <c r="C3645">
        <v>8.3000000000000007</v>
      </c>
    </row>
    <row r="3646" spans="1:3" x14ac:dyDescent="0.3">
      <c r="A3646" t="s">
        <v>17266</v>
      </c>
      <c r="B3646">
        <v>85</v>
      </c>
      <c r="C3646">
        <v>7.2</v>
      </c>
    </row>
    <row r="3647" spans="1:3" x14ac:dyDescent="0.3">
      <c r="A3647" t="s">
        <v>17271</v>
      </c>
      <c r="B3647">
        <v>76</v>
      </c>
      <c r="C3647">
        <v>5.8</v>
      </c>
    </row>
    <row r="3648" spans="1:3" x14ac:dyDescent="0.3">
      <c r="A3648" t="s">
        <v>17275</v>
      </c>
      <c r="B3648">
        <v>87</v>
      </c>
      <c r="C3648">
        <v>5.9</v>
      </c>
    </row>
    <row r="3649" spans="1:3" x14ac:dyDescent="0.3">
      <c r="A3649" t="s">
        <v>17279</v>
      </c>
      <c r="B3649">
        <v>95</v>
      </c>
      <c r="C3649">
        <v>6.3</v>
      </c>
    </row>
    <row r="3650" spans="1:3" x14ac:dyDescent="0.3">
      <c r="A3650" t="s">
        <v>17282</v>
      </c>
      <c r="B3650">
        <v>101</v>
      </c>
      <c r="C3650">
        <v>7.2</v>
      </c>
    </row>
    <row r="3651" spans="1:3" x14ac:dyDescent="0.3">
      <c r="A3651" t="s">
        <v>17288</v>
      </c>
      <c r="B3651">
        <v>90</v>
      </c>
      <c r="C3651">
        <v>5.4</v>
      </c>
    </row>
    <row r="3652" spans="1:3" x14ac:dyDescent="0.3">
      <c r="A3652" t="s">
        <v>17292</v>
      </c>
      <c r="B3652">
        <v>240</v>
      </c>
      <c r="C3652">
        <v>8.1999999999999993</v>
      </c>
    </row>
    <row r="3653" spans="1:3" x14ac:dyDescent="0.3">
      <c r="A3653" t="s">
        <v>17297</v>
      </c>
      <c r="B3653">
        <v>89</v>
      </c>
      <c r="C3653">
        <v>7.3</v>
      </c>
    </row>
    <row r="3654" spans="1:3" x14ac:dyDescent="0.3">
      <c r="A3654" t="s">
        <v>17302</v>
      </c>
      <c r="B3654">
        <v>111</v>
      </c>
      <c r="C3654">
        <v>7.3</v>
      </c>
    </row>
    <row r="3655" spans="1:3" x14ac:dyDescent="0.3">
      <c r="A3655" t="s">
        <v>17307</v>
      </c>
      <c r="B3655">
        <v>86</v>
      </c>
      <c r="C3655">
        <v>5.8</v>
      </c>
    </row>
    <row r="3656" spans="1:3" x14ac:dyDescent="0.3">
      <c r="A3656" t="s">
        <v>5329</v>
      </c>
      <c r="B3656">
        <v>115</v>
      </c>
      <c r="C3656">
        <v>6.1</v>
      </c>
    </row>
    <row r="3657" spans="1:3" x14ac:dyDescent="0.3">
      <c r="A3657" t="s">
        <v>17314</v>
      </c>
      <c r="B3657">
        <v>103</v>
      </c>
      <c r="C3657">
        <v>7.1</v>
      </c>
    </row>
    <row r="3658" spans="1:3" x14ac:dyDescent="0.3">
      <c r="A3658" t="s">
        <v>17319</v>
      </c>
      <c r="B3658">
        <v>90</v>
      </c>
      <c r="C3658">
        <v>6.5</v>
      </c>
    </row>
    <row r="3659" spans="1:3" x14ac:dyDescent="0.3">
      <c r="A3659" t="s">
        <v>17324</v>
      </c>
      <c r="B3659">
        <v>133</v>
      </c>
      <c r="C3659">
        <v>7.9</v>
      </c>
    </row>
    <row r="3660" spans="1:3" x14ac:dyDescent="0.3">
      <c r="A3660" t="s">
        <v>17329</v>
      </c>
      <c r="B3660">
        <v>88</v>
      </c>
      <c r="C3660">
        <v>5.4</v>
      </c>
    </row>
    <row r="3661" spans="1:3" x14ac:dyDescent="0.3">
      <c r="A3661" t="s">
        <v>17335</v>
      </c>
      <c r="B3661">
        <v>111</v>
      </c>
      <c r="C3661">
        <v>7.1</v>
      </c>
    </row>
    <row r="3662" spans="1:3" x14ac:dyDescent="0.3">
      <c r="A3662" t="s">
        <v>17340</v>
      </c>
      <c r="B3662">
        <v>94</v>
      </c>
      <c r="C3662">
        <v>6.4</v>
      </c>
    </row>
    <row r="3663" spans="1:3" x14ac:dyDescent="0.3">
      <c r="A3663" t="s">
        <v>17345</v>
      </c>
      <c r="B3663">
        <v>25</v>
      </c>
      <c r="C3663">
        <v>8.4</v>
      </c>
    </row>
    <row r="3664" spans="1:3" x14ac:dyDescent="0.3">
      <c r="A3664" t="s">
        <v>17350</v>
      </c>
      <c r="B3664">
        <v>112</v>
      </c>
      <c r="C3664">
        <v>6.7</v>
      </c>
    </row>
    <row r="3665" spans="1:3" x14ac:dyDescent="0.3">
      <c r="A3665" t="s">
        <v>17354</v>
      </c>
      <c r="B3665">
        <v>141</v>
      </c>
      <c r="C3665">
        <v>6.9</v>
      </c>
    </row>
    <row r="3666" spans="1:3" x14ac:dyDescent="0.3">
      <c r="A3666" t="s">
        <v>17360</v>
      </c>
      <c r="B3666">
        <v>95</v>
      </c>
      <c r="C3666">
        <v>2.1</v>
      </c>
    </row>
    <row r="3667" spans="1:3" x14ac:dyDescent="0.3">
      <c r="A3667" t="s">
        <v>17367</v>
      </c>
      <c r="B3667">
        <v>141</v>
      </c>
      <c r="C3667">
        <v>4.3</v>
      </c>
    </row>
    <row r="3668" spans="1:3" x14ac:dyDescent="0.3">
      <c r="A3668" t="s">
        <v>17373</v>
      </c>
      <c r="B3668">
        <v>85</v>
      </c>
      <c r="C3668">
        <v>6.6</v>
      </c>
    </row>
    <row r="3669" spans="1:3" x14ac:dyDescent="0.3">
      <c r="A3669" t="s">
        <v>17380</v>
      </c>
      <c r="B3669">
        <v>105</v>
      </c>
      <c r="C3669">
        <v>3.4</v>
      </c>
    </row>
    <row r="3670" spans="1:3" x14ac:dyDescent="0.3">
      <c r="A3670" t="s">
        <v>17384</v>
      </c>
      <c r="B3670">
        <v>129</v>
      </c>
      <c r="C3670">
        <v>8.3000000000000007</v>
      </c>
    </row>
    <row r="3671" spans="1:3" x14ac:dyDescent="0.3">
      <c r="A3671" t="s">
        <v>17387</v>
      </c>
      <c r="B3671">
        <v>125</v>
      </c>
      <c r="C3671">
        <v>7.2</v>
      </c>
    </row>
    <row r="3672" spans="1:3" x14ac:dyDescent="0.3">
      <c r="A3672" t="s">
        <v>17391</v>
      </c>
      <c r="B3672">
        <v>116</v>
      </c>
      <c r="C3672">
        <v>5.6</v>
      </c>
    </row>
    <row r="3673" spans="1:3" x14ac:dyDescent="0.3">
      <c r="A3673" t="s">
        <v>17394</v>
      </c>
      <c r="B3673">
        <v>105</v>
      </c>
      <c r="C3673">
        <v>7.7</v>
      </c>
    </row>
    <row r="3674" spans="1:3" x14ac:dyDescent="0.3">
      <c r="A3674" t="s">
        <v>17398</v>
      </c>
      <c r="B3674">
        <v>90</v>
      </c>
      <c r="C3674">
        <v>6.6</v>
      </c>
    </row>
    <row r="3675" spans="1:3" x14ac:dyDescent="0.3">
      <c r="A3675" t="s">
        <v>17403</v>
      </c>
      <c r="B3675">
        <v>105</v>
      </c>
      <c r="C3675">
        <v>7.6</v>
      </c>
    </row>
    <row r="3676" spans="1:3" x14ac:dyDescent="0.3">
      <c r="A3676" t="s">
        <v>17407</v>
      </c>
      <c r="B3676">
        <v>111</v>
      </c>
      <c r="C3676">
        <v>7.4</v>
      </c>
    </row>
    <row r="3677" spans="1:3" x14ac:dyDescent="0.3">
      <c r="A3677" t="s">
        <v>17410</v>
      </c>
      <c r="B3677">
        <v>91</v>
      </c>
      <c r="C3677">
        <v>7.1</v>
      </c>
    </row>
    <row r="3678" spans="1:3" x14ac:dyDescent="0.3">
      <c r="A3678" t="s">
        <v>17416</v>
      </c>
      <c r="B3678">
        <v>95</v>
      </c>
      <c r="C3678">
        <v>3.4</v>
      </c>
    </row>
    <row r="3679" spans="1:3" x14ac:dyDescent="0.3">
      <c r="A3679" t="s">
        <v>17422</v>
      </c>
      <c r="B3679">
        <v>97</v>
      </c>
      <c r="C3679">
        <v>7.9</v>
      </c>
    </row>
    <row r="3680" spans="1:3" x14ac:dyDescent="0.3">
      <c r="A3680" t="s">
        <v>17428</v>
      </c>
      <c r="B3680">
        <v>92</v>
      </c>
      <c r="C3680">
        <v>6.7</v>
      </c>
    </row>
    <row r="3681" spans="1:3" x14ac:dyDescent="0.3">
      <c r="A3681" t="s">
        <v>17433</v>
      </c>
      <c r="B3681">
        <v>104</v>
      </c>
      <c r="C3681">
        <v>6.6</v>
      </c>
    </row>
    <row r="3682" spans="1:3" x14ac:dyDescent="0.3">
      <c r="A3682" t="s">
        <v>17437</v>
      </c>
      <c r="B3682">
        <v>120</v>
      </c>
      <c r="C3682">
        <v>7.9</v>
      </c>
    </row>
    <row r="3683" spans="1:3" x14ac:dyDescent="0.3">
      <c r="A3683" t="s">
        <v>17442</v>
      </c>
      <c r="B3683">
        <v>99</v>
      </c>
      <c r="C3683">
        <v>4.9000000000000004</v>
      </c>
    </row>
    <row r="3684" spans="1:3" x14ac:dyDescent="0.3">
      <c r="A3684" t="s">
        <v>17448</v>
      </c>
      <c r="B3684">
        <v>93</v>
      </c>
      <c r="C3684">
        <v>7.2</v>
      </c>
    </row>
    <row r="3685" spans="1:3" x14ac:dyDescent="0.3">
      <c r="A3685" t="s">
        <v>17453</v>
      </c>
      <c r="B3685">
        <v>99</v>
      </c>
      <c r="C3685">
        <v>7.4</v>
      </c>
    </row>
    <row r="3686" spans="1:3" x14ac:dyDescent="0.3">
      <c r="A3686" t="s">
        <v>17459</v>
      </c>
      <c r="B3686">
        <v>99</v>
      </c>
      <c r="C3686">
        <v>6.1</v>
      </c>
    </row>
    <row r="3687" spans="1:3" x14ac:dyDescent="0.3">
      <c r="A3687" t="s">
        <v>17465</v>
      </c>
      <c r="B3687">
        <v>157</v>
      </c>
      <c r="C3687">
        <v>8.4</v>
      </c>
    </row>
    <row r="3688" spans="1:3" x14ac:dyDescent="0.3">
      <c r="A3688" t="s">
        <v>17470</v>
      </c>
      <c r="B3688">
        <v>90</v>
      </c>
      <c r="C3688">
        <v>6.2</v>
      </c>
    </row>
    <row r="3689" spans="1:3" x14ac:dyDescent="0.3">
      <c r="A3689" t="s">
        <v>17476</v>
      </c>
      <c r="B3689">
        <v>96</v>
      </c>
      <c r="C3689">
        <v>5.3</v>
      </c>
    </row>
    <row r="3690" spans="1:3" x14ac:dyDescent="0.3">
      <c r="A3690" t="s">
        <v>17480</v>
      </c>
      <c r="B3690">
        <v>96</v>
      </c>
      <c r="C3690">
        <v>5</v>
      </c>
    </row>
    <row r="3691" spans="1:3" x14ac:dyDescent="0.3">
      <c r="A3691" t="s">
        <v>17485</v>
      </c>
      <c r="B3691">
        <v>90</v>
      </c>
      <c r="C3691">
        <v>7.7</v>
      </c>
    </row>
    <row r="3692" spans="1:3" x14ac:dyDescent="0.3">
      <c r="A3692" t="s">
        <v>17490</v>
      </c>
      <c r="B3692">
        <v>100</v>
      </c>
      <c r="C3692">
        <v>7.6</v>
      </c>
    </row>
    <row r="3693" spans="1:3" x14ac:dyDescent="0.3">
      <c r="A3693" t="s">
        <v>17497</v>
      </c>
      <c r="B3693">
        <v>94</v>
      </c>
      <c r="C3693">
        <v>6.3</v>
      </c>
    </row>
    <row r="3694" spans="1:3" x14ac:dyDescent="0.3">
      <c r="A3694" t="s">
        <v>17502</v>
      </c>
      <c r="B3694">
        <v>98</v>
      </c>
      <c r="C3694">
        <v>7.6</v>
      </c>
    </row>
    <row r="3695" spans="1:3" x14ac:dyDescent="0.3">
      <c r="A3695" t="s">
        <v>17507</v>
      </c>
      <c r="B3695">
        <v>129</v>
      </c>
      <c r="C3695">
        <v>5.6</v>
      </c>
    </row>
    <row r="3696" spans="1:3" x14ac:dyDescent="0.3">
      <c r="A3696" t="s">
        <v>17512</v>
      </c>
      <c r="B3696">
        <v>103</v>
      </c>
      <c r="C3696">
        <v>7.3</v>
      </c>
    </row>
    <row r="3697" spans="1:3" x14ac:dyDescent="0.3">
      <c r="A3697" t="s">
        <v>17518</v>
      </c>
      <c r="B3697">
        <v>128</v>
      </c>
      <c r="C3697">
        <v>6.2</v>
      </c>
    </row>
    <row r="3698" spans="1:3" x14ac:dyDescent="0.3">
      <c r="A3698" t="s">
        <v>17522</v>
      </c>
      <c r="B3698">
        <v>106</v>
      </c>
      <c r="C3698">
        <v>6.6</v>
      </c>
    </row>
    <row r="3699" spans="1:3" x14ac:dyDescent="0.3">
      <c r="A3699" t="s">
        <v>17525</v>
      </c>
      <c r="B3699">
        <v>95</v>
      </c>
      <c r="C3699">
        <v>6.6</v>
      </c>
    </row>
    <row r="3700" spans="1:3" x14ac:dyDescent="0.3">
      <c r="A3700" t="s">
        <v>17530</v>
      </c>
      <c r="B3700">
        <v>104</v>
      </c>
      <c r="C3700">
        <v>7.3</v>
      </c>
    </row>
    <row r="3701" spans="1:3" x14ac:dyDescent="0.3">
      <c r="A3701" t="s">
        <v>17535</v>
      </c>
      <c r="B3701">
        <v>87</v>
      </c>
      <c r="C3701">
        <v>6.6</v>
      </c>
    </row>
    <row r="3702" spans="1:3" x14ac:dyDescent="0.3">
      <c r="A3702" t="s">
        <v>17540</v>
      </c>
      <c r="B3702">
        <v>81</v>
      </c>
      <c r="C3702">
        <v>6.9</v>
      </c>
    </row>
    <row r="3703" spans="1:3" x14ac:dyDescent="0.3">
      <c r="A3703" t="s">
        <v>17544</v>
      </c>
      <c r="B3703">
        <v>94</v>
      </c>
      <c r="C3703">
        <v>5.8</v>
      </c>
    </row>
    <row r="3704" spans="1:3" x14ac:dyDescent="0.3">
      <c r="A3704" t="s">
        <v>17549</v>
      </c>
      <c r="B3704">
        <v>89</v>
      </c>
      <c r="C3704">
        <v>4.4000000000000004</v>
      </c>
    </row>
    <row r="3705" spans="1:3" x14ac:dyDescent="0.3">
      <c r="A3705" t="s">
        <v>17554</v>
      </c>
      <c r="B3705">
        <v>88</v>
      </c>
      <c r="C3705">
        <v>6.6</v>
      </c>
    </row>
    <row r="3706" spans="1:3" x14ac:dyDescent="0.3">
      <c r="A3706" t="s">
        <v>15053</v>
      </c>
      <c r="B3706">
        <v>108</v>
      </c>
      <c r="C3706">
        <v>7.1</v>
      </c>
    </row>
    <row r="3707" spans="1:3" x14ac:dyDescent="0.3">
      <c r="A3707" t="s">
        <v>17560</v>
      </c>
      <c r="B3707">
        <v>115</v>
      </c>
      <c r="C3707">
        <v>7.6</v>
      </c>
    </row>
    <row r="3708" spans="1:3" x14ac:dyDescent="0.3">
      <c r="A3708" t="s">
        <v>17566</v>
      </c>
      <c r="B3708">
        <v>96</v>
      </c>
      <c r="C3708">
        <v>4.5999999999999996</v>
      </c>
    </row>
    <row r="3709" spans="1:3" x14ac:dyDescent="0.3">
      <c r="A3709" t="s">
        <v>17571</v>
      </c>
      <c r="B3709">
        <v>135</v>
      </c>
      <c r="C3709">
        <v>6.8</v>
      </c>
    </row>
    <row r="3710" spans="1:3" x14ac:dyDescent="0.3">
      <c r="A3710" t="s">
        <v>17575</v>
      </c>
      <c r="B3710">
        <v>113</v>
      </c>
      <c r="C3710">
        <v>7.1</v>
      </c>
    </row>
    <row r="3711" spans="1:3" x14ac:dyDescent="0.3">
      <c r="A3711" t="s">
        <v>17579</v>
      </c>
      <c r="B3711">
        <v>93</v>
      </c>
      <c r="C3711">
        <v>4.9000000000000004</v>
      </c>
    </row>
    <row r="3712" spans="1:3" x14ac:dyDescent="0.3">
      <c r="A3712" t="s">
        <v>17583</v>
      </c>
      <c r="B3712">
        <v>109</v>
      </c>
      <c r="C3712">
        <v>7.3</v>
      </c>
    </row>
    <row r="3713" spans="1:3" x14ac:dyDescent="0.3">
      <c r="A3713" t="s">
        <v>17588</v>
      </c>
      <c r="B3713">
        <v>127</v>
      </c>
      <c r="C3713">
        <v>7.2</v>
      </c>
    </row>
    <row r="3714" spans="1:3" x14ac:dyDescent="0.3">
      <c r="A3714" t="s">
        <v>17595</v>
      </c>
      <c r="B3714">
        <v>101</v>
      </c>
      <c r="C3714">
        <v>5</v>
      </c>
    </row>
    <row r="3715" spans="1:3" x14ac:dyDescent="0.3">
      <c r="A3715" t="s">
        <v>17599</v>
      </c>
      <c r="B3715">
        <v>124</v>
      </c>
      <c r="C3715">
        <v>8.1999999999999993</v>
      </c>
    </row>
    <row r="3716" spans="1:3" x14ac:dyDescent="0.3">
      <c r="A3716" t="s">
        <v>17602</v>
      </c>
      <c r="B3716">
        <v>117</v>
      </c>
      <c r="C3716">
        <v>8</v>
      </c>
    </row>
    <row r="3717" spans="1:3" x14ac:dyDescent="0.3">
      <c r="A3717" t="s">
        <v>17606</v>
      </c>
      <c r="B3717">
        <v>83</v>
      </c>
      <c r="C3717">
        <v>5.2</v>
      </c>
    </row>
    <row r="3718" spans="1:3" x14ac:dyDescent="0.3">
      <c r="A3718" t="s">
        <v>17609</v>
      </c>
      <c r="B3718">
        <v>113</v>
      </c>
      <c r="C3718">
        <v>8.5</v>
      </c>
    </row>
    <row r="3719" spans="1:3" x14ac:dyDescent="0.3">
      <c r="A3719" t="s">
        <v>17615</v>
      </c>
      <c r="B3719">
        <v>104</v>
      </c>
      <c r="C3719">
        <v>6.5</v>
      </c>
    </row>
    <row r="3720" spans="1:3" x14ac:dyDescent="0.3">
      <c r="A3720" t="s">
        <v>17619</v>
      </c>
      <c r="B3720">
        <v>97</v>
      </c>
      <c r="C3720">
        <v>7.4</v>
      </c>
    </row>
    <row r="3721" spans="1:3" x14ac:dyDescent="0.3">
      <c r="A3721" t="s">
        <v>17623</v>
      </c>
      <c r="B3721">
        <v>110</v>
      </c>
      <c r="C3721">
        <v>7.7</v>
      </c>
    </row>
    <row r="3722" spans="1:3" x14ac:dyDescent="0.3">
      <c r="A3722" t="s">
        <v>17627</v>
      </c>
      <c r="B3722">
        <v>103</v>
      </c>
      <c r="C3722">
        <v>7.4</v>
      </c>
    </row>
    <row r="3723" spans="1:3" x14ac:dyDescent="0.3">
      <c r="A3723" t="s">
        <v>17632</v>
      </c>
      <c r="B3723">
        <v>94</v>
      </c>
      <c r="C3723">
        <v>5.0999999999999996</v>
      </c>
    </row>
    <row r="3724" spans="1:3" x14ac:dyDescent="0.3">
      <c r="A3724" t="s">
        <v>17638</v>
      </c>
      <c r="B3724">
        <v>102</v>
      </c>
      <c r="C3724">
        <v>7.3</v>
      </c>
    </row>
    <row r="3725" spans="1:3" x14ac:dyDescent="0.3">
      <c r="A3725" t="s">
        <v>17644</v>
      </c>
      <c r="B3725">
        <v>77</v>
      </c>
      <c r="C3725">
        <v>5</v>
      </c>
    </row>
    <row r="3726" spans="1:3" x14ac:dyDescent="0.3">
      <c r="A3726" t="s">
        <v>17649</v>
      </c>
      <c r="B3726">
        <v>134</v>
      </c>
      <c r="C3726">
        <v>7.2</v>
      </c>
    </row>
    <row r="3727" spans="1:3" x14ac:dyDescent="0.3">
      <c r="A3727" t="s">
        <v>17654</v>
      </c>
      <c r="B3727">
        <v>129</v>
      </c>
      <c r="C3727">
        <v>6.7</v>
      </c>
    </row>
    <row r="3728" spans="1:3" x14ac:dyDescent="0.3">
      <c r="A3728" t="s">
        <v>17659</v>
      </c>
      <c r="B3728">
        <v>90</v>
      </c>
      <c r="C3728">
        <v>6.4</v>
      </c>
    </row>
    <row r="3729" spans="1:3" x14ac:dyDescent="0.3">
      <c r="A3729" t="s">
        <v>17662</v>
      </c>
      <c r="B3729">
        <v>134</v>
      </c>
      <c r="C3729">
        <v>7.1</v>
      </c>
    </row>
    <row r="3730" spans="1:3" x14ac:dyDescent="0.3">
      <c r="A3730" t="s">
        <v>17667</v>
      </c>
      <c r="B3730">
        <v>104</v>
      </c>
      <c r="C3730">
        <v>5.6</v>
      </c>
    </row>
    <row r="3731" spans="1:3" x14ac:dyDescent="0.3">
      <c r="A3731" t="s">
        <v>14651</v>
      </c>
      <c r="B3731">
        <v>95</v>
      </c>
      <c r="C3731">
        <v>6.2</v>
      </c>
    </row>
    <row r="3732" spans="1:3" x14ac:dyDescent="0.3">
      <c r="A3732" t="s">
        <v>17672</v>
      </c>
      <c r="B3732">
        <v>93</v>
      </c>
      <c r="C3732">
        <v>6.1</v>
      </c>
    </row>
    <row r="3733" spans="1:3" x14ac:dyDescent="0.3">
      <c r="A3733" t="s">
        <v>17677</v>
      </c>
      <c r="B3733">
        <v>106</v>
      </c>
      <c r="C3733">
        <v>5.2</v>
      </c>
    </row>
    <row r="3734" spans="1:3" x14ac:dyDescent="0.3">
      <c r="A3734" t="s">
        <v>17680</v>
      </c>
      <c r="B3734">
        <v>109</v>
      </c>
      <c r="C3734">
        <v>7.3</v>
      </c>
    </row>
    <row r="3735" spans="1:3" x14ac:dyDescent="0.3">
      <c r="A3735" t="s">
        <v>17684</v>
      </c>
      <c r="B3735">
        <v>101</v>
      </c>
      <c r="C3735">
        <v>7.5</v>
      </c>
    </row>
    <row r="3736" spans="1:3" x14ac:dyDescent="0.3">
      <c r="A3736" t="s">
        <v>17689</v>
      </c>
      <c r="B3736">
        <v>139</v>
      </c>
      <c r="C3736">
        <v>6.6</v>
      </c>
    </row>
    <row r="3737" spans="1:3" x14ac:dyDescent="0.3">
      <c r="A3737" t="s">
        <v>17694</v>
      </c>
      <c r="B3737">
        <v>99</v>
      </c>
      <c r="C3737">
        <v>6.4</v>
      </c>
    </row>
    <row r="3738" spans="1:3" x14ac:dyDescent="0.3">
      <c r="A3738" t="s">
        <v>17701</v>
      </c>
      <c r="B3738">
        <v>100</v>
      </c>
      <c r="C3738">
        <v>4.5</v>
      </c>
    </row>
    <row r="3739" spans="1:3" x14ac:dyDescent="0.3">
      <c r="A3739" t="s">
        <v>17705</v>
      </c>
      <c r="B3739">
        <v>95</v>
      </c>
      <c r="C3739">
        <v>6.6</v>
      </c>
    </row>
    <row r="3740" spans="1:3" x14ac:dyDescent="0.3">
      <c r="A3740" t="s">
        <v>17708</v>
      </c>
      <c r="B3740">
        <v>94</v>
      </c>
      <c r="C3740">
        <v>5.3</v>
      </c>
    </row>
    <row r="3741" spans="1:3" x14ac:dyDescent="0.3">
      <c r="A3741" t="s">
        <v>17714</v>
      </c>
      <c r="B3741">
        <v>93</v>
      </c>
      <c r="C3741">
        <v>4.9000000000000004</v>
      </c>
    </row>
    <row r="3742" spans="1:3" x14ac:dyDescent="0.3">
      <c r="A3742" t="s">
        <v>17718</v>
      </c>
      <c r="B3742">
        <v>106</v>
      </c>
      <c r="C3742">
        <v>7.7</v>
      </c>
    </row>
    <row r="3743" spans="1:3" x14ac:dyDescent="0.3">
      <c r="A3743" t="s">
        <v>17723</v>
      </c>
      <c r="B3743">
        <v>99</v>
      </c>
      <c r="C3743">
        <v>8</v>
      </c>
    </row>
    <row r="3744" spans="1:3" x14ac:dyDescent="0.3">
      <c r="A3744" t="s">
        <v>17728</v>
      </c>
      <c r="B3744">
        <v>82</v>
      </c>
      <c r="C3744">
        <v>3.8</v>
      </c>
    </row>
    <row r="3745" spans="1:3" x14ac:dyDescent="0.3">
      <c r="A3745" t="s">
        <v>17731</v>
      </c>
      <c r="B3745">
        <v>135</v>
      </c>
      <c r="C3745">
        <v>7.6</v>
      </c>
    </row>
    <row r="3746" spans="1:3" x14ac:dyDescent="0.3">
      <c r="A3746" t="s">
        <v>17736</v>
      </c>
      <c r="B3746">
        <v>88</v>
      </c>
      <c r="C3746">
        <v>5.9</v>
      </c>
    </row>
    <row r="3747" spans="1:3" x14ac:dyDescent="0.3">
      <c r="A3747" t="s">
        <v>17742</v>
      </c>
      <c r="B3747">
        <v>89</v>
      </c>
      <c r="C3747">
        <v>6.2</v>
      </c>
    </row>
    <row r="3748" spans="1:3" x14ac:dyDescent="0.3">
      <c r="A3748" t="s">
        <v>17746</v>
      </c>
      <c r="B3748">
        <v>110</v>
      </c>
      <c r="C3748">
        <v>7.2</v>
      </c>
    </row>
    <row r="3749" spans="1:3" x14ac:dyDescent="0.3">
      <c r="A3749" t="s">
        <v>17751</v>
      </c>
      <c r="B3749">
        <v>107</v>
      </c>
      <c r="C3749">
        <v>6.3</v>
      </c>
    </row>
    <row r="3750" spans="1:3" x14ac:dyDescent="0.3">
      <c r="A3750" t="s">
        <v>17757</v>
      </c>
      <c r="B3750">
        <v>86</v>
      </c>
      <c r="C3750">
        <v>5.2</v>
      </c>
    </row>
    <row r="3751" spans="1:3" x14ac:dyDescent="0.3">
      <c r="A3751" t="s">
        <v>17762</v>
      </c>
      <c r="B3751">
        <v>91</v>
      </c>
      <c r="C3751">
        <v>6.9</v>
      </c>
    </row>
    <row r="3752" spans="1:3" x14ac:dyDescent="0.3">
      <c r="A3752" t="s">
        <v>17767</v>
      </c>
      <c r="B3752">
        <v>103</v>
      </c>
      <c r="C3752">
        <v>6.8</v>
      </c>
    </row>
    <row r="3753" spans="1:3" x14ac:dyDescent="0.3">
      <c r="A3753" t="s">
        <v>17773</v>
      </c>
      <c r="B3753">
        <v>90</v>
      </c>
      <c r="C3753">
        <v>6.2</v>
      </c>
    </row>
    <row r="3754" spans="1:3" x14ac:dyDescent="0.3">
      <c r="A3754" t="s">
        <v>17778</v>
      </c>
      <c r="B3754">
        <v>141</v>
      </c>
      <c r="C3754">
        <v>6.2</v>
      </c>
    </row>
    <row r="3755" spans="1:3" x14ac:dyDescent="0.3">
      <c r="A3755" t="s">
        <v>17783</v>
      </c>
      <c r="B3755">
        <v>92</v>
      </c>
      <c r="C3755">
        <v>3.5</v>
      </c>
    </row>
    <row r="3756" spans="1:3" x14ac:dyDescent="0.3">
      <c r="A3756" t="s">
        <v>17786</v>
      </c>
      <c r="B3756">
        <v>99</v>
      </c>
      <c r="C3756">
        <v>6.1</v>
      </c>
    </row>
    <row r="3757" spans="1:3" x14ac:dyDescent="0.3">
      <c r="A3757" t="s">
        <v>17792</v>
      </c>
      <c r="B3757">
        <v>79</v>
      </c>
      <c r="C3757">
        <v>6.6</v>
      </c>
    </row>
    <row r="3758" spans="1:3" x14ac:dyDescent="0.3">
      <c r="A3758" t="s">
        <v>17796</v>
      </c>
      <c r="B3758">
        <v>96</v>
      </c>
      <c r="C3758">
        <v>4.5</v>
      </c>
    </row>
    <row r="3759" spans="1:3" x14ac:dyDescent="0.3">
      <c r="A3759" t="s">
        <v>17802</v>
      </c>
      <c r="B3759">
        <v>82</v>
      </c>
      <c r="C3759">
        <v>5.9</v>
      </c>
    </row>
    <row r="3760" spans="1:3" x14ac:dyDescent="0.3">
      <c r="A3760" t="s">
        <v>17807</v>
      </c>
      <c r="B3760">
        <v>92</v>
      </c>
      <c r="C3760">
        <v>6.9</v>
      </c>
    </row>
    <row r="3761" spans="1:3" x14ac:dyDescent="0.3">
      <c r="A3761" t="s">
        <v>17812</v>
      </c>
      <c r="B3761">
        <v>112</v>
      </c>
      <c r="C3761">
        <v>7.7</v>
      </c>
    </row>
    <row r="3762" spans="1:3" x14ac:dyDescent="0.3">
      <c r="A3762" t="s">
        <v>17816</v>
      </c>
      <c r="B3762">
        <v>106</v>
      </c>
      <c r="C3762">
        <v>6.6</v>
      </c>
    </row>
    <row r="3763" spans="1:3" x14ac:dyDescent="0.3">
      <c r="A3763" t="s">
        <v>17821</v>
      </c>
      <c r="B3763">
        <v>90</v>
      </c>
      <c r="C3763">
        <v>5.3</v>
      </c>
    </row>
    <row r="3764" spans="1:3" x14ac:dyDescent="0.3">
      <c r="A3764" t="s">
        <v>17824</v>
      </c>
      <c r="B3764">
        <v>126</v>
      </c>
      <c r="C3764">
        <v>6.3</v>
      </c>
    </row>
    <row r="3765" spans="1:3" x14ac:dyDescent="0.3">
      <c r="A3765" t="s">
        <v>17828</v>
      </c>
      <c r="B3765">
        <v>150</v>
      </c>
      <c r="C3765">
        <v>7</v>
      </c>
    </row>
    <row r="3766" spans="1:3" x14ac:dyDescent="0.3">
      <c r="A3766" t="s">
        <v>17833</v>
      </c>
      <c r="B3766">
        <v>90</v>
      </c>
      <c r="C3766">
        <v>7</v>
      </c>
    </row>
    <row r="3767" spans="1:3" x14ac:dyDescent="0.3">
      <c r="A3767" t="s">
        <v>17837</v>
      </c>
      <c r="B3767">
        <v>91</v>
      </c>
      <c r="C3767">
        <v>6.6</v>
      </c>
    </row>
    <row r="3768" spans="1:3" x14ac:dyDescent="0.3">
      <c r="A3768" t="s">
        <v>17843</v>
      </c>
      <c r="B3768">
        <v>145</v>
      </c>
      <c r="C3768">
        <v>8.6</v>
      </c>
    </row>
    <row r="3769" spans="1:3" x14ac:dyDescent="0.3">
      <c r="A3769" t="s">
        <v>17847</v>
      </c>
      <c r="B3769">
        <v>95</v>
      </c>
      <c r="C3769">
        <v>6.4</v>
      </c>
    </row>
    <row r="3770" spans="1:3" x14ac:dyDescent="0.3">
      <c r="A3770" t="s">
        <v>17852</v>
      </c>
      <c r="B3770">
        <v>97</v>
      </c>
      <c r="C3770">
        <v>7.9</v>
      </c>
    </row>
    <row r="3771" spans="1:3" x14ac:dyDescent="0.3">
      <c r="A3771" t="s">
        <v>17855</v>
      </c>
      <c r="B3771">
        <v>90</v>
      </c>
      <c r="C3771">
        <v>5.4</v>
      </c>
    </row>
    <row r="3772" spans="1:3" x14ac:dyDescent="0.3">
      <c r="A3772" t="s">
        <v>17861</v>
      </c>
      <c r="B3772">
        <v>41</v>
      </c>
      <c r="C3772">
        <v>6.9</v>
      </c>
    </row>
    <row r="3773" spans="1:3" x14ac:dyDescent="0.3">
      <c r="A3773" t="s">
        <v>17865</v>
      </c>
      <c r="B3773">
        <v>112</v>
      </c>
      <c r="C3773">
        <v>7.7</v>
      </c>
    </row>
    <row r="3774" spans="1:3" x14ac:dyDescent="0.3">
      <c r="A3774" t="s">
        <v>17870</v>
      </c>
      <c r="B3774">
        <v>122</v>
      </c>
      <c r="C3774">
        <v>7.2</v>
      </c>
    </row>
    <row r="3775" spans="1:3" x14ac:dyDescent="0.3">
      <c r="A3775" t="s">
        <v>17875</v>
      </c>
      <c r="B3775">
        <v>110</v>
      </c>
      <c r="C3775">
        <v>6.8</v>
      </c>
    </row>
    <row r="3776" spans="1:3" x14ac:dyDescent="0.3">
      <c r="A3776" t="s">
        <v>17882</v>
      </c>
      <c r="B3776">
        <v>87</v>
      </c>
      <c r="C3776">
        <v>6.2</v>
      </c>
    </row>
    <row r="3777" spans="1:3" x14ac:dyDescent="0.3">
      <c r="A3777" t="s">
        <v>17887</v>
      </c>
      <c r="B3777">
        <v>108</v>
      </c>
      <c r="C3777">
        <v>7.4</v>
      </c>
    </row>
    <row r="3778" spans="1:3" x14ac:dyDescent="0.3">
      <c r="A3778" t="s">
        <v>17892</v>
      </c>
      <c r="B3778">
        <v>121</v>
      </c>
      <c r="C3778">
        <v>4.5999999999999996</v>
      </c>
    </row>
    <row r="3779" spans="1:3" x14ac:dyDescent="0.3">
      <c r="A3779" t="s">
        <v>17897</v>
      </c>
      <c r="B3779">
        <v>97</v>
      </c>
      <c r="C3779">
        <v>6.4</v>
      </c>
    </row>
    <row r="3780" spans="1:3" x14ac:dyDescent="0.3">
      <c r="A3780" t="s">
        <v>17901</v>
      </c>
      <c r="B3780">
        <v>116</v>
      </c>
      <c r="C3780">
        <v>7</v>
      </c>
    </row>
    <row r="3781" spans="1:3" x14ac:dyDescent="0.3">
      <c r="A3781" t="s">
        <v>17904</v>
      </c>
      <c r="B3781">
        <v>94</v>
      </c>
      <c r="C3781">
        <v>7.7</v>
      </c>
    </row>
    <row r="3782" spans="1:3" x14ac:dyDescent="0.3">
      <c r="A3782" t="s">
        <v>17907</v>
      </c>
      <c r="B3782">
        <v>103</v>
      </c>
      <c r="C3782">
        <v>6.8</v>
      </c>
    </row>
    <row r="3783" spans="1:3" x14ac:dyDescent="0.3">
      <c r="A3783" t="s">
        <v>17912</v>
      </c>
      <c r="B3783">
        <v>112</v>
      </c>
      <c r="C3783">
        <v>7</v>
      </c>
    </row>
    <row r="3784" spans="1:3" x14ac:dyDescent="0.3">
      <c r="A3784" t="s">
        <v>17915</v>
      </c>
      <c r="B3784">
        <v>91</v>
      </c>
      <c r="C3784">
        <v>7</v>
      </c>
    </row>
    <row r="3785" spans="1:3" x14ac:dyDescent="0.3">
      <c r="A3785" t="s">
        <v>17919</v>
      </c>
      <c r="B3785">
        <v>98</v>
      </c>
      <c r="C3785">
        <v>6.3</v>
      </c>
    </row>
    <row r="3786" spans="1:3" x14ac:dyDescent="0.3">
      <c r="A3786" t="s">
        <v>17925</v>
      </c>
      <c r="B3786">
        <v>95</v>
      </c>
      <c r="C3786">
        <v>7.1</v>
      </c>
    </row>
    <row r="3787" spans="1:3" x14ac:dyDescent="0.3">
      <c r="A3787" t="s">
        <v>17930</v>
      </c>
      <c r="B3787">
        <v>88</v>
      </c>
      <c r="C3787">
        <v>5.6</v>
      </c>
    </row>
    <row r="3788" spans="1:3" x14ac:dyDescent="0.3">
      <c r="A3788" t="s">
        <v>17935</v>
      </c>
      <c r="B3788">
        <v>99</v>
      </c>
      <c r="C3788">
        <v>4.4000000000000004</v>
      </c>
    </row>
    <row r="3789" spans="1:3" x14ac:dyDescent="0.3">
      <c r="A3789" t="s">
        <v>17940</v>
      </c>
      <c r="B3789">
        <v>91</v>
      </c>
      <c r="C3789">
        <v>7.1</v>
      </c>
    </row>
    <row r="3790" spans="1:3" x14ac:dyDescent="0.3">
      <c r="A3790" t="s">
        <v>17944</v>
      </c>
      <c r="B3790">
        <v>97</v>
      </c>
      <c r="C3790">
        <v>6.1</v>
      </c>
    </row>
    <row r="3791" spans="1:3" x14ac:dyDescent="0.3">
      <c r="A3791" t="s">
        <v>17950</v>
      </c>
      <c r="B3791">
        <v>136</v>
      </c>
      <c r="C3791">
        <v>7.4</v>
      </c>
    </row>
    <row r="3792" spans="1:3" x14ac:dyDescent="0.3">
      <c r="A3792" t="s">
        <v>17958</v>
      </c>
      <c r="B3792">
        <v>118</v>
      </c>
      <c r="C3792">
        <v>7.5</v>
      </c>
    </row>
    <row r="3793" spans="1:3" x14ac:dyDescent="0.3">
      <c r="A3793" t="s">
        <v>17965</v>
      </c>
      <c r="B3793">
        <v>94</v>
      </c>
      <c r="C3793">
        <v>7.2</v>
      </c>
    </row>
    <row r="3794" spans="1:3" x14ac:dyDescent="0.3">
      <c r="A3794" t="s">
        <v>17970</v>
      </c>
      <c r="B3794">
        <v>89</v>
      </c>
      <c r="C3794">
        <v>7.6</v>
      </c>
    </row>
    <row r="3795" spans="1:3" x14ac:dyDescent="0.3">
      <c r="A3795" t="s">
        <v>17974</v>
      </c>
      <c r="B3795">
        <v>90</v>
      </c>
      <c r="C3795">
        <v>7.3</v>
      </c>
    </row>
    <row r="3796" spans="1:3" x14ac:dyDescent="0.3">
      <c r="A3796" t="s">
        <v>17980</v>
      </c>
      <c r="B3796">
        <v>95</v>
      </c>
      <c r="C3796">
        <v>6.2</v>
      </c>
    </row>
    <row r="3797" spans="1:3" x14ac:dyDescent="0.3">
      <c r="A3797" t="s">
        <v>17985</v>
      </c>
      <c r="B3797">
        <v>90</v>
      </c>
      <c r="C3797">
        <v>6.2</v>
      </c>
    </row>
    <row r="3798" spans="1:3" x14ac:dyDescent="0.3">
      <c r="A3798" t="s">
        <v>17992</v>
      </c>
      <c r="B3798">
        <v>95</v>
      </c>
      <c r="C3798">
        <v>4.5999999999999996</v>
      </c>
    </row>
    <row r="3799" spans="1:3" x14ac:dyDescent="0.3">
      <c r="A3799" t="s">
        <v>17998</v>
      </c>
      <c r="B3799">
        <v>94</v>
      </c>
      <c r="C3799">
        <v>6.2</v>
      </c>
    </row>
    <row r="3800" spans="1:3" x14ac:dyDescent="0.3">
      <c r="A3800" t="s">
        <v>18005</v>
      </c>
      <c r="B3800">
        <v>90</v>
      </c>
      <c r="C3800">
        <v>6.2</v>
      </c>
    </row>
    <row r="3801" spans="1:3" x14ac:dyDescent="0.3">
      <c r="A3801" t="s">
        <v>18010</v>
      </c>
      <c r="B3801">
        <v>103</v>
      </c>
      <c r="C3801">
        <v>3.3</v>
      </c>
    </row>
    <row r="3802" spans="1:3" x14ac:dyDescent="0.3">
      <c r="A3802" t="s">
        <v>18014</v>
      </c>
      <c r="B3802">
        <v>60</v>
      </c>
      <c r="C3802">
        <v>7.5</v>
      </c>
    </row>
    <row r="3803" spans="1:3" x14ac:dyDescent="0.3">
      <c r="A3803" t="s">
        <v>18020</v>
      </c>
      <c r="B3803">
        <v>91</v>
      </c>
      <c r="C3803">
        <v>4.2</v>
      </c>
    </row>
    <row r="3804" spans="1:3" x14ac:dyDescent="0.3">
      <c r="A3804" t="s">
        <v>18026</v>
      </c>
      <c r="B3804">
        <v>102</v>
      </c>
      <c r="C3804">
        <v>7.2</v>
      </c>
    </row>
    <row r="3805" spans="1:3" x14ac:dyDescent="0.3">
      <c r="A3805" t="s">
        <v>18033</v>
      </c>
      <c r="B3805">
        <v>92</v>
      </c>
      <c r="C3805">
        <v>6.2</v>
      </c>
    </row>
    <row r="3806" spans="1:3" x14ac:dyDescent="0.3">
      <c r="A3806" t="s">
        <v>18037</v>
      </c>
      <c r="B3806">
        <v>87</v>
      </c>
      <c r="C3806">
        <v>6.1</v>
      </c>
    </row>
    <row r="3807" spans="1:3" x14ac:dyDescent="0.3">
      <c r="A3807" t="s">
        <v>18042</v>
      </c>
      <c r="B3807">
        <v>80</v>
      </c>
      <c r="C3807">
        <v>4.2</v>
      </c>
    </row>
    <row r="3808" spans="1:3" x14ac:dyDescent="0.3">
      <c r="A3808" t="s">
        <v>18047</v>
      </c>
      <c r="B3808">
        <v>90</v>
      </c>
      <c r="C3808">
        <v>4.5</v>
      </c>
    </row>
    <row r="3809" spans="1:3" x14ac:dyDescent="0.3">
      <c r="A3809" t="s">
        <v>18050</v>
      </c>
      <c r="B3809">
        <v>44</v>
      </c>
      <c r="C3809">
        <v>8.4</v>
      </c>
    </row>
    <row r="3810" spans="1:3" x14ac:dyDescent="0.3">
      <c r="A3810" t="s">
        <v>18055</v>
      </c>
      <c r="B3810">
        <v>105</v>
      </c>
      <c r="C3810">
        <v>7.5</v>
      </c>
    </row>
    <row r="3811" spans="1:3" x14ac:dyDescent="0.3">
      <c r="A3811" t="s">
        <v>18061</v>
      </c>
      <c r="B3811">
        <v>67</v>
      </c>
      <c r="C3811">
        <v>6.7</v>
      </c>
    </row>
    <row r="3812" spans="1:3" x14ac:dyDescent="0.3">
      <c r="A3812" t="s">
        <v>18064</v>
      </c>
      <c r="B3812">
        <v>95</v>
      </c>
      <c r="C3812">
        <v>5.0999999999999996</v>
      </c>
    </row>
    <row r="3813" spans="1:3" x14ac:dyDescent="0.3">
      <c r="A3813" t="s">
        <v>18066</v>
      </c>
      <c r="B3813">
        <v>87</v>
      </c>
      <c r="C3813">
        <v>5.5</v>
      </c>
    </row>
    <row r="3814" spans="1:3" x14ac:dyDescent="0.3">
      <c r="A3814" t="s">
        <v>18070</v>
      </c>
      <c r="B3814">
        <v>94</v>
      </c>
      <c r="C3814">
        <v>4.4000000000000004</v>
      </c>
    </row>
    <row r="3815" spans="1:3" x14ac:dyDescent="0.3">
      <c r="A3815" t="s">
        <v>18076</v>
      </c>
      <c r="B3815">
        <v>109</v>
      </c>
      <c r="C3815">
        <v>4.4000000000000004</v>
      </c>
    </row>
    <row r="3816" spans="1:3" x14ac:dyDescent="0.3">
      <c r="A3816" t="s">
        <v>18081</v>
      </c>
      <c r="B3816">
        <v>130</v>
      </c>
      <c r="C3816">
        <v>6.8</v>
      </c>
    </row>
    <row r="3817" spans="1:3" x14ac:dyDescent="0.3">
      <c r="A3817" t="s">
        <v>18085</v>
      </c>
      <c r="B3817">
        <v>103</v>
      </c>
      <c r="C3817">
        <v>6.7</v>
      </c>
    </row>
    <row r="3818" spans="1:3" x14ac:dyDescent="0.3">
      <c r="A3818" t="s">
        <v>18091</v>
      </c>
      <c r="B3818">
        <v>88</v>
      </c>
      <c r="C3818">
        <v>8.6</v>
      </c>
    </row>
    <row r="3819" spans="1:3" x14ac:dyDescent="0.3">
      <c r="A3819" t="s">
        <v>18093</v>
      </c>
      <c r="B3819">
        <v>88</v>
      </c>
      <c r="C3819">
        <v>4.8</v>
      </c>
    </row>
    <row r="3820" spans="1:3" x14ac:dyDescent="0.3">
      <c r="A3820" t="s">
        <v>18099</v>
      </c>
      <c r="B3820">
        <v>97</v>
      </c>
      <c r="C3820">
        <v>3.4</v>
      </c>
    </row>
    <row r="3821" spans="1:3" x14ac:dyDescent="0.3">
      <c r="A3821" t="s">
        <v>18107</v>
      </c>
      <c r="B3821">
        <v>113</v>
      </c>
      <c r="C3821">
        <v>7.4</v>
      </c>
    </row>
    <row r="3822" spans="1:3" x14ac:dyDescent="0.3">
      <c r="A3822" t="s">
        <v>18113</v>
      </c>
      <c r="B3822">
        <v>99</v>
      </c>
      <c r="C3822">
        <v>7.3</v>
      </c>
    </row>
    <row r="3823" spans="1:3" x14ac:dyDescent="0.3">
      <c r="A3823" t="s">
        <v>18117</v>
      </c>
      <c r="B3823">
        <v>148</v>
      </c>
      <c r="C3823">
        <v>8</v>
      </c>
    </row>
    <row r="3824" spans="1:3" x14ac:dyDescent="0.3">
      <c r="A3824" t="s">
        <v>18121</v>
      </c>
      <c r="B3824">
        <v>107</v>
      </c>
      <c r="C3824">
        <v>6.5</v>
      </c>
    </row>
    <row r="3825" spans="1:3" x14ac:dyDescent="0.3">
      <c r="A3825" t="s">
        <v>18126</v>
      </c>
      <c r="B3825">
        <v>93</v>
      </c>
      <c r="C3825">
        <v>5.9</v>
      </c>
    </row>
    <row r="3826" spans="1:3" x14ac:dyDescent="0.3">
      <c r="A3826" t="s">
        <v>18129</v>
      </c>
      <c r="B3826">
        <v>94</v>
      </c>
      <c r="C3826">
        <v>6.8</v>
      </c>
    </row>
    <row r="3827" spans="1:3" x14ac:dyDescent="0.3">
      <c r="A3827" t="s">
        <v>18132</v>
      </c>
      <c r="B3827">
        <v>121</v>
      </c>
      <c r="C3827">
        <v>7.4</v>
      </c>
    </row>
    <row r="3828" spans="1:3" x14ac:dyDescent="0.3">
      <c r="A3828" t="s">
        <v>18137</v>
      </c>
      <c r="B3828">
        <v>118</v>
      </c>
      <c r="C3828">
        <v>6.7</v>
      </c>
    </row>
    <row r="3829" spans="1:3" x14ac:dyDescent="0.3">
      <c r="A3829" t="s">
        <v>18142</v>
      </c>
      <c r="B3829">
        <v>98</v>
      </c>
      <c r="C3829">
        <v>6.8</v>
      </c>
    </row>
    <row r="3830" spans="1:3" x14ac:dyDescent="0.3">
      <c r="A3830" t="s">
        <v>18146</v>
      </c>
      <c r="B3830">
        <v>82</v>
      </c>
      <c r="C3830">
        <v>5.4</v>
      </c>
    </row>
    <row r="3831" spans="1:3" x14ac:dyDescent="0.3">
      <c r="A3831" t="s">
        <v>18151</v>
      </c>
      <c r="B3831">
        <v>101</v>
      </c>
      <c r="C3831">
        <v>5.5</v>
      </c>
    </row>
    <row r="3832" spans="1:3" x14ac:dyDescent="0.3">
      <c r="A3832" t="s">
        <v>18157</v>
      </c>
      <c r="B3832">
        <v>106</v>
      </c>
      <c r="C3832">
        <v>7.4</v>
      </c>
    </row>
    <row r="3833" spans="1:3" x14ac:dyDescent="0.3">
      <c r="A3833" t="s">
        <v>18160</v>
      </c>
      <c r="B3833">
        <v>90</v>
      </c>
      <c r="C3833">
        <v>5.7</v>
      </c>
    </row>
    <row r="3834" spans="1:3" x14ac:dyDescent="0.3">
      <c r="A3834" t="s">
        <v>18166</v>
      </c>
      <c r="B3834">
        <v>79</v>
      </c>
      <c r="C3834">
        <v>5.4</v>
      </c>
    </row>
    <row r="3835" spans="1:3" x14ac:dyDescent="0.3">
      <c r="A3835" t="s">
        <v>18171</v>
      </c>
      <c r="B3835">
        <v>87</v>
      </c>
      <c r="C3835">
        <v>3.2</v>
      </c>
    </row>
    <row r="3836" spans="1:3" x14ac:dyDescent="0.3">
      <c r="A3836" t="s">
        <v>18177</v>
      </c>
      <c r="B3836">
        <v>103</v>
      </c>
      <c r="C3836">
        <v>7.1</v>
      </c>
    </row>
    <row r="3837" spans="1:3" x14ac:dyDescent="0.3">
      <c r="A3837" t="s">
        <v>18182</v>
      </c>
      <c r="B3837">
        <v>105</v>
      </c>
      <c r="C3837">
        <v>7.8</v>
      </c>
    </row>
    <row r="3838" spans="1:3" x14ac:dyDescent="0.3">
      <c r="A3838" t="s">
        <v>18188</v>
      </c>
      <c r="B3838">
        <v>89</v>
      </c>
      <c r="C3838">
        <v>5.3</v>
      </c>
    </row>
    <row r="3839" spans="1:3" x14ac:dyDescent="0.3">
      <c r="A3839" t="s">
        <v>18193</v>
      </c>
      <c r="B3839">
        <v>100</v>
      </c>
      <c r="C3839">
        <v>7.2</v>
      </c>
    </row>
    <row r="3840" spans="1:3" x14ac:dyDescent="0.3">
      <c r="A3840" t="s">
        <v>18198</v>
      </c>
      <c r="B3840">
        <v>92</v>
      </c>
      <c r="C3840">
        <v>6.2</v>
      </c>
    </row>
    <row r="3841" spans="1:3" x14ac:dyDescent="0.3">
      <c r="A3841" t="s">
        <v>18202</v>
      </c>
      <c r="B3841">
        <v>97</v>
      </c>
      <c r="C3841">
        <v>5.9</v>
      </c>
    </row>
    <row r="3842" spans="1:3" x14ac:dyDescent="0.3">
      <c r="A3842" t="s">
        <v>17965</v>
      </c>
      <c r="B3842">
        <v>100</v>
      </c>
      <c r="C3842">
        <v>7.3</v>
      </c>
    </row>
    <row r="3843" spans="1:3" x14ac:dyDescent="0.3">
      <c r="A3843" t="s">
        <v>18212</v>
      </c>
      <c r="B3843">
        <v>96</v>
      </c>
      <c r="C3843">
        <v>6.7</v>
      </c>
    </row>
    <row r="3844" spans="1:3" x14ac:dyDescent="0.3">
      <c r="A3844" t="s">
        <v>18216</v>
      </c>
      <c r="B3844">
        <v>104</v>
      </c>
      <c r="C3844">
        <v>5.7</v>
      </c>
    </row>
    <row r="3845" spans="1:3" x14ac:dyDescent="0.3">
      <c r="A3845" t="s">
        <v>18220</v>
      </c>
      <c r="B3845">
        <v>117</v>
      </c>
      <c r="C3845">
        <v>7.1</v>
      </c>
    </row>
    <row r="3846" spans="1:3" x14ac:dyDescent="0.3">
      <c r="A3846" t="s">
        <v>18223</v>
      </c>
      <c r="B3846">
        <v>90</v>
      </c>
      <c r="C3846">
        <v>7.2</v>
      </c>
    </row>
    <row r="3847" spans="1:3" x14ac:dyDescent="0.3">
      <c r="A3847" t="s">
        <v>18229</v>
      </c>
      <c r="B3847">
        <v>115</v>
      </c>
      <c r="C3847">
        <v>7.4</v>
      </c>
    </row>
    <row r="3848" spans="1:3" x14ac:dyDescent="0.3">
      <c r="A3848" t="s">
        <v>18233</v>
      </c>
      <c r="B3848">
        <v>108</v>
      </c>
      <c r="C3848">
        <v>7.7</v>
      </c>
    </row>
    <row r="3849" spans="1:3" x14ac:dyDescent="0.3">
      <c r="A3849" t="s">
        <v>18237</v>
      </c>
      <c r="B3849">
        <v>43</v>
      </c>
      <c r="C3849">
        <v>7.7</v>
      </c>
    </row>
    <row r="3850" spans="1:3" x14ac:dyDescent="0.3">
      <c r="A3850" t="s">
        <v>18240</v>
      </c>
      <c r="B3850">
        <v>109</v>
      </c>
      <c r="C3850">
        <v>7.4</v>
      </c>
    </row>
    <row r="3851" spans="1:3" x14ac:dyDescent="0.3">
      <c r="A3851" t="s">
        <v>18244</v>
      </c>
      <c r="B3851">
        <v>102</v>
      </c>
      <c r="C3851">
        <v>8.4</v>
      </c>
    </row>
    <row r="3852" spans="1:3" x14ac:dyDescent="0.3">
      <c r="A3852" t="s">
        <v>18251</v>
      </c>
      <c r="B3852">
        <v>100</v>
      </c>
      <c r="C3852">
        <v>7.1</v>
      </c>
    </row>
    <row r="3853" spans="1:3" x14ac:dyDescent="0.3">
      <c r="A3853" t="s">
        <v>18259</v>
      </c>
      <c r="B3853">
        <v>115</v>
      </c>
      <c r="C3853">
        <v>7.2</v>
      </c>
    </row>
    <row r="3854" spans="1:3" x14ac:dyDescent="0.3">
      <c r="A3854" t="s">
        <v>18263</v>
      </c>
      <c r="B3854">
        <v>122</v>
      </c>
      <c r="C3854">
        <v>7.5</v>
      </c>
    </row>
    <row r="3855" spans="1:3" x14ac:dyDescent="0.3">
      <c r="A3855" t="s">
        <v>18270</v>
      </c>
      <c r="B3855">
        <v>98</v>
      </c>
      <c r="C3855">
        <v>5.4</v>
      </c>
    </row>
    <row r="3856" spans="1:3" x14ac:dyDescent="0.3">
      <c r="A3856" t="s">
        <v>18273</v>
      </c>
      <c r="B3856">
        <v>133</v>
      </c>
      <c r="C3856">
        <v>8.1</v>
      </c>
    </row>
    <row r="3857" spans="1:3" x14ac:dyDescent="0.3">
      <c r="A3857" t="s">
        <v>18281</v>
      </c>
      <c r="B3857">
        <v>105</v>
      </c>
      <c r="C3857">
        <v>6</v>
      </c>
    </row>
    <row r="3858" spans="1:3" x14ac:dyDescent="0.3">
      <c r="A3858" t="s">
        <v>18288</v>
      </c>
      <c r="B3858">
        <v>122</v>
      </c>
      <c r="C3858">
        <v>7.8</v>
      </c>
    </row>
    <row r="3859" spans="1:3" x14ac:dyDescent="0.3">
      <c r="A3859" t="s">
        <v>18293</v>
      </c>
      <c r="B3859">
        <v>106</v>
      </c>
      <c r="C3859">
        <v>6.8</v>
      </c>
    </row>
    <row r="3860" spans="1:3" x14ac:dyDescent="0.3">
      <c r="A3860" t="s">
        <v>18298</v>
      </c>
      <c r="B3860">
        <v>98</v>
      </c>
      <c r="C3860">
        <v>6.5</v>
      </c>
    </row>
    <row r="3861" spans="1:3" x14ac:dyDescent="0.3">
      <c r="A3861" t="s">
        <v>18302</v>
      </c>
      <c r="B3861">
        <v>112</v>
      </c>
      <c r="C3861">
        <v>7.7</v>
      </c>
    </row>
    <row r="3862" spans="1:3" x14ac:dyDescent="0.3">
      <c r="A3862" t="s">
        <v>18309</v>
      </c>
      <c r="B3862">
        <v>120</v>
      </c>
      <c r="C3862">
        <v>6.4</v>
      </c>
    </row>
    <row r="3863" spans="1:3" x14ac:dyDescent="0.3">
      <c r="A3863" t="s">
        <v>18314</v>
      </c>
      <c r="B3863">
        <v>99</v>
      </c>
      <c r="C3863">
        <v>6.5</v>
      </c>
    </row>
    <row r="3864" spans="1:3" x14ac:dyDescent="0.3">
      <c r="A3864" t="s">
        <v>18318</v>
      </c>
      <c r="B3864">
        <v>110</v>
      </c>
      <c r="C3864">
        <v>7.3</v>
      </c>
    </row>
    <row r="3865" spans="1:3" x14ac:dyDescent="0.3">
      <c r="A3865" t="s">
        <v>18322</v>
      </c>
      <c r="B3865">
        <v>102</v>
      </c>
      <c r="C3865">
        <v>6.6</v>
      </c>
    </row>
    <row r="3866" spans="1:3" x14ac:dyDescent="0.3">
      <c r="A3866" t="s">
        <v>18327</v>
      </c>
      <c r="B3866">
        <v>109</v>
      </c>
      <c r="C3866">
        <v>7.9</v>
      </c>
    </row>
    <row r="3867" spans="1:3" x14ac:dyDescent="0.3">
      <c r="A3867" t="s">
        <v>18332</v>
      </c>
      <c r="B3867">
        <v>104</v>
      </c>
      <c r="C3867">
        <v>5.9</v>
      </c>
    </row>
    <row r="3868" spans="1:3" x14ac:dyDescent="0.3">
      <c r="A3868" t="s">
        <v>18337</v>
      </c>
      <c r="B3868">
        <v>134</v>
      </c>
      <c r="C3868">
        <v>4.7</v>
      </c>
    </row>
    <row r="3869" spans="1:3" x14ac:dyDescent="0.3">
      <c r="A3869" t="s">
        <v>18340</v>
      </c>
      <c r="B3869">
        <v>133</v>
      </c>
      <c r="C3869">
        <v>8.6999999999999993</v>
      </c>
    </row>
    <row r="3870" spans="1:3" x14ac:dyDescent="0.3">
      <c r="A3870" t="s">
        <v>18346</v>
      </c>
      <c r="B3870">
        <v>85</v>
      </c>
      <c r="C3870">
        <v>5.9</v>
      </c>
    </row>
    <row r="3871" spans="1:3" x14ac:dyDescent="0.3">
      <c r="A3871" t="s">
        <v>18350</v>
      </c>
      <c r="B3871">
        <v>87</v>
      </c>
      <c r="C3871">
        <v>6.7</v>
      </c>
    </row>
    <row r="3872" spans="1:3" x14ac:dyDescent="0.3">
      <c r="A3872" t="s">
        <v>18356</v>
      </c>
      <c r="B3872">
        <v>130</v>
      </c>
      <c r="C3872">
        <v>8.5</v>
      </c>
    </row>
    <row r="3873" spans="1:3" x14ac:dyDescent="0.3">
      <c r="A3873" t="s">
        <v>18361</v>
      </c>
      <c r="B3873">
        <v>199</v>
      </c>
      <c r="C3873">
        <v>8.4</v>
      </c>
    </row>
    <row r="3874" spans="1:3" x14ac:dyDescent="0.3">
      <c r="A3874" t="s">
        <v>18366</v>
      </c>
      <c r="B3874">
        <v>103</v>
      </c>
      <c r="C3874">
        <v>5.8</v>
      </c>
    </row>
    <row r="3875" spans="1:3" x14ac:dyDescent="0.3">
      <c r="A3875" t="s">
        <v>18370</v>
      </c>
      <c r="B3875">
        <v>112</v>
      </c>
      <c r="C3875">
        <v>6.1</v>
      </c>
    </row>
    <row r="3876" spans="1:3" x14ac:dyDescent="0.3">
      <c r="A3876" t="s">
        <v>18374</v>
      </c>
      <c r="B3876">
        <v>89</v>
      </c>
      <c r="C3876">
        <v>7.3</v>
      </c>
    </row>
    <row r="3877" spans="1:3" x14ac:dyDescent="0.3">
      <c r="A3877" t="s">
        <v>18379</v>
      </c>
      <c r="B3877">
        <v>124</v>
      </c>
      <c r="C3877">
        <v>6.7</v>
      </c>
    </row>
    <row r="3878" spans="1:3" x14ac:dyDescent="0.3">
      <c r="A3878" t="s">
        <v>18384</v>
      </c>
      <c r="B3878">
        <v>101</v>
      </c>
      <c r="C3878">
        <v>7.6</v>
      </c>
    </row>
    <row r="3879" spans="1:3" x14ac:dyDescent="0.3">
      <c r="A3879" t="s">
        <v>18390</v>
      </c>
      <c r="B3879">
        <v>133</v>
      </c>
      <c r="C3879">
        <v>7.2</v>
      </c>
    </row>
    <row r="3880" spans="1:3" x14ac:dyDescent="0.3">
      <c r="A3880" t="s">
        <v>18397</v>
      </c>
      <c r="B3880">
        <v>112</v>
      </c>
      <c r="C3880">
        <v>6.2</v>
      </c>
    </row>
    <row r="3881" spans="1:3" x14ac:dyDescent="0.3">
      <c r="A3881" t="s">
        <v>942</v>
      </c>
      <c r="B3881">
        <v>111</v>
      </c>
      <c r="C3881">
        <v>5.8</v>
      </c>
    </row>
    <row r="3882" spans="1:3" x14ac:dyDescent="0.3">
      <c r="A3882" t="s">
        <v>18401</v>
      </c>
      <c r="B3882">
        <v>98</v>
      </c>
      <c r="C3882">
        <v>5.2</v>
      </c>
    </row>
    <row r="3883" spans="1:3" x14ac:dyDescent="0.3">
      <c r="A3883" t="s">
        <v>18404</v>
      </c>
      <c r="B3883">
        <v>60</v>
      </c>
      <c r="C3883">
        <v>8.1</v>
      </c>
    </row>
    <row r="3884" spans="1:3" x14ac:dyDescent="0.3">
      <c r="A3884" t="s">
        <v>18407</v>
      </c>
      <c r="B3884">
        <v>93</v>
      </c>
      <c r="C3884">
        <v>7.1</v>
      </c>
    </row>
    <row r="3885" spans="1:3" x14ac:dyDescent="0.3">
      <c r="A3885" t="s">
        <v>18412</v>
      </c>
      <c r="B3885">
        <v>104</v>
      </c>
      <c r="C3885">
        <v>6.5</v>
      </c>
    </row>
    <row r="3886" spans="1:3" x14ac:dyDescent="0.3">
      <c r="A3886" t="s">
        <v>18416</v>
      </c>
      <c r="B3886">
        <v>112</v>
      </c>
      <c r="C3886">
        <v>7.3</v>
      </c>
    </row>
    <row r="3887" spans="1:3" x14ac:dyDescent="0.3">
      <c r="A3887" t="s">
        <v>18421</v>
      </c>
      <c r="B3887">
        <v>94</v>
      </c>
      <c r="C3887">
        <v>6.2</v>
      </c>
    </row>
    <row r="3888" spans="1:3" x14ac:dyDescent="0.3">
      <c r="A3888" t="s">
        <v>18425</v>
      </c>
      <c r="B3888">
        <v>90</v>
      </c>
      <c r="C3888">
        <v>5</v>
      </c>
    </row>
    <row r="3889" spans="1:3" x14ac:dyDescent="0.3">
      <c r="A3889" t="s">
        <v>18432</v>
      </c>
      <c r="B3889">
        <v>96</v>
      </c>
      <c r="C3889">
        <v>8</v>
      </c>
    </row>
    <row r="3890" spans="1:3" x14ac:dyDescent="0.3">
      <c r="A3890" t="s">
        <v>18436</v>
      </c>
      <c r="B3890">
        <v>101</v>
      </c>
      <c r="C3890">
        <v>7.8</v>
      </c>
    </row>
    <row r="3891" spans="1:3" x14ac:dyDescent="0.3">
      <c r="A3891" t="s">
        <v>18440</v>
      </c>
      <c r="B3891">
        <v>93</v>
      </c>
      <c r="C3891">
        <v>8.1</v>
      </c>
    </row>
    <row r="3892" spans="1:3" x14ac:dyDescent="0.3">
      <c r="A3892" t="s">
        <v>18446</v>
      </c>
      <c r="B3892">
        <v>152</v>
      </c>
      <c r="C3892">
        <v>6.7</v>
      </c>
    </row>
    <row r="3893" spans="1:3" x14ac:dyDescent="0.3">
      <c r="A3893" t="s">
        <v>1024</v>
      </c>
      <c r="B3893">
        <v>150</v>
      </c>
      <c r="C3893">
        <v>6.1</v>
      </c>
    </row>
    <row r="3894" spans="1:3" x14ac:dyDescent="0.3">
      <c r="A3894" t="s">
        <v>18450</v>
      </c>
      <c r="B3894">
        <v>112</v>
      </c>
      <c r="C3894">
        <v>7.1</v>
      </c>
    </row>
    <row r="3895" spans="1:3" x14ac:dyDescent="0.3">
      <c r="A3895" t="s">
        <v>18455</v>
      </c>
      <c r="B3895">
        <v>95</v>
      </c>
      <c r="C3895">
        <v>5.6</v>
      </c>
    </row>
    <row r="3896" spans="1:3" x14ac:dyDescent="0.3">
      <c r="A3896" t="s">
        <v>18460</v>
      </c>
      <c r="B3896">
        <v>111</v>
      </c>
      <c r="C3896">
        <v>7.6</v>
      </c>
    </row>
    <row r="3897" spans="1:3" x14ac:dyDescent="0.3">
      <c r="A3897" t="s">
        <v>18464</v>
      </c>
      <c r="B3897">
        <v>86</v>
      </c>
      <c r="C3897">
        <v>4.3</v>
      </c>
    </row>
    <row r="3898" spans="1:3" x14ac:dyDescent="0.3">
      <c r="A3898" t="s">
        <v>16959</v>
      </c>
      <c r="B3898">
        <v>108</v>
      </c>
      <c r="C3898">
        <v>7.3</v>
      </c>
    </row>
    <row r="3899" spans="1:3" x14ac:dyDescent="0.3">
      <c r="A3899" t="s">
        <v>18469</v>
      </c>
      <c r="B3899">
        <v>105</v>
      </c>
      <c r="C3899">
        <v>7.3</v>
      </c>
    </row>
    <row r="3900" spans="1:3" x14ac:dyDescent="0.3">
      <c r="A3900" t="s">
        <v>18472</v>
      </c>
      <c r="B3900">
        <v>91</v>
      </c>
      <c r="C3900">
        <v>4.5999999999999996</v>
      </c>
    </row>
    <row r="3901" spans="1:3" x14ac:dyDescent="0.3">
      <c r="A3901" t="s">
        <v>18477</v>
      </c>
      <c r="B3901">
        <v>105</v>
      </c>
      <c r="C3901">
        <v>6.8</v>
      </c>
    </row>
    <row r="3902" spans="1:3" x14ac:dyDescent="0.3">
      <c r="A3902" t="s">
        <v>18014</v>
      </c>
      <c r="B3902">
        <v>60</v>
      </c>
      <c r="C3902">
        <v>7.5</v>
      </c>
    </row>
    <row r="3903" spans="1:3" x14ac:dyDescent="0.3">
      <c r="A3903" t="s">
        <v>18482</v>
      </c>
      <c r="B3903">
        <v>106</v>
      </c>
      <c r="C3903">
        <v>7.1</v>
      </c>
    </row>
    <row r="3904" spans="1:3" x14ac:dyDescent="0.3">
      <c r="A3904" t="s">
        <v>18486</v>
      </c>
      <c r="B3904">
        <v>93</v>
      </c>
      <c r="C3904">
        <v>7.3</v>
      </c>
    </row>
    <row r="3905" spans="1:3" x14ac:dyDescent="0.3">
      <c r="A3905" t="s">
        <v>18492</v>
      </c>
      <c r="B3905">
        <v>172</v>
      </c>
      <c r="C3905">
        <v>8.3000000000000007</v>
      </c>
    </row>
    <row r="3906" spans="1:3" x14ac:dyDescent="0.3">
      <c r="A3906" t="s">
        <v>18499</v>
      </c>
      <c r="B3906">
        <v>109</v>
      </c>
      <c r="C3906">
        <v>5.4</v>
      </c>
    </row>
    <row r="3907" spans="1:3" x14ac:dyDescent="0.3">
      <c r="A3907" t="s">
        <v>18504</v>
      </c>
      <c r="B3907">
        <v>93</v>
      </c>
      <c r="C3907">
        <v>4</v>
      </c>
    </row>
    <row r="3908" spans="1:3" x14ac:dyDescent="0.3">
      <c r="A3908" t="s">
        <v>18510</v>
      </c>
      <c r="B3908">
        <v>165</v>
      </c>
      <c r="C3908">
        <v>8</v>
      </c>
    </row>
    <row r="3909" spans="1:3" x14ac:dyDescent="0.3">
      <c r="A3909" t="s">
        <v>18514</v>
      </c>
      <c r="B3909">
        <v>96</v>
      </c>
      <c r="C3909">
        <v>6.7</v>
      </c>
    </row>
    <row r="3910" spans="1:3" x14ac:dyDescent="0.3">
      <c r="A3910" t="s">
        <v>1712</v>
      </c>
      <c r="B3910">
        <v>119</v>
      </c>
      <c r="C3910">
        <v>5.7</v>
      </c>
    </row>
    <row r="3911" spans="1:3" x14ac:dyDescent="0.3">
      <c r="A3911" t="s">
        <v>18519</v>
      </c>
      <c r="B3911">
        <v>93</v>
      </c>
      <c r="C3911">
        <v>4.5999999999999996</v>
      </c>
    </row>
    <row r="3912" spans="1:3" x14ac:dyDescent="0.3">
      <c r="A3912" t="s">
        <v>18522</v>
      </c>
      <c r="B3912">
        <v>82</v>
      </c>
      <c r="C3912">
        <v>4</v>
      </c>
    </row>
    <row r="3913" spans="1:3" x14ac:dyDescent="0.3">
      <c r="A3913" t="s">
        <v>18526</v>
      </c>
      <c r="B3913">
        <v>101</v>
      </c>
      <c r="C3913">
        <v>7</v>
      </c>
    </row>
    <row r="3914" spans="1:3" x14ac:dyDescent="0.3">
      <c r="A3914" t="s">
        <v>18531</v>
      </c>
      <c r="B3914">
        <v>120</v>
      </c>
      <c r="C3914">
        <v>7.4</v>
      </c>
    </row>
    <row r="3915" spans="1:3" x14ac:dyDescent="0.3">
      <c r="A3915" t="s">
        <v>18535</v>
      </c>
      <c r="B3915">
        <v>81</v>
      </c>
      <c r="C3915">
        <v>5.9</v>
      </c>
    </row>
    <row r="3916" spans="1:3" x14ac:dyDescent="0.3">
      <c r="A3916" t="s">
        <v>18540</v>
      </c>
      <c r="B3916">
        <v>82</v>
      </c>
      <c r="C3916">
        <v>4.5999999999999996</v>
      </c>
    </row>
    <row r="3917" spans="1:3" x14ac:dyDescent="0.3">
      <c r="A3917" t="s">
        <v>9818</v>
      </c>
      <c r="B3917">
        <v>107</v>
      </c>
      <c r="C3917">
        <v>4.8</v>
      </c>
    </row>
    <row r="3918" spans="1:3" x14ac:dyDescent="0.3">
      <c r="A3918" t="s">
        <v>18544</v>
      </c>
      <c r="B3918">
        <v>105</v>
      </c>
      <c r="C3918">
        <v>7.5</v>
      </c>
    </row>
    <row r="3919" spans="1:3" x14ac:dyDescent="0.3">
      <c r="A3919" t="s">
        <v>18549</v>
      </c>
      <c r="B3919">
        <v>86</v>
      </c>
      <c r="C3919">
        <v>4.7</v>
      </c>
    </row>
    <row r="3920" spans="1:3" x14ac:dyDescent="0.3">
      <c r="A3920" t="s">
        <v>18554</v>
      </c>
      <c r="B3920">
        <v>110</v>
      </c>
      <c r="C3920">
        <v>6.7</v>
      </c>
    </row>
    <row r="3921" spans="1:3" x14ac:dyDescent="0.3">
      <c r="A3921" t="s">
        <v>18557</v>
      </c>
      <c r="B3921">
        <v>127</v>
      </c>
      <c r="C3921">
        <v>6.3</v>
      </c>
    </row>
    <row r="3922" spans="1:3" x14ac:dyDescent="0.3">
      <c r="A3922" t="s">
        <v>18561</v>
      </c>
      <c r="B3922">
        <v>90</v>
      </c>
      <c r="C3922">
        <v>6</v>
      </c>
    </row>
    <row r="3923" spans="1:3" x14ac:dyDescent="0.3">
      <c r="A3923" t="s">
        <v>18566</v>
      </c>
      <c r="B3923">
        <v>110</v>
      </c>
      <c r="C3923">
        <v>6.7</v>
      </c>
    </row>
    <row r="3924" spans="1:3" x14ac:dyDescent="0.3">
      <c r="A3924" t="s">
        <v>18569</v>
      </c>
      <c r="B3924">
        <v>104</v>
      </c>
      <c r="C3924">
        <v>7.1</v>
      </c>
    </row>
    <row r="3925" spans="1:3" x14ac:dyDescent="0.3">
      <c r="A3925" t="s">
        <v>18573</v>
      </c>
      <c r="B3925">
        <v>96</v>
      </c>
      <c r="C3925">
        <v>2.7</v>
      </c>
    </row>
    <row r="3926" spans="1:3" x14ac:dyDescent="0.3">
      <c r="A3926" t="s">
        <v>18577</v>
      </c>
      <c r="B3926">
        <v>110</v>
      </c>
      <c r="C3926">
        <v>7.3</v>
      </c>
    </row>
    <row r="3927" spans="1:3" x14ac:dyDescent="0.3">
      <c r="A3927" t="s">
        <v>18580</v>
      </c>
      <c r="B3927">
        <v>84</v>
      </c>
      <c r="C3927">
        <v>7.6</v>
      </c>
    </row>
    <row r="3928" spans="1:3" x14ac:dyDescent="0.3">
      <c r="A3928" t="s">
        <v>18584</v>
      </c>
      <c r="B3928">
        <v>94</v>
      </c>
      <c r="C3928">
        <v>5.8</v>
      </c>
    </row>
    <row r="3929" spans="1:3" x14ac:dyDescent="0.3">
      <c r="A3929" t="s">
        <v>18588</v>
      </c>
      <c r="B3929">
        <v>93</v>
      </c>
      <c r="C3929">
        <v>6.5</v>
      </c>
    </row>
    <row r="3930" spans="1:3" x14ac:dyDescent="0.3">
      <c r="A3930" t="s">
        <v>18592</v>
      </c>
      <c r="B3930">
        <v>96</v>
      </c>
      <c r="C3930">
        <v>6.6</v>
      </c>
    </row>
    <row r="3931" spans="1:3" x14ac:dyDescent="0.3">
      <c r="A3931" t="s">
        <v>18597</v>
      </c>
      <c r="B3931">
        <v>88</v>
      </c>
      <c r="C3931">
        <v>6.2</v>
      </c>
    </row>
    <row r="3932" spans="1:3" x14ac:dyDescent="0.3">
      <c r="A3932" t="s">
        <v>18602</v>
      </c>
      <c r="B3932">
        <v>101</v>
      </c>
      <c r="C3932">
        <v>6.9</v>
      </c>
    </row>
    <row r="3933" spans="1:3" x14ac:dyDescent="0.3">
      <c r="A3933" t="s">
        <v>18609</v>
      </c>
      <c r="B3933">
        <v>102</v>
      </c>
      <c r="C3933">
        <v>8.5</v>
      </c>
    </row>
    <row r="3934" spans="1:3" x14ac:dyDescent="0.3">
      <c r="A3934" t="s">
        <v>18615</v>
      </c>
      <c r="B3934">
        <v>87</v>
      </c>
      <c r="C3934">
        <v>4.8</v>
      </c>
    </row>
    <row r="3935" spans="1:3" x14ac:dyDescent="0.3">
      <c r="A3935" t="s">
        <v>18619</v>
      </c>
      <c r="B3935">
        <v>83</v>
      </c>
      <c r="C3935">
        <v>6.6</v>
      </c>
    </row>
    <row r="3936" spans="1:3" x14ac:dyDescent="0.3">
      <c r="A3936" t="s">
        <v>18623</v>
      </c>
      <c r="B3936">
        <v>103</v>
      </c>
      <c r="C3936">
        <v>5.7</v>
      </c>
    </row>
    <row r="3937" spans="1:3" x14ac:dyDescent="0.3">
      <c r="A3937" t="s">
        <v>18628</v>
      </c>
      <c r="B3937">
        <v>99</v>
      </c>
      <c r="C3937">
        <v>7</v>
      </c>
    </row>
    <row r="3938" spans="1:3" x14ac:dyDescent="0.3">
      <c r="A3938" t="s">
        <v>18631</v>
      </c>
      <c r="B3938">
        <v>106</v>
      </c>
      <c r="C3938">
        <v>5.4</v>
      </c>
    </row>
    <row r="3939" spans="1:3" x14ac:dyDescent="0.3">
      <c r="A3939" t="s">
        <v>18635</v>
      </c>
      <c r="B3939">
        <v>115</v>
      </c>
      <c r="C3939">
        <v>7.1</v>
      </c>
    </row>
    <row r="3940" spans="1:3" x14ac:dyDescent="0.3">
      <c r="A3940" t="s">
        <v>18638</v>
      </c>
      <c r="B3940">
        <v>117</v>
      </c>
      <c r="C3940">
        <v>6.9</v>
      </c>
    </row>
    <row r="3941" spans="1:3" x14ac:dyDescent="0.3">
      <c r="A3941" t="s">
        <v>18643</v>
      </c>
      <c r="B3941">
        <v>99</v>
      </c>
      <c r="C3941">
        <v>6.6</v>
      </c>
    </row>
    <row r="3942" spans="1:3" x14ac:dyDescent="0.3">
      <c r="A3942" t="s">
        <v>18646</v>
      </c>
      <c r="B3942">
        <v>102</v>
      </c>
      <c r="C3942">
        <v>5.9</v>
      </c>
    </row>
    <row r="3943" spans="1:3" x14ac:dyDescent="0.3">
      <c r="A3943" t="s">
        <v>18653</v>
      </c>
      <c r="B3943">
        <v>85</v>
      </c>
      <c r="C3943">
        <v>6.3</v>
      </c>
    </row>
    <row r="3944" spans="1:3" x14ac:dyDescent="0.3">
      <c r="A3944" t="s">
        <v>18657</v>
      </c>
      <c r="B3944">
        <v>86</v>
      </c>
      <c r="C3944">
        <v>6.3</v>
      </c>
    </row>
    <row r="3945" spans="1:3" x14ac:dyDescent="0.3">
      <c r="A3945" t="s">
        <v>18663</v>
      </c>
      <c r="B3945">
        <v>120</v>
      </c>
      <c r="C3945">
        <v>7.7</v>
      </c>
    </row>
    <row r="3946" spans="1:3" x14ac:dyDescent="0.3">
      <c r="A3946" t="s">
        <v>18667</v>
      </c>
      <c r="B3946">
        <v>106</v>
      </c>
      <c r="C3946">
        <v>7</v>
      </c>
    </row>
    <row r="3947" spans="1:3" x14ac:dyDescent="0.3">
      <c r="A3947" t="s">
        <v>18671</v>
      </c>
      <c r="B3947">
        <v>103</v>
      </c>
      <c r="C3947">
        <v>6.3</v>
      </c>
    </row>
    <row r="3948" spans="1:3" x14ac:dyDescent="0.3">
      <c r="A3948" t="s">
        <v>18676</v>
      </c>
      <c r="B3948">
        <v>93</v>
      </c>
      <c r="C3948">
        <v>5.9</v>
      </c>
    </row>
    <row r="3949" spans="1:3" x14ac:dyDescent="0.3">
      <c r="A3949" t="s">
        <v>18680</v>
      </c>
      <c r="B3949">
        <v>112</v>
      </c>
      <c r="C3949">
        <v>6.2</v>
      </c>
    </row>
    <row r="3950" spans="1:3" x14ac:dyDescent="0.3">
      <c r="A3950" t="s">
        <v>18685</v>
      </c>
      <c r="B3950">
        <v>100</v>
      </c>
      <c r="C3950">
        <v>5</v>
      </c>
    </row>
    <row r="3951" spans="1:3" x14ac:dyDescent="0.3">
      <c r="A3951" t="s">
        <v>18690</v>
      </c>
      <c r="B3951">
        <v>113</v>
      </c>
      <c r="C3951">
        <v>7.7</v>
      </c>
    </row>
    <row r="3952" spans="1:3" x14ac:dyDescent="0.3">
      <c r="A3952" t="s">
        <v>18697</v>
      </c>
      <c r="B3952">
        <v>98</v>
      </c>
      <c r="C3952">
        <v>6.5</v>
      </c>
    </row>
    <row r="3953" spans="1:3" x14ac:dyDescent="0.3">
      <c r="A3953" t="s">
        <v>18702</v>
      </c>
      <c r="B3953">
        <v>23</v>
      </c>
      <c r="C3953">
        <v>6.1</v>
      </c>
    </row>
    <row r="3954" spans="1:3" x14ac:dyDescent="0.3">
      <c r="A3954" t="s">
        <v>18706</v>
      </c>
      <c r="B3954">
        <v>92</v>
      </c>
      <c r="C3954">
        <v>5.8</v>
      </c>
    </row>
    <row r="3955" spans="1:3" x14ac:dyDescent="0.3">
      <c r="A3955" t="s">
        <v>18710</v>
      </c>
      <c r="B3955">
        <v>106</v>
      </c>
      <c r="C3955">
        <v>6.1</v>
      </c>
    </row>
    <row r="3956" spans="1:3" x14ac:dyDescent="0.3">
      <c r="A3956" t="s">
        <v>18715</v>
      </c>
      <c r="B3956">
        <v>119</v>
      </c>
      <c r="C3956">
        <v>6</v>
      </c>
    </row>
    <row r="3957" spans="1:3" x14ac:dyDescent="0.3">
      <c r="A3957" t="s">
        <v>18718</v>
      </c>
      <c r="B3957">
        <v>99</v>
      </c>
      <c r="C3957">
        <v>6.3</v>
      </c>
    </row>
    <row r="3958" spans="1:3" x14ac:dyDescent="0.3">
      <c r="A3958" t="s">
        <v>18722</v>
      </c>
      <c r="B3958">
        <v>90</v>
      </c>
      <c r="C3958">
        <v>6.3</v>
      </c>
    </row>
    <row r="3959" spans="1:3" x14ac:dyDescent="0.3">
      <c r="A3959" t="s">
        <v>18727</v>
      </c>
      <c r="B3959">
        <v>120</v>
      </c>
      <c r="C3959">
        <v>7.5</v>
      </c>
    </row>
    <row r="3960" spans="1:3" x14ac:dyDescent="0.3">
      <c r="A3960" t="s">
        <v>18733</v>
      </c>
      <c r="B3960">
        <v>168</v>
      </c>
      <c r="C3960">
        <v>7.6</v>
      </c>
    </row>
    <row r="3961" spans="1:3" x14ac:dyDescent="0.3">
      <c r="A3961" t="s">
        <v>18740</v>
      </c>
      <c r="B3961">
        <v>93</v>
      </c>
      <c r="C3961">
        <v>5.2</v>
      </c>
    </row>
    <row r="3962" spans="1:3" x14ac:dyDescent="0.3">
      <c r="A3962" t="s">
        <v>18746</v>
      </c>
      <c r="B3962">
        <v>96</v>
      </c>
      <c r="C3962">
        <v>7.8</v>
      </c>
    </row>
    <row r="3963" spans="1:3" x14ac:dyDescent="0.3">
      <c r="A3963" t="s">
        <v>18751</v>
      </c>
      <c r="B3963">
        <v>103</v>
      </c>
      <c r="C3963">
        <v>6.6</v>
      </c>
    </row>
    <row r="3964" spans="1:3" x14ac:dyDescent="0.3">
      <c r="A3964" t="s">
        <v>18756</v>
      </c>
      <c r="B3964">
        <v>93</v>
      </c>
      <c r="C3964">
        <v>4.7</v>
      </c>
    </row>
    <row r="3965" spans="1:3" x14ac:dyDescent="0.3">
      <c r="A3965" t="s">
        <v>18763</v>
      </c>
      <c r="B3965">
        <v>84</v>
      </c>
      <c r="C3965">
        <v>6.7</v>
      </c>
    </row>
    <row r="3966" spans="1:3" x14ac:dyDescent="0.3">
      <c r="A3966" t="s">
        <v>18769</v>
      </c>
      <c r="B3966">
        <v>81</v>
      </c>
      <c r="C3966">
        <v>4.2</v>
      </c>
    </row>
    <row r="3967" spans="1:3" x14ac:dyDescent="0.3">
      <c r="A3967" t="s">
        <v>18774</v>
      </c>
      <c r="B3967">
        <v>84</v>
      </c>
      <c r="C3967">
        <v>6.3</v>
      </c>
    </row>
    <row r="3968" spans="1:3" x14ac:dyDescent="0.3">
      <c r="A3968" t="s">
        <v>18780</v>
      </c>
      <c r="B3968">
        <v>94</v>
      </c>
      <c r="C3968">
        <v>4.7</v>
      </c>
    </row>
    <row r="3969" spans="1:3" x14ac:dyDescent="0.3">
      <c r="A3969" t="s">
        <v>2158</v>
      </c>
      <c r="B3969">
        <v>141</v>
      </c>
      <c r="C3969">
        <v>6</v>
      </c>
    </row>
    <row r="3970" spans="1:3" x14ac:dyDescent="0.3">
      <c r="A3970" t="s">
        <v>18785</v>
      </c>
      <c r="B3970">
        <v>120</v>
      </c>
      <c r="C3970">
        <v>7.9</v>
      </c>
    </row>
    <row r="3971" spans="1:3" x14ac:dyDescent="0.3">
      <c r="A3971" t="s">
        <v>18788</v>
      </c>
      <c r="B3971">
        <v>121</v>
      </c>
      <c r="C3971">
        <v>8.1</v>
      </c>
    </row>
    <row r="3972" spans="1:3" x14ac:dyDescent="0.3">
      <c r="A3972" t="s">
        <v>18794</v>
      </c>
      <c r="B3972">
        <v>226</v>
      </c>
      <c r="C3972">
        <v>8.1999999999999993</v>
      </c>
    </row>
    <row r="3973" spans="1:3" x14ac:dyDescent="0.3">
      <c r="A3973" t="s">
        <v>18799</v>
      </c>
      <c r="B3973">
        <v>104</v>
      </c>
      <c r="C3973">
        <v>6</v>
      </c>
    </row>
    <row r="3974" spans="1:3" x14ac:dyDescent="0.3">
      <c r="A3974" t="s">
        <v>18805</v>
      </c>
      <c r="B3974">
        <v>152</v>
      </c>
      <c r="C3974">
        <v>6.8</v>
      </c>
    </row>
    <row r="3975" spans="1:3" x14ac:dyDescent="0.3">
      <c r="A3975" t="s">
        <v>18809</v>
      </c>
      <c r="B3975">
        <v>92</v>
      </c>
      <c r="C3975">
        <v>7.3</v>
      </c>
    </row>
    <row r="3976" spans="1:3" x14ac:dyDescent="0.3">
      <c r="A3976" t="s">
        <v>18816</v>
      </c>
      <c r="B3976">
        <v>107</v>
      </c>
      <c r="C3976">
        <v>7</v>
      </c>
    </row>
    <row r="3977" spans="1:3" x14ac:dyDescent="0.3">
      <c r="A3977" t="s">
        <v>18821</v>
      </c>
      <c r="B3977">
        <v>97</v>
      </c>
      <c r="C3977">
        <v>7.3</v>
      </c>
    </row>
    <row r="3978" spans="1:3" x14ac:dyDescent="0.3">
      <c r="A3978" t="s">
        <v>18828</v>
      </c>
      <c r="B3978">
        <v>115</v>
      </c>
      <c r="C3978">
        <v>7.5</v>
      </c>
    </row>
    <row r="3979" spans="1:3" x14ac:dyDescent="0.3">
      <c r="A3979" t="s">
        <v>18833</v>
      </c>
      <c r="B3979">
        <v>95</v>
      </c>
      <c r="C3979">
        <v>6.8</v>
      </c>
    </row>
    <row r="3980" spans="1:3" x14ac:dyDescent="0.3">
      <c r="A3980" t="s">
        <v>18840</v>
      </c>
      <c r="B3980">
        <v>102</v>
      </c>
      <c r="C3980">
        <v>7.1</v>
      </c>
    </row>
    <row r="3981" spans="1:3" x14ac:dyDescent="0.3">
      <c r="A3981" t="s">
        <v>18846</v>
      </c>
      <c r="B3981">
        <v>99</v>
      </c>
      <c r="C3981">
        <v>6.9</v>
      </c>
    </row>
    <row r="3982" spans="1:3" x14ac:dyDescent="0.3">
      <c r="A3982" t="s">
        <v>18849</v>
      </c>
      <c r="B3982">
        <v>109</v>
      </c>
      <c r="C3982">
        <v>6.9</v>
      </c>
    </row>
    <row r="3983" spans="1:3" x14ac:dyDescent="0.3">
      <c r="A3983" t="s">
        <v>6445</v>
      </c>
      <c r="B3983">
        <v>113</v>
      </c>
      <c r="C3983">
        <v>6.9</v>
      </c>
    </row>
    <row r="3984" spans="1:3" x14ac:dyDescent="0.3">
      <c r="A3984" t="s">
        <v>18853</v>
      </c>
      <c r="B3984">
        <v>25</v>
      </c>
      <c r="C3984">
        <v>8.4</v>
      </c>
    </row>
    <row r="3985" spans="1:3" x14ac:dyDescent="0.3">
      <c r="A3985" t="s">
        <v>18859</v>
      </c>
      <c r="B3985">
        <v>113</v>
      </c>
      <c r="C3985">
        <v>7.9</v>
      </c>
    </row>
    <row r="3986" spans="1:3" x14ac:dyDescent="0.3">
      <c r="A3986" t="s">
        <v>18863</v>
      </c>
      <c r="B3986">
        <v>91</v>
      </c>
      <c r="C3986">
        <v>7.2</v>
      </c>
    </row>
    <row r="3987" spans="1:3" x14ac:dyDescent="0.3">
      <c r="A3987" t="s">
        <v>18870</v>
      </c>
      <c r="B3987">
        <v>88</v>
      </c>
      <c r="C3987">
        <v>7.8</v>
      </c>
    </row>
    <row r="3988" spans="1:3" x14ac:dyDescent="0.3">
      <c r="A3988" t="s">
        <v>18875</v>
      </c>
      <c r="B3988">
        <v>88</v>
      </c>
      <c r="C3988">
        <v>3.5</v>
      </c>
    </row>
    <row r="3989" spans="1:3" x14ac:dyDescent="0.3">
      <c r="A3989" t="s">
        <v>18879</v>
      </c>
      <c r="B3989">
        <v>97</v>
      </c>
      <c r="C3989">
        <v>7.3</v>
      </c>
    </row>
    <row r="3990" spans="1:3" x14ac:dyDescent="0.3">
      <c r="A3990" t="s">
        <v>18882</v>
      </c>
      <c r="B3990">
        <v>97</v>
      </c>
      <c r="C3990">
        <v>7.5</v>
      </c>
    </row>
    <row r="3991" spans="1:3" x14ac:dyDescent="0.3">
      <c r="A3991" t="s">
        <v>18886</v>
      </c>
      <c r="B3991">
        <v>42</v>
      </c>
      <c r="C3991">
        <v>7.8</v>
      </c>
    </row>
    <row r="3992" spans="1:3" x14ac:dyDescent="0.3">
      <c r="A3992" t="s">
        <v>18890</v>
      </c>
      <c r="B3992">
        <v>85</v>
      </c>
      <c r="C3992">
        <v>6</v>
      </c>
    </row>
    <row r="3993" spans="1:3" x14ac:dyDescent="0.3">
      <c r="A3993" t="s">
        <v>18894</v>
      </c>
      <c r="B3993">
        <v>121</v>
      </c>
      <c r="C3993">
        <v>7.3</v>
      </c>
    </row>
    <row r="3994" spans="1:3" x14ac:dyDescent="0.3">
      <c r="A3994" t="s">
        <v>18899</v>
      </c>
      <c r="B3994">
        <v>134</v>
      </c>
      <c r="C3994">
        <v>8</v>
      </c>
    </row>
    <row r="3995" spans="1:3" x14ac:dyDescent="0.3">
      <c r="A3995" t="s">
        <v>18905</v>
      </c>
      <c r="B3995">
        <v>149</v>
      </c>
      <c r="C3995">
        <v>7.6</v>
      </c>
    </row>
    <row r="3996" spans="1:3" x14ac:dyDescent="0.3">
      <c r="A3996" t="s">
        <v>18909</v>
      </c>
      <c r="B3996">
        <v>121</v>
      </c>
      <c r="C3996">
        <v>7</v>
      </c>
    </row>
    <row r="3997" spans="1:3" x14ac:dyDescent="0.3">
      <c r="A3997" t="s">
        <v>18913</v>
      </c>
      <c r="B3997">
        <v>116</v>
      </c>
      <c r="C3997">
        <v>7.5</v>
      </c>
    </row>
    <row r="3998" spans="1:3" x14ac:dyDescent="0.3">
      <c r="A3998" t="s">
        <v>18919</v>
      </c>
      <c r="B3998">
        <v>92</v>
      </c>
      <c r="C3998">
        <v>6.8</v>
      </c>
    </row>
    <row r="3999" spans="1:3" x14ac:dyDescent="0.3">
      <c r="A3999" t="s">
        <v>18925</v>
      </c>
      <c r="B3999">
        <v>93</v>
      </c>
      <c r="C3999">
        <v>3.9</v>
      </c>
    </row>
    <row r="4000" spans="1:3" x14ac:dyDescent="0.3">
      <c r="A4000" t="s">
        <v>18929</v>
      </c>
      <c r="B4000">
        <v>96</v>
      </c>
      <c r="C4000">
        <v>6.1</v>
      </c>
    </row>
    <row r="4001" spans="1:3" x14ac:dyDescent="0.3">
      <c r="A4001" t="s">
        <v>18933</v>
      </c>
      <c r="B4001">
        <v>105</v>
      </c>
      <c r="C4001">
        <v>7.5</v>
      </c>
    </row>
    <row r="4002" spans="1:3" x14ac:dyDescent="0.3">
      <c r="A4002" t="s">
        <v>18938</v>
      </c>
      <c r="B4002">
        <v>129</v>
      </c>
      <c r="C4002">
        <v>8.1999999999999993</v>
      </c>
    </row>
    <row r="4003" spans="1:3" x14ac:dyDescent="0.3">
      <c r="A4003" t="s">
        <v>12068</v>
      </c>
      <c r="B4003">
        <v>87</v>
      </c>
      <c r="C4003">
        <v>7.2</v>
      </c>
    </row>
    <row r="4004" spans="1:3" x14ac:dyDescent="0.3">
      <c r="A4004" t="s">
        <v>18946</v>
      </c>
      <c r="B4004">
        <v>94</v>
      </c>
      <c r="C4004">
        <v>4.8</v>
      </c>
    </row>
    <row r="4005" spans="1:3" x14ac:dyDescent="0.3">
      <c r="A4005" t="s">
        <v>18951</v>
      </c>
      <c r="B4005">
        <v>37</v>
      </c>
      <c r="C4005">
        <v>7.8</v>
      </c>
    </row>
    <row r="4006" spans="1:3" x14ac:dyDescent="0.3">
      <c r="A4006" t="s">
        <v>18957</v>
      </c>
      <c r="B4006">
        <v>81</v>
      </c>
      <c r="C4006">
        <v>5.2</v>
      </c>
    </row>
    <row r="4007" spans="1:3" x14ac:dyDescent="0.3">
      <c r="A4007" t="s">
        <v>18961</v>
      </c>
      <c r="B4007">
        <v>97</v>
      </c>
      <c r="C4007">
        <v>3.3</v>
      </c>
    </row>
    <row r="4008" spans="1:3" x14ac:dyDescent="0.3">
      <c r="A4008" t="s">
        <v>18968</v>
      </c>
      <c r="B4008">
        <v>106</v>
      </c>
      <c r="C4008">
        <v>6.8</v>
      </c>
    </row>
    <row r="4009" spans="1:3" x14ac:dyDescent="0.3">
      <c r="A4009" t="s">
        <v>18976</v>
      </c>
      <c r="B4009">
        <v>103</v>
      </c>
      <c r="C4009">
        <v>7</v>
      </c>
    </row>
    <row r="4010" spans="1:3" x14ac:dyDescent="0.3">
      <c r="A4010" t="s">
        <v>18981</v>
      </c>
      <c r="B4010">
        <v>101</v>
      </c>
      <c r="C4010">
        <v>6.5</v>
      </c>
    </row>
    <row r="4011" spans="1:3" x14ac:dyDescent="0.3">
      <c r="A4011" t="s">
        <v>4730</v>
      </c>
      <c r="B4011">
        <v>102</v>
      </c>
      <c r="C4011">
        <v>5.7</v>
      </c>
    </row>
    <row r="4012" spans="1:3" x14ac:dyDescent="0.3">
      <c r="A4012" t="s">
        <v>18985</v>
      </c>
      <c r="B4012">
        <v>98</v>
      </c>
      <c r="C4012">
        <v>6.4</v>
      </c>
    </row>
    <row r="4013" spans="1:3" x14ac:dyDescent="0.3">
      <c r="A4013" t="s">
        <v>18988</v>
      </c>
      <c r="B4013">
        <v>91</v>
      </c>
      <c r="C4013">
        <v>5.3</v>
      </c>
    </row>
    <row r="4014" spans="1:3" x14ac:dyDescent="0.3">
      <c r="A4014" t="s">
        <v>18994</v>
      </c>
      <c r="B4014">
        <v>105</v>
      </c>
      <c r="C4014">
        <v>4.7</v>
      </c>
    </row>
    <row r="4015" spans="1:3" x14ac:dyDescent="0.3">
      <c r="A4015" t="s">
        <v>18998</v>
      </c>
      <c r="B4015">
        <v>98</v>
      </c>
      <c r="C4015">
        <v>6.1</v>
      </c>
    </row>
    <row r="4016" spans="1:3" x14ac:dyDescent="0.3">
      <c r="A4016" t="s">
        <v>19003</v>
      </c>
      <c r="B4016">
        <v>104</v>
      </c>
      <c r="C4016">
        <v>5.5</v>
      </c>
    </row>
    <row r="4017" spans="1:3" x14ac:dyDescent="0.3">
      <c r="A4017" t="s">
        <v>19008</v>
      </c>
      <c r="B4017">
        <v>45</v>
      </c>
      <c r="C4017">
        <v>7.3</v>
      </c>
    </row>
    <row r="4018" spans="1:3" x14ac:dyDescent="0.3">
      <c r="A4018" t="s">
        <v>19013</v>
      </c>
      <c r="B4018">
        <v>96</v>
      </c>
      <c r="C4018">
        <v>4.8</v>
      </c>
    </row>
    <row r="4019" spans="1:3" x14ac:dyDescent="0.3">
      <c r="A4019" t="s">
        <v>19018</v>
      </c>
      <c r="B4019">
        <v>148</v>
      </c>
      <c r="C4019">
        <v>8.4</v>
      </c>
    </row>
    <row r="4020" spans="1:3" x14ac:dyDescent="0.3">
      <c r="A4020" t="s">
        <v>19025</v>
      </c>
      <c r="B4020">
        <v>100</v>
      </c>
      <c r="C4020">
        <v>7</v>
      </c>
    </row>
    <row r="4021" spans="1:3" x14ac:dyDescent="0.3">
      <c r="A4021" t="s">
        <v>19029</v>
      </c>
      <c r="B4021">
        <v>86</v>
      </c>
      <c r="C4021">
        <v>3.3</v>
      </c>
    </row>
    <row r="4022" spans="1:3" x14ac:dyDescent="0.3">
      <c r="A4022" t="s">
        <v>19034</v>
      </c>
      <c r="B4022">
        <v>92</v>
      </c>
      <c r="C4022">
        <v>5.4</v>
      </c>
    </row>
    <row r="4023" spans="1:3" x14ac:dyDescent="0.3">
      <c r="A4023" t="s">
        <v>19038</v>
      </c>
      <c r="B4023">
        <v>88</v>
      </c>
      <c r="C4023">
        <v>4.8</v>
      </c>
    </row>
    <row r="4024" spans="1:3" x14ac:dyDescent="0.3">
      <c r="A4024" t="s">
        <v>19043</v>
      </c>
      <c r="B4024">
        <v>90</v>
      </c>
      <c r="C4024">
        <v>3.1</v>
      </c>
    </row>
    <row r="4025" spans="1:3" x14ac:dyDescent="0.3">
      <c r="A4025" t="s">
        <v>19047</v>
      </c>
      <c r="B4025">
        <v>94</v>
      </c>
      <c r="C4025">
        <v>6.7</v>
      </c>
    </row>
    <row r="4026" spans="1:3" x14ac:dyDescent="0.3">
      <c r="A4026" t="s">
        <v>19052</v>
      </c>
      <c r="B4026">
        <v>80</v>
      </c>
      <c r="C4026">
        <v>7.6</v>
      </c>
    </row>
    <row r="4027" spans="1:3" x14ac:dyDescent="0.3">
      <c r="A4027" t="s">
        <v>19055</v>
      </c>
      <c r="B4027">
        <v>107</v>
      </c>
      <c r="C4027">
        <v>7.1</v>
      </c>
    </row>
    <row r="4028" spans="1:3" x14ac:dyDescent="0.3">
      <c r="A4028" t="s">
        <v>19061</v>
      </c>
      <c r="B4028">
        <v>99</v>
      </c>
      <c r="C4028">
        <v>6.1</v>
      </c>
    </row>
    <row r="4029" spans="1:3" x14ac:dyDescent="0.3">
      <c r="A4029" t="s">
        <v>19066</v>
      </c>
      <c r="B4029">
        <v>92</v>
      </c>
      <c r="C4029">
        <v>6.5</v>
      </c>
    </row>
    <row r="4030" spans="1:3" x14ac:dyDescent="0.3">
      <c r="A4030" t="s">
        <v>19070</v>
      </c>
      <c r="B4030">
        <v>107</v>
      </c>
      <c r="C4030">
        <v>8.5</v>
      </c>
    </row>
    <row r="4031" spans="1:3" x14ac:dyDescent="0.3">
      <c r="A4031" t="s">
        <v>19073</v>
      </c>
      <c r="B4031">
        <v>135</v>
      </c>
      <c r="C4031">
        <v>8.6999999999999993</v>
      </c>
    </row>
    <row r="4032" spans="1:3" x14ac:dyDescent="0.3">
      <c r="A4032" t="s">
        <v>19079</v>
      </c>
      <c r="B4032">
        <v>99</v>
      </c>
      <c r="C4032">
        <v>7.1</v>
      </c>
    </row>
    <row r="4033" spans="1:3" x14ac:dyDescent="0.3">
      <c r="A4033" t="s">
        <v>19084</v>
      </c>
      <c r="B4033">
        <v>102</v>
      </c>
      <c r="C4033">
        <v>6.6</v>
      </c>
    </row>
    <row r="4034" spans="1:3" x14ac:dyDescent="0.3">
      <c r="A4034" t="s">
        <v>19089</v>
      </c>
      <c r="B4034">
        <v>93</v>
      </c>
      <c r="C4034">
        <v>6.7</v>
      </c>
    </row>
    <row r="4035" spans="1:3" x14ac:dyDescent="0.3">
      <c r="A4035" t="s">
        <v>19094</v>
      </c>
      <c r="B4035">
        <v>115</v>
      </c>
      <c r="C4035">
        <v>8.3000000000000007</v>
      </c>
    </row>
    <row r="4036" spans="1:3" x14ac:dyDescent="0.3">
      <c r="A4036" t="s">
        <v>19099</v>
      </c>
      <c r="B4036">
        <v>94</v>
      </c>
      <c r="C4036">
        <v>8.1</v>
      </c>
    </row>
    <row r="4037" spans="1:3" x14ac:dyDescent="0.3">
      <c r="A4037" t="s">
        <v>19103</v>
      </c>
      <c r="B4037">
        <v>91</v>
      </c>
      <c r="C4037">
        <v>7.4</v>
      </c>
    </row>
    <row r="4038" spans="1:3" x14ac:dyDescent="0.3">
      <c r="A4038" t="s">
        <v>19107</v>
      </c>
      <c r="B4038">
        <v>98</v>
      </c>
      <c r="C4038">
        <v>6.6</v>
      </c>
    </row>
    <row r="4039" spans="1:3" x14ac:dyDescent="0.3">
      <c r="A4039" t="s">
        <v>19112</v>
      </c>
      <c r="B4039">
        <v>97</v>
      </c>
      <c r="C4039">
        <v>4.5</v>
      </c>
    </row>
    <row r="4040" spans="1:3" x14ac:dyDescent="0.3">
      <c r="A4040" t="s">
        <v>19116</v>
      </c>
      <c r="B4040">
        <v>92</v>
      </c>
      <c r="C4040">
        <v>6.4</v>
      </c>
    </row>
    <row r="4041" spans="1:3" x14ac:dyDescent="0.3">
      <c r="A4041" t="s">
        <v>19122</v>
      </c>
      <c r="B4041">
        <v>128</v>
      </c>
      <c r="C4041">
        <v>7.5</v>
      </c>
    </row>
    <row r="4042" spans="1:3" x14ac:dyDescent="0.3">
      <c r="A4042" t="s">
        <v>19126</v>
      </c>
      <c r="B4042">
        <v>136</v>
      </c>
      <c r="C4042">
        <v>8</v>
      </c>
    </row>
    <row r="4043" spans="1:3" x14ac:dyDescent="0.3">
      <c r="A4043" t="s">
        <v>19131</v>
      </c>
      <c r="B4043">
        <v>113</v>
      </c>
      <c r="C4043">
        <v>8.1</v>
      </c>
    </row>
    <row r="4044" spans="1:3" x14ac:dyDescent="0.3">
      <c r="A4044" t="s">
        <v>19136</v>
      </c>
      <c r="B4044">
        <v>99</v>
      </c>
      <c r="C4044">
        <v>7.2</v>
      </c>
    </row>
    <row r="4045" spans="1:3" x14ac:dyDescent="0.3">
      <c r="A4045" t="s">
        <v>19141</v>
      </c>
      <c r="B4045">
        <v>101</v>
      </c>
      <c r="C4045">
        <v>7.5</v>
      </c>
    </row>
    <row r="4046" spans="1:3" x14ac:dyDescent="0.3">
      <c r="A4046" t="s">
        <v>19146</v>
      </c>
      <c r="B4046">
        <v>105</v>
      </c>
      <c r="C4046">
        <v>7.2</v>
      </c>
    </row>
    <row r="4047" spans="1:3" x14ac:dyDescent="0.3">
      <c r="A4047" t="s">
        <v>19152</v>
      </c>
      <c r="B4047">
        <v>95</v>
      </c>
      <c r="C4047">
        <v>6.4</v>
      </c>
    </row>
    <row r="4048" spans="1:3" x14ac:dyDescent="0.3">
      <c r="A4048" t="s">
        <v>19155</v>
      </c>
      <c r="B4048">
        <v>109</v>
      </c>
      <c r="C4048">
        <v>7.6</v>
      </c>
    </row>
    <row r="4049" spans="1:3" x14ac:dyDescent="0.3">
      <c r="A4049" t="s">
        <v>19160</v>
      </c>
      <c r="B4049">
        <v>110</v>
      </c>
      <c r="C4049">
        <v>7.8</v>
      </c>
    </row>
    <row r="4050" spans="1:3" x14ac:dyDescent="0.3">
      <c r="A4050" t="s">
        <v>19164</v>
      </c>
      <c r="B4050">
        <v>108</v>
      </c>
      <c r="C4050">
        <v>5.7</v>
      </c>
    </row>
    <row r="4051" spans="1:3" x14ac:dyDescent="0.3">
      <c r="A4051" t="s">
        <v>19171</v>
      </c>
      <c r="B4051">
        <v>118</v>
      </c>
      <c r="C4051">
        <v>8.6</v>
      </c>
    </row>
    <row r="4052" spans="1:3" x14ac:dyDescent="0.3">
      <c r="A4052" t="s">
        <v>19174</v>
      </c>
      <c r="B4052">
        <v>94</v>
      </c>
      <c r="C4052">
        <v>8.1999999999999993</v>
      </c>
    </row>
    <row r="4053" spans="1:3" x14ac:dyDescent="0.3">
      <c r="A4053" t="s">
        <v>19177</v>
      </c>
      <c r="B4053">
        <v>115</v>
      </c>
      <c r="C4053">
        <v>6.6</v>
      </c>
    </row>
    <row r="4054" spans="1:3" x14ac:dyDescent="0.3">
      <c r="A4054" t="s">
        <v>19181</v>
      </c>
      <c r="B4054">
        <v>98</v>
      </c>
      <c r="C4054">
        <v>5.7</v>
      </c>
    </row>
    <row r="4055" spans="1:3" x14ac:dyDescent="0.3">
      <c r="A4055" t="s">
        <v>19185</v>
      </c>
      <c r="B4055">
        <v>91</v>
      </c>
      <c r="C4055">
        <v>7.4</v>
      </c>
    </row>
    <row r="4056" spans="1:3" x14ac:dyDescent="0.3">
      <c r="A4056" t="s">
        <v>19189</v>
      </c>
      <c r="B4056">
        <v>120</v>
      </c>
      <c r="C4056">
        <v>8</v>
      </c>
    </row>
    <row r="4057" spans="1:3" x14ac:dyDescent="0.3">
      <c r="A4057" t="s">
        <v>19193</v>
      </c>
      <c r="B4057">
        <v>109</v>
      </c>
      <c r="C4057">
        <v>7.3</v>
      </c>
    </row>
    <row r="4058" spans="1:3" x14ac:dyDescent="0.3">
      <c r="A4058" t="s">
        <v>19198</v>
      </c>
      <c r="B4058">
        <v>87</v>
      </c>
      <c r="C4058">
        <v>5.4</v>
      </c>
    </row>
    <row r="4059" spans="1:3" x14ac:dyDescent="0.3">
      <c r="A4059" t="s">
        <v>19201</v>
      </c>
      <c r="B4059">
        <v>117</v>
      </c>
      <c r="C4059">
        <v>7.4</v>
      </c>
    </row>
    <row r="4060" spans="1:3" x14ac:dyDescent="0.3">
      <c r="A4060" t="s">
        <v>19205</v>
      </c>
      <c r="B4060">
        <v>85</v>
      </c>
      <c r="C4060">
        <v>5.7</v>
      </c>
    </row>
    <row r="4061" spans="1:3" x14ac:dyDescent="0.3">
      <c r="A4061" t="s">
        <v>19210</v>
      </c>
      <c r="B4061">
        <v>110</v>
      </c>
      <c r="C4061">
        <v>6.8</v>
      </c>
    </row>
    <row r="4062" spans="1:3" x14ac:dyDescent="0.3">
      <c r="A4062" t="s">
        <v>19215</v>
      </c>
      <c r="B4062">
        <v>113</v>
      </c>
      <c r="C4062">
        <v>5.4</v>
      </c>
    </row>
    <row r="4063" spans="1:3" x14ac:dyDescent="0.3">
      <c r="A4063" t="s">
        <v>19220</v>
      </c>
      <c r="B4063">
        <v>108</v>
      </c>
      <c r="C4063">
        <v>8.1</v>
      </c>
    </row>
    <row r="4064" spans="1:3" x14ac:dyDescent="0.3">
      <c r="A4064" t="s">
        <v>19227</v>
      </c>
      <c r="B4064">
        <v>95</v>
      </c>
      <c r="C4064">
        <v>6.1</v>
      </c>
    </row>
    <row r="4065" spans="1:3" x14ac:dyDescent="0.3">
      <c r="A4065" t="s">
        <v>19231</v>
      </c>
      <c r="B4065">
        <v>98</v>
      </c>
      <c r="C4065">
        <v>5.0999999999999996</v>
      </c>
    </row>
    <row r="4066" spans="1:3" x14ac:dyDescent="0.3">
      <c r="A4066" t="s">
        <v>19237</v>
      </c>
      <c r="B4066">
        <v>93</v>
      </c>
      <c r="C4066">
        <v>5.6</v>
      </c>
    </row>
    <row r="4067" spans="1:3" x14ac:dyDescent="0.3">
      <c r="A4067" t="s">
        <v>19243</v>
      </c>
      <c r="B4067">
        <v>86</v>
      </c>
      <c r="C4067">
        <v>5.9</v>
      </c>
    </row>
    <row r="4068" spans="1:3" x14ac:dyDescent="0.3">
      <c r="A4068" t="s">
        <v>19248</v>
      </c>
      <c r="B4068">
        <v>161</v>
      </c>
      <c r="C4068">
        <v>8.1999999999999993</v>
      </c>
    </row>
    <row r="4069" spans="1:3" x14ac:dyDescent="0.3">
      <c r="A4069" t="s">
        <v>19251</v>
      </c>
      <c r="B4069">
        <v>100</v>
      </c>
      <c r="C4069">
        <v>5.3</v>
      </c>
    </row>
    <row r="4070" spans="1:3" x14ac:dyDescent="0.3">
      <c r="A4070" t="s">
        <v>19256</v>
      </c>
      <c r="B4070">
        <v>120</v>
      </c>
      <c r="C4070">
        <v>6.8</v>
      </c>
    </row>
    <row r="4071" spans="1:3" x14ac:dyDescent="0.3">
      <c r="A4071" t="s">
        <v>19260</v>
      </c>
      <c r="B4071">
        <v>125</v>
      </c>
      <c r="C4071">
        <v>8.3000000000000007</v>
      </c>
    </row>
    <row r="4072" spans="1:3" x14ac:dyDescent="0.3">
      <c r="A4072" t="s">
        <v>19266</v>
      </c>
      <c r="B4072">
        <v>91</v>
      </c>
      <c r="C4072">
        <v>4.3</v>
      </c>
    </row>
    <row r="4073" spans="1:3" x14ac:dyDescent="0.3">
      <c r="A4073" t="s">
        <v>19272</v>
      </c>
      <c r="B4073">
        <v>128</v>
      </c>
      <c r="C4073">
        <v>6.7</v>
      </c>
    </row>
    <row r="4074" spans="1:3" x14ac:dyDescent="0.3">
      <c r="A4074" t="s">
        <v>19277</v>
      </c>
      <c r="B4074">
        <v>100</v>
      </c>
      <c r="C4074">
        <v>7.2</v>
      </c>
    </row>
    <row r="4075" spans="1:3" x14ac:dyDescent="0.3">
      <c r="A4075" t="s">
        <v>19282</v>
      </c>
      <c r="B4075">
        <v>84</v>
      </c>
      <c r="C4075">
        <v>6.9</v>
      </c>
    </row>
    <row r="4076" spans="1:3" x14ac:dyDescent="0.3">
      <c r="A4076" t="s">
        <v>19286</v>
      </c>
      <c r="B4076">
        <v>97</v>
      </c>
      <c r="C4076">
        <v>6.6</v>
      </c>
    </row>
    <row r="4077" spans="1:3" x14ac:dyDescent="0.3">
      <c r="A4077" t="s">
        <v>19291</v>
      </c>
      <c r="B4077">
        <v>84</v>
      </c>
      <c r="C4077">
        <v>5.9</v>
      </c>
    </row>
    <row r="4078" spans="1:3" x14ac:dyDescent="0.3">
      <c r="A4078" t="s">
        <v>19294</v>
      </c>
      <c r="B4078">
        <v>146</v>
      </c>
      <c r="C4078">
        <v>7.9</v>
      </c>
    </row>
    <row r="4079" spans="1:3" x14ac:dyDescent="0.3">
      <c r="A4079" t="s">
        <v>19298</v>
      </c>
      <c r="B4079">
        <v>186</v>
      </c>
      <c r="C4079">
        <v>8.3000000000000007</v>
      </c>
    </row>
    <row r="4080" spans="1:3" x14ac:dyDescent="0.3">
      <c r="A4080" t="s">
        <v>19302</v>
      </c>
      <c r="B4080">
        <v>94</v>
      </c>
      <c r="C4080">
        <v>5.2</v>
      </c>
    </row>
    <row r="4081" spans="1:3" x14ac:dyDescent="0.3">
      <c r="A4081" t="s">
        <v>19308</v>
      </c>
      <c r="B4081">
        <v>11</v>
      </c>
      <c r="C4081">
        <v>7.8</v>
      </c>
    </row>
    <row r="4082" spans="1:3" x14ac:dyDescent="0.3">
      <c r="A4082" t="s">
        <v>19315</v>
      </c>
      <c r="B4082">
        <v>126</v>
      </c>
      <c r="C4082">
        <v>7.8</v>
      </c>
    </row>
    <row r="4083" spans="1:3" x14ac:dyDescent="0.3">
      <c r="A4083" t="s">
        <v>19319</v>
      </c>
      <c r="B4083">
        <v>99</v>
      </c>
      <c r="C4083">
        <v>3</v>
      </c>
    </row>
    <row r="4084" spans="1:3" x14ac:dyDescent="0.3">
      <c r="A4084" t="s">
        <v>19325</v>
      </c>
      <c r="B4084">
        <v>109</v>
      </c>
      <c r="C4084">
        <v>7.9</v>
      </c>
    </row>
    <row r="4085" spans="1:3" x14ac:dyDescent="0.3">
      <c r="A4085" t="s">
        <v>19332</v>
      </c>
      <c r="B4085">
        <v>95</v>
      </c>
      <c r="C4085">
        <v>3.2</v>
      </c>
    </row>
    <row r="4086" spans="1:3" x14ac:dyDescent="0.3">
      <c r="A4086" t="s">
        <v>19337</v>
      </c>
      <c r="B4086">
        <v>97</v>
      </c>
      <c r="C4086">
        <v>6.5</v>
      </c>
    </row>
    <row r="4087" spans="1:3" x14ac:dyDescent="0.3">
      <c r="A4087" t="s">
        <v>19341</v>
      </c>
      <c r="B4087">
        <v>94</v>
      </c>
      <c r="C4087">
        <v>6.9</v>
      </c>
    </row>
    <row r="4088" spans="1:3" x14ac:dyDescent="0.3">
      <c r="A4088" t="s">
        <v>19346</v>
      </c>
      <c r="B4088">
        <v>90</v>
      </c>
      <c r="C4088">
        <v>7</v>
      </c>
    </row>
    <row r="4089" spans="1:3" x14ac:dyDescent="0.3">
      <c r="A4089" t="s">
        <v>19350</v>
      </c>
      <c r="B4089">
        <v>197</v>
      </c>
      <c r="C4089">
        <v>7.4</v>
      </c>
    </row>
    <row r="4090" spans="1:3" x14ac:dyDescent="0.3">
      <c r="A4090" t="s">
        <v>19354</v>
      </c>
      <c r="B4090">
        <v>117</v>
      </c>
      <c r="C4090">
        <v>7.8</v>
      </c>
    </row>
    <row r="4091" spans="1:3" x14ac:dyDescent="0.3">
      <c r="A4091" t="s">
        <v>19359</v>
      </c>
      <c r="B4091">
        <v>96</v>
      </c>
      <c r="C4091">
        <v>6.9</v>
      </c>
    </row>
    <row r="4092" spans="1:3" x14ac:dyDescent="0.3">
      <c r="A4092" t="s">
        <v>19364</v>
      </c>
      <c r="B4092">
        <v>82</v>
      </c>
      <c r="C4092">
        <v>4.4000000000000004</v>
      </c>
    </row>
    <row r="4093" spans="1:3" x14ac:dyDescent="0.3">
      <c r="A4093" t="s">
        <v>19369</v>
      </c>
      <c r="B4093">
        <v>109</v>
      </c>
      <c r="C4093">
        <v>6</v>
      </c>
    </row>
    <row r="4094" spans="1:3" x14ac:dyDescent="0.3">
      <c r="A4094" t="s">
        <v>19372</v>
      </c>
      <c r="B4094">
        <v>90</v>
      </c>
      <c r="C4094">
        <v>6.6</v>
      </c>
    </row>
    <row r="4095" spans="1:3" x14ac:dyDescent="0.3">
      <c r="A4095" t="s">
        <v>19380</v>
      </c>
      <c r="B4095">
        <v>89</v>
      </c>
      <c r="C4095">
        <v>7.8</v>
      </c>
    </row>
    <row r="4096" spans="1:3" x14ac:dyDescent="0.3">
      <c r="A4096" t="s">
        <v>19385</v>
      </c>
      <c r="B4096">
        <v>98</v>
      </c>
      <c r="C4096">
        <v>5.3</v>
      </c>
    </row>
    <row r="4097" spans="1:3" x14ac:dyDescent="0.3">
      <c r="A4097" t="s">
        <v>19391</v>
      </c>
      <c r="B4097">
        <v>95</v>
      </c>
      <c r="C4097">
        <v>5.3</v>
      </c>
    </row>
    <row r="4098" spans="1:3" x14ac:dyDescent="0.3">
      <c r="A4098" t="s">
        <v>19395</v>
      </c>
      <c r="B4098">
        <v>94</v>
      </c>
      <c r="C4098">
        <v>8</v>
      </c>
    </row>
    <row r="4099" spans="1:3" x14ac:dyDescent="0.3">
      <c r="A4099" t="s">
        <v>19400</v>
      </c>
      <c r="B4099">
        <v>104</v>
      </c>
      <c r="C4099">
        <v>7.1</v>
      </c>
    </row>
    <row r="4100" spans="1:3" x14ac:dyDescent="0.3">
      <c r="A4100" t="s">
        <v>19404</v>
      </c>
      <c r="B4100">
        <v>87</v>
      </c>
      <c r="C4100">
        <v>5.4</v>
      </c>
    </row>
    <row r="4101" spans="1:3" x14ac:dyDescent="0.3">
      <c r="A4101" t="s">
        <v>19408</v>
      </c>
      <c r="B4101">
        <v>108</v>
      </c>
      <c r="C4101">
        <v>6.9</v>
      </c>
    </row>
    <row r="4102" spans="1:3" x14ac:dyDescent="0.3">
      <c r="A4102" t="s">
        <v>19413</v>
      </c>
      <c r="B4102">
        <v>86</v>
      </c>
      <c r="C4102">
        <v>7.4</v>
      </c>
    </row>
    <row r="4103" spans="1:3" x14ac:dyDescent="0.3">
      <c r="A4103" t="s">
        <v>19417</v>
      </c>
      <c r="B4103">
        <v>94</v>
      </c>
      <c r="C4103">
        <v>7.3</v>
      </c>
    </row>
    <row r="4104" spans="1:3" x14ac:dyDescent="0.3">
      <c r="A4104" t="s">
        <v>19422</v>
      </c>
      <c r="B4104">
        <v>134</v>
      </c>
      <c r="C4104">
        <v>7.8</v>
      </c>
    </row>
    <row r="4105" spans="1:3" x14ac:dyDescent="0.3">
      <c r="A4105" t="s">
        <v>19426</v>
      </c>
      <c r="B4105">
        <v>89</v>
      </c>
      <c r="C4105">
        <v>6.6</v>
      </c>
    </row>
    <row r="4106" spans="1:3" x14ac:dyDescent="0.3">
      <c r="A4106" t="s">
        <v>19431</v>
      </c>
      <c r="B4106">
        <v>102</v>
      </c>
      <c r="C4106">
        <v>5.4</v>
      </c>
    </row>
    <row r="4107" spans="1:3" x14ac:dyDescent="0.3">
      <c r="A4107" t="s">
        <v>19435</v>
      </c>
      <c r="B4107">
        <v>120</v>
      </c>
      <c r="C4107">
        <v>8.4</v>
      </c>
    </row>
    <row r="4108" spans="1:3" x14ac:dyDescent="0.3">
      <c r="A4108" t="s">
        <v>19441</v>
      </c>
      <c r="B4108">
        <v>110</v>
      </c>
      <c r="C4108">
        <v>6.3</v>
      </c>
    </row>
    <row r="4109" spans="1:3" x14ac:dyDescent="0.3">
      <c r="A4109" t="s">
        <v>19447</v>
      </c>
      <c r="B4109">
        <v>86</v>
      </c>
      <c r="C4109">
        <v>6.1</v>
      </c>
    </row>
    <row r="4110" spans="1:3" x14ac:dyDescent="0.3">
      <c r="A4110" t="s">
        <v>19452</v>
      </c>
      <c r="B4110">
        <v>101</v>
      </c>
      <c r="C4110">
        <v>5</v>
      </c>
    </row>
    <row r="4111" spans="1:3" x14ac:dyDescent="0.3">
      <c r="A4111" t="s">
        <v>19456</v>
      </c>
      <c r="B4111">
        <v>102</v>
      </c>
      <c r="C4111">
        <v>6.9</v>
      </c>
    </row>
    <row r="4112" spans="1:3" x14ac:dyDescent="0.3">
      <c r="A4112" t="s">
        <v>19461</v>
      </c>
      <c r="B4112">
        <v>87</v>
      </c>
      <c r="C4112">
        <v>7.2</v>
      </c>
    </row>
    <row r="4113" spans="1:3" x14ac:dyDescent="0.3">
      <c r="A4113" t="s">
        <v>19466</v>
      </c>
      <c r="B4113">
        <v>123</v>
      </c>
      <c r="C4113">
        <v>7.3</v>
      </c>
    </row>
    <row r="4114" spans="1:3" x14ac:dyDescent="0.3">
      <c r="A4114" t="s">
        <v>19471</v>
      </c>
      <c r="B4114">
        <v>99</v>
      </c>
      <c r="C4114">
        <v>5.7</v>
      </c>
    </row>
    <row r="4115" spans="1:3" x14ac:dyDescent="0.3">
      <c r="A4115" t="s">
        <v>19474</v>
      </c>
      <c r="B4115">
        <v>173</v>
      </c>
      <c r="C4115">
        <v>5</v>
      </c>
    </row>
    <row r="4116" spans="1:3" x14ac:dyDescent="0.3">
      <c r="A4116" t="s">
        <v>19478</v>
      </c>
      <c r="B4116">
        <v>87</v>
      </c>
      <c r="C4116">
        <v>5.3</v>
      </c>
    </row>
    <row r="4117" spans="1:3" x14ac:dyDescent="0.3">
      <c r="A4117" t="s">
        <v>19484</v>
      </c>
      <c r="B4117">
        <v>44</v>
      </c>
      <c r="C4117">
        <v>7.9</v>
      </c>
    </row>
    <row r="4118" spans="1:3" x14ac:dyDescent="0.3">
      <c r="A4118" t="s">
        <v>19488</v>
      </c>
      <c r="B4118">
        <v>120</v>
      </c>
      <c r="C4118">
        <v>5</v>
      </c>
    </row>
    <row r="4119" spans="1:3" x14ac:dyDescent="0.3">
      <c r="A4119" t="s">
        <v>19492</v>
      </c>
      <c r="B4119">
        <v>93</v>
      </c>
      <c r="C4119">
        <v>5.3</v>
      </c>
    </row>
    <row r="4120" spans="1:3" x14ac:dyDescent="0.3">
      <c r="A4120" t="s">
        <v>9706</v>
      </c>
      <c r="B4120">
        <v>111</v>
      </c>
      <c r="C4120">
        <v>6</v>
      </c>
    </row>
    <row r="4121" spans="1:3" x14ac:dyDescent="0.3">
      <c r="A4121" t="s">
        <v>19498</v>
      </c>
      <c r="B4121">
        <v>60</v>
      </c>
      <c r="C4121">
        <v>7.6</v>
      </c>
    </row>
    <row r="4122" spans="1:3" x14ac:dyDescent="0.3">
      <c r="A4122" t="s">
        <v>19503</v>
      </c>
      <c r="B4122">
        <v>98</v>
      </c>
      <c r="C4122">
        <v>7.4</v>
      </c>
    </row>
    <row r="4123" spans="1:3" x14ac:dyDescent="0.3">
      <c r="A4123" t="s">
        <v>19509</v>
      </c>
      <c r="B4123">
        <v>100</v>
      </c>
      <c r="C4123">
        <v>5.9</v>
      </c>
    </row>
    <row r="4124" spans="1:3" x14ac:dyDescent="0.3">
      <c r="A4124" t="s">
        <v>19513</v>
      </c>
      <c r="B4124">
        <v>88</v>
      </c>
      <c r="C4124">
        <v>4.0999999999999996</v>
      </c>
    </row>
    <row r="4125" spans="1:3" x14ac:dyDescent="0.3">
      <c r="A4125" t="s">
        <v>19517</v>
      </c>
      <c r="B4125">
        <v>97</v>
      </c>
      <c r="C4125">
        <v>6.7</v>
      </c>
    </row>
    <row r="4126" spans="1:3" x14ac:dyDescent="0.3">
      <c r="A4126" t="s">
        <v>19521</v>
      </c>
      <c r="B4126">
        <v>122</v>
      </c>
      <c r="C4126">
        <v>5.8</v>
      </c>
    </row>
    <row r="4127" spans="1:3" x14ac:dyDescent="0.3">
      <c r="A4127" t="s">
        <v>19526</v>
      </c>
      <c r="B4127">
        <v>86</v>
      </c>
      <c r="C4127">
        <v>6.2</v>
      </c>
    </row>
    <row r="4128" spans="1:3" x14ac:dyDescent="0.3">
      <c r="A4128" t="s">
        <v>19531</v>
      </c>
      <c r="B4128">
        <v>83</v>
      </c>
      <c r="C4128">
        <v>5.3</v>
      </c>
    </row>
    <row r="4129" spans="1:3" x14ac:dyDescent="0.3">
      <c r="A4129" t="s">
        <v>19537</v>
      </c>
      <c r="B4129">
        <v>80</v>
      </c>
      <c r="C4129">
        <v>3.3</v>
      </c>
    </row>
    <row r="4130" spans="1:3" x14ac:dyDescent="0.3">
      <c r="A4130" t="s">
        <v>256</v>
      </c>
      <c r="B4130">
        <v>108</v>
      </c>
      <c r="C4130">
        <v>6.5</v>
      </c>
    </row>
    <row r="4131" spans="1:3" x14ac:dyDescent="0.3">
      <c r="A4131" t="s">
        <v>19542</v>
      </c>
      <c r="B4131">
        <v>90</v>
      </c>
      <c r="C4131">
        <v>6.2</v>
      </c>
    </row>
    <row r="4132" spans="1:3" x14ac:dyDescent="0.3">
      <c r="A4132" t="s">
        <v>19546</v>
      </c>
      <c r="B4132">
        <v>96</v>
      </c>
      <c r="C4132">
        <v>5.9</v>
      </c>
    </row>
    <row r="4133" spans="1:3" x14ac:dyDescent="0.3">
      <c r="A4133" t="s">
        <v>19551</v>
      </c>
      <c r="B4133">
        <v>85</v>
      </c>
      <c r="C4133">
        <v>5.5</v>
      </c>
    </row>
    <row r="4134" spans="1:3" x14ac:dyDescent="0.3">
      <c r="A4134" t="s">
        <v>19555</v>
      </c>
      <c r="B4134">
        <v>83</v>
      </c>
      <c r="C4134">
        <v>5.5</v>
      </c>
    </row>
    <row r="4135" spans="1:3" x14ac:dyDescent="0.3">
      <c r="A4135" t="s">
        <v>19561</v>
      </c>
      <c r="B4135">
        <v>80</v>
      </c>
      <c r="C4135">
        <v>2.6</v>
      </c>
    </row>
    <row r="4136" spans="1:3" x14ac:dyDescent="0.3">
      <c r="A4136" t="s">
        <v>19566</v>
      </c>
      <c r="B4136">
        <v>90</v>
      </c>
      <c r="C4136">
        <v>5.8</v>
      </c>
    </row>
    <row r="4137" spans="1:3" x14ac:dyDescent="0.3">
      <c r="A4137" t="s">
        <v>19570</v>
      </c>
      <c r="B4137">
        <v>92</v>
      </c>
      <c r="C4137">
        <v>7.4</v>
      </c>
    </row>
    <row r="4138" spans="1:3" x14ac:dyDescent="0.3">
      <c r="A4138" t="s">
        <v>19576</v>
      </c>
      <c r="B4138">
        <v>100</v>
      </c>
      <c r="C4138">
        <v>5.0999999999999996</v>
      </c>
    </row>
    <row r="4139" spans="1:3" x14ac:dyDescent="0.3">
      <c r="A4139" t="s">
        <v>19582</v>
      </c>
      <c r="B4139">
        <v>88</v>
      </c>
      <c r="C4139">
        <v>5.2</v>
      </c>
    </row>
    <row r="4140" spans="1:3" x14ac:dyDescent="0.3">
      <c r="A4140" t="s">
        <v>19586</v>
      </c>
      <c r="B4140">
        <v>95</v>
      </c>
      <c r="C4140">
        <v>4.8</v>
      </c>
    </row>
    <row r="4141" spans="1:3" x14ac:dyDescent="0.3">
      <c r="A4141" t="s">
        <v>19592</v>
      </c>
      <c r="B4141">
        <v>82</v>
      </c>
      <c r="C4141">
        <v>3.9</v>
      </c>
    </row>
    <row r="4142" spans="1:3" x14ac:dyDescent="0.3">
      <c r="A4142" t="s">
        <v>19599</v>
      </c>
      <c r="B4142">
        <v>97</v>
      </c>
      <c r="C4142">
        <v>6.2</v>
      </c>
    </row>
    <row r="4143" spans="1:3" x14ac:dyDescent="0.3">
      <c r="A4143" t="s">
        <v>1997</v>
      </c>
      <c r="B4143">
        <v>105</v>
      </c>
      <c r="C4143">
        <v>7</v>
      </c>
    </row>
    <row r="4144" spans="1:3" x14ac:dyDescent="0.3">
      <c r="A4144" t="s">
        <v>19605</v>
      </c>
      <c r="B4144">
        <v>94</v>
      </c>
      <c r="C4144">
        <v>6.2</v>
      </c>
    </row>
    <row r="4145" spans="1:3" x14ac:dyDescent="0.3">
      <c r="A4145" t="s">
        <v>19610</v>
      </c>
      <c r="B4145">
        <v>95</v>
      </c>
      <c r="C4145">
        <v>5.9</v>
      </c>
    </row>
    <row r="4146" spans="1:3" x14ac:dyDescent="0.3">
      <c r="A4146" t="s">
        <v>19614</v>
      </c>
      <c r="B4146">
        <v>113</v>
      </c>
      <c r="C4146">
        <v>8</v>
      </c>
    </row>
    <row r="4147" spans="1:3" x14ac:dyDescent="0.3">
      <c r="A4147" t="s">
        <v>19619</v>
      </c>
      <c r="B4147">
        <v>136</v>
      </c>
      <c r="C4147">
        <v>7.3</v>
      </c>
    </row>
    <row r="4148" spans="1:3" x14ac:dyDescent="0.3">
      <c r="A4148" t="s">
        <v>19624</v>
      </c>
      <c r="B4148">
        <v>80</v>
      </c>
      <c r="C4148">
        <v>4.9000000000000004</v>
      </c>
    </row>
    <row r="4149" spans="1:3" x14ac:dyDescent="0.3">
      <c r="A4149" t="s">
        <v>19629</v>
      </c>
      <c r="B4149">
        <v>105</v>
      </c>
      <c r="C4149">
        <v>6.5</v>
      </c>
    </row>
    <row r="4150" spans="1:3" x14ac:dyDescent="0.3">
      <c r="A4150" t="s">
        <v>19634</v>
      </c>
      <c r="B4150">
        <v>90</v>
      </c>
      <c r="C4150">
        <v>4.3</v>
      </c>
    </row>
    <row r="4151" spans="1:3" x14ac:dyDescent="0.3">
      <c r="A4151" t="s">
        <v>19640</v>
      </c>
      <c r="B4151">
        <v>93</v>
      </c>
      <c r="C4151">
        <v>6.4</v>
      </c>
    </row>
    <row r="4152" spans="1:3" x14ac:dyDescent="0.3">
      <c r="A4152" t="s">
        <v>9494</v>
      </c>
      <c r="B4152">
        <v>107</v>
      </c>
      <c r="C4152">
        <v>7.6</v>
      </c>
    </row>
    <row r="4153" spans="1:3" x14ac:dyDescent="0.3">
      <c r="A4153" t="s">
        <v>19644</v>
      </c>
      <c r="B4153">
        <v>89</v>
      </c>
      <c r="C4153">
        <v>6.8</v>
      </c>
    </row>
    <row r="4154" spans="1:3" x14ac:dyDescent="0.3">
      <c r="A4154" t="s">
        <v>19651</v>
      </c>
      <c r="B4154">
        <v>90</v>
      </c>
      <c r="C4154">
        <v>6.1</v>
      </c>
    </row>
    <row r="4155" spans="1:3" x14ac:dyDescent="0.3">
      <c r="A4155" t="s">
        <v>19657</v>
      </c>
      <c r="B4155">
        <v>89</v>
      </c>
      <c r="C4155">
        <v>4</v>
      </c>
    </row>
    <row r="4156" spans="1:3" x14ac:dyDescent="0.3">
      <c r="A4156" t="s">
        <v>19663</v>
      </c>
      <c r="B4156">
        <v>116</v>
      </c>
      <c r="C4156">
        <v>7.4</v>
      </c>
    </row>
    <row r="4157" spans="1:3" x14ac:dyDescent="0.3">
      <c r="A4157" t="s">
        <v>19669</v>
      </c>
      <c r="B4157">
        <v>120</v>
      </c>
      <c r="C4157">
        <v>8.3000000000000007</v>
      </c>
    </row>
    <row r="4158" spans="1:3" x14ac:dyDescent="0.3">
      <c r="A4158" t="s">
        <v>19675</v>
      </c>
      <c r="B4158">
        <v>88</v>
      </c>
      <c r="C4158">
        <v>5.3</v>
      </c>
    </row>
    <row r="4159" spans="1:3" x14ac:dyDescent="0.3">
      <c r="A4159" t="s">
        <v>19681</v>
      </c>
      <c r="B4159">
        <v>102</v>
      </c>
      <c r="C4159">
        <v>8.1</v>
      </c>
    </row>
    <row r="4160" spans="1:3" x14ac:dyDescent="0.3">
      <c r="A4160" t="s">
        <v>19685</v>
      </c>
      <c r="B4160">
        <v>106</v>
      </c>
      <c r="C4160">
        <v>8</v>
      </c>
    </row>
    <row r="4161" spans="1:3" x14ac:dyDescent="0.3">
      <c r="A4161" t="s">
        <v>19688</v>
      </c>
      <c r="B4161">
        <v>95</v>
      </c>
      <c r="C4161">
        <v>5.7</v>
      </c>
    </row>
    <row r="4162" spans="1:3" x14ac:dyDescent="0.3">
      <c r="A4162" t="s">
        <v>19694</v>
      </c>
      <c r="B4162">
        <v>144</v>
      </c>
      <c r="C4162">
        <v>8.1999999999999993</v>
      </c>
    </row>
    <row r="4163" spans="1:3" x14ac:dyDescent="0.3">
      <c r="A4163" t="s">
        <v>19699</v>
      </c>
      <c r="B4163">
        <v>113</v>
      </c>
      <c r="C4163">
        <v>7.1</v>
      </c>
    </row>
    <row r="4164" spans="1:3" x14ac:dyDescent="0.3">
      <c r="A4164" t="s">
        <v>19705</v>
      </c>
      <c r="B4164">
        <v>118</v>
      </c>
      <c r="C4164">
        <v>7.4</v>
      </c>
    </row>
    <row r="4165" spans="1:3" x14ac:dyDescent="0.3">
      <c r="A4165" t="s">
        <v>19713</v>
      </c>
      <c r="B4165">
        <v>141</v>
      </c>
      <c r="C4165">
        <v>6.6</v>
      </c>
    </row>
    <row r="4166" spans="1:3" x14ac:dyDescent="0.3">
      <c r="A4166" t="s">
        <v>19720</v>
      </c>
      <c r="B4166">
        <v>90</v>
      </c>
      <c r="C4166">
        <v>5.7</v>
      </c>
    </row>
    <row r="4167" spans="1:3" x14ac:dyDescent="0.3">
      <c r="A4167" t="s">
        <v>19725</v>
      </c>
      <c r="B4167">
        <v>109</v>
      </c>
      <c r="C4167">
        <v>6.9</v>
      </c>
    </row>
    <row r="4168" spans="1:3" x14ac:dyDescent="0.3">
      <c r="A4168" t="s">
        <v>19731</v>
      </c>
      <c r="B4168">
        <v>95</v>
      </c>
      <c r="C4168">
        <v>7</v>
      </c>
    </row>
    <row r="4169" spans="1:3" x14ac:dyDescent="0.3">
      <c r="A4169" t="s">
        <v>19737</v>
      </c>
      <c r="B4169">
        <v>122</v>
      </c>
      <c r="C4169">
        <v>7</v>
      </c>
    </row>
    <row r="4170" spans="1:3" x14ac:dyDescent="0.3">
      <c r="A4170" t="s">
        <v>19741</v>
      </c>
      <c r="B4170">
        <v>93</v>
      </c>
      <c r="C4170">
        <v>7.8</v>
      </c>
    </row>
    <row r="4171" spans="1:3" x14ac:dyDescent="0.3">
      <c r="A4171" t="s">
        <v>19746</v>
      </c>
      <c r="B4171">
        <v>97</v>
      </c>
      <c r="C4171">
        <v>5.9</v>
      </c>
    </row>
    <row r="4172" spans="1:3" x14ac:dyDescent="0.3">
      <c r="A4172" t="s">
        <v>19753</v>
      </c>
      <c r="B4172">
        <v>82</v>
      </c>
      <c r="C4172">
        <v>7.4</v>
      </c>
    </row>
    <row r="4173" spans="1:3" x14ac:dyDescent="0.3">
      <c r="A4173" t="s">
        <v>19757</v>
      </c>
      <c r="B4173">
        <v>140</v>
      </c>
      <c r="C4173">
        <v>7.8</v>
      </c>
    </row>
    <row r="4174" spans="1:3" x14ac:dyDescent="0.3">
      <c r="A4174" t="s">
        <v>19762</v>
      </c>
      <c r="B4174">
        <v>86</v>
      </c>
      <c r="C4174">
        <v>6</v>
      </c>
    </row>
    <row r="4175" spans="1:3" x14ac:dyDescent="0.3">
      <c r="A4175" t="s">
        <v>7793</v>
      </c>
      <c r="B4175">
        <v>109</v>
      </c>
      <c r="C4175">
        <v>5.3</v>
      </c>
    </row>
    <row r="4176" spans="1:3" x14ac:dyDescent="0.3">
      <c r="A4176" t="s">
        <v>19769</v>
      </c>
      <c r="B4176">
        <v>105</v>
      </c>
      <c r="C4176">
        <v>7.9</v>
      </c>
    </row>
    <row r="4177" spans="1:3" x14ac:dyDescent="0.3">
      <c r="A4177" t="s">
        <v>19775</v>
      </c>
      <c r="B4177">
        <v>66</v>
      </c>
      <c r="C4177">
        <v>7.2</v>
      </c>
    </row>
    <row r="4178" spans="1:3" x14ac:dyDescent="0.3">
      <c r="A4178" t="s">
        <v>19781</v>
      </c>
      <c r="B4178">
        <v>99</v>
      </c>
      <c r="C4178">
        <v>7.4</v>
      </c>
    </row>
    <row r="4179" spans="1:3" x14ac:dyDescent="0.3">
      <c r="A4179" t="s">
        <v>19785</v>
      </c>
      <c r="B4179">
        <v>100</v>
      </c>
      <c r="C4179">
        <v>5.3</v>
      </c>
    </row>
    <row r="4180" spans="1:3" x14ac:dyDescent="0.3">
      <c r="A4180" t="s">
        <v>19789</v>
      </c>
      <c r="B4180">
        <v>103</v>
      </c>
      <c r="C4180">
        <v>8.3000000000000007</v>
      </c>
    </row>
    <row r="4181" spans="1:3" x14ac:dyDescent="0.3">
      <c r="A4181" t="s">
        <v>19795</v>
      </c>
      <c r="B4181">
        <v>97</v>
      </c>
      <c r="C4181">
        <v>7.6</v>
      </c>
    </row>
    <row r="4182" spans="1:3" x14ac:dyDescent="0.3">
      <c r="A4182" t="s">
        <v>19799</v>
      </c>
      <c r="B4182">
        <v>86</v>
      </c>
      <c r="C4182">
        <v>5.0999999999999996</v>
      </c>
    </row>
    <row r="4183" spans="1:3" x14ac:dyDescent="0.3">
      <c r="A4183" t="s">
        <v>19805</v>
      </c>
      <c r="B4183">
        <v>87</v>
      </c>
      <c r="C4183">
        <v>5.0999999999999996</v>
      </c>
    </row>
    <row r="4184" spans="1:3" x14ac:dyDescent="0.3">
      <c r="A4184" t="s">
        <v>12823</v>
      </c>
      <c r="B4184">
        <v>119</v>
      </c>
      <c r="C4184">
        <v>4.9000000000000004</v>
      </c>
    </row>
    <row r="4185" spans="1:3" x14ac:dyDescent="0.3">
      <c r="A4185" t="s">
        <v>19808</v>
      </c>
      <c r="B4185">
        <v>149</v>
      </c>
      <c r="C4185">
        <v>6.9</v>
      </c>
    </row>
    <row r="4186" spans="1:3" x14ac:dyDescent="0.3">
      <c r="A4186" t="s">
        <v>19812</v>
      </c>
      <c r="B4186">
        <v>98</v>
      </c>
      <c r="C4186">
        <v>4.5999999999999996</v>
      </c>
    </row>
    <row r="4187" spans="1:3" x14ac:dyDescent="0.3">
      <c r="A4187" t="s">
        <v>19817</v>
      </c>
      <c r="B4187">
        <v>98</v>
      </c>
      <c r="C4187">
        <v>6.3</v>
      </c>
    </row>
    <row r="4188" spans="1:3" x14ac:dyDescent="0.3">
      <c r="A4188" t="s">
        <v>19822</v>
      </c>
      <c r="B4188">
        <v>112</v>
      </c>
      <c r="C4188">
        <v>7.9</v>
      </c>
    </row>
    <row r="4189" spans="1:3" x14ac:dyDescent="0.3">
      <c r="A4189" t="s">
        <v>19829</v>
      </c>
      <c r="B4189">
        <v>75</v>
      </c>
      <c r="C4189">
        <v>6.7</v>
      </c>
    </row>
    <row r="4190" spans="1:3" x14ac:dyDescent="0.3">
      <c r="A4190" t="s">
        <v>19833</v>
      </c>
      <c r="B4190">
        <v>104</v>
      </c>
      <c r="C4190">
        <v>7.1</v>
      </c>
    </row>
    <row r="4191" spans="1:3" x14ac:dyDescent="0.3">
      <c r="A4191" t="s">
        <v>19836</v>
      </c>
      <c r="B4191">
        <v>102</v>
      </c>
      <c r="C4191">
        <v>7.6</v>
      </c>
    </row>
    <row r="4192" spans="1:3" x14ac:dyDescent="0.3">
      <c r="A4192" t="s">
        <v>19842</v>
      </c>
      <c r="B4192">
        <v>105</v>
      </c>
      <c r="C4192">
        <v>8.1</v>
      </c>
    </row>
    <row r="4193" spans="1:3" x14ac:dyDescent="0.3">
      <c r="A4193" t="s">
        <v>19850</v>
      </c>
      <c r="B4193">
        <v>99</v>
      </c>
      <c r="C4193">
        <v>6.6</v>
      </c>
    </row>
    <row r="4194" spans="1:3" x14ac:dyDescent="0.3">
      <c r="A4194" t="s">
        <v>19855</v>
      </c>
      <c r="B4194">
        <v>107</v>
      </c>
      <c r="C4194">
        <v>7</v>
      </c>
    </row>
    <row r="4195" spans="1:3" x14ac:dyDescent="0.3">
      <c r="A4195" t="s">
        <v>19859</v>
      </c>
      <c r="B4195">
        <v>96</v>
      </c>
      <c r="C4195">
        <v>7.6</v>
      </c>
    </row>
    <row r="4196" spans="1:3" x14ac:dyDescent="0.3">
      <c r="A4196" t="s">
        <v>19866</v>
      </c>
      <c r="B4196">
        <v>101</v>
      </c>
      <c r="C4196">
        <v>6.7</v>
      </c>
    </row>
    <row r="4197" spans="1:3" x14ac:dyDescent="0.3">
      <c r="A4197" t="s">
        <v>19872</v>
      </c>
      <c r="B4197">
        <v>89</v>
      </c>
      <c r="C4197">
        <v>7.1</v>
      </c>
    </row>
    <row r="4198" spans="1:3" x14ac:dyDescent="0.3">
      <c r="A4198" t="s">
        <v>19877</v>
      </c>
      <c r="B4198">
        <v>106</v>
      </c>
      <c r="C4198">
        <v>7.6</v>
      </c>
    </row>
    <row r="4199" spans="1:3" x14ac:dyDescent="0.3">
      <c r="A4199" t="s">
        <v>19882</v>
      </c>
      <c r="B4199">
        <v>95</v>
      </c>
      <c r="C4199">
        <v>7.1</v>
      </c>
    </row>
    <row r="4200" spans="1:3" x14ac:dyDescent="0.3">
      <c r="A4200" t="s">
        <v>19887</v>
      </c>
      <c r="B4200">
        <v>34</v>
      </c>
      <c r="C4200">
        <v>7.1</v>
      </c>
    </row>
    <row r="4201" spans="1:3" x14ac:dyDescent="0.3">
      <c r="A4201" t="s">
        <v>19894</v>
      </c>
      <c r="B4201">
        <v>101</v>
      </c>
      <c r="C4201">
        <v>7.7</v>
      </c>
    </row>
    <row r="4202" spans="1:3" x14ac:dyDescent="0.3">
      <c r="A4202" t="s">
        <v>19900</v>
      </c>
      <c r="B4202">
        <v>112</v>
      </c>
      <c r="C4202">
        <v>7.6</v>
      </c>
    </row>
    <row r="4203" spans="1:3" x14ac:dyDescent="0.3">
      <c r="A4203" t="s">
        <v>19905</v>
      </c>
      <c r="B4203">
        <v>100</v>
      </c>
      <c r="C4203">
        <v>6.6</v>
      </c>
    </row>
    <row r="4204" spans="1:3" x14ac:dyDescent="0.3">
      <c r="A4204" t="s">
        <v>8121</v>
      </c>
      <c r="B4204">
        <v>92</v>
      </c>
      <c r="C4204">
        <v>6.7</v>
      </c>
    </row>
    <row r="4205" spans="1:3" x14ac:dyDescent="0.3">
      <c r="A4205" t="s">
        <v>19908</v>
      </c>
      <c r="B4205">
        <v>100</v>
      </c>
      <c r="C4205">
        <v>5.7</v>
      </c>
    </row>
    <row r="4206" spans="1:3" x14ac:dyDescent="0.3">
      <c r="A4206" t="s">
        <v>19914</v>
      </c>
      <c r="B4206">
        <v>80</v>
      </c>
      <c r="C4206">
        <v>7.1</v>
      </c>
    </row>
    <row r="4207" spans="1:3" x14ac:dyDescent="0.3">
      <c r="A4207" t="s">
        <v>19919</v>
      </c>
      <c r="B4207">
        <v>106</v>
      </c>
      <c r="C4207">
        <v>6.2</v>
      </c>
    </row>
    <row r="4208" spans="1:3" x14ac:dyDescent="0.3">
      <c r="A4208" t="s">
        <v>19924</v>
      </c>
      <c r="B4208">
        <v>103</v>
      </c>
      <c r="C4208">
        <v>6.1</v>
      </c>
    </row>
    <row r="4209" spans="1:3" x14ac:dyDescent="0.3">
      <c r="A4209" t="s">
        <v>19929</v>
      </c>
      <c r="B4209">
        <v>90</v>
      </c>
      <c r="C4209">
        <v>5.9</v>
      </c>
    </row>
    <row r="4210" spans="1:3" x14ac:dyDescent="0.3">
      <c r="A4210" t="s">
        <v>19933</v>
      </c>
      <c r="B4210">
        <v>96</v>
      </c>
      <c r="C4210">
        <v>6.8</v>
      </c>
    </row>
    <row r="4211" spans="1:3" x14ac:dyDescent="0.3">
      <c r="A4211" t="s">
        <v>19938</v>
      </c>
      <c r="B4211">
        <v>89</v>
      </c>
      <c r="C4211">
        <v>5.8</v>
      </c>
    </row>
    <row r="4212" spans="1:3" x14ac:dyDescent="0.3">
      <c r="A4212" t="s">
        <v>19943</v>
      </c>
      <c r="B4212">
        <v>87</v>
      </c>
      <c r="C4212">
        <v>5</v>
      </c>
    </row>
    <row r="4213" spans="1:3" x14ac:dyDescent="0.3">
      <c r="A4213" t="s">
        <v>19948</v>
      </c>
      <c r="B4213">
        <v>94</v>
      </c>
      <c r="C4213">
        <v>6.3</v>
      </c>
    </row>
    <row r="4214" spans="1:3" x14ac:dyDescent="0.3">
      <c r="A4214" t="s">
        <v>19950</v>
      </c>
      <c r="B4214">
        <v>120</v>
      </c>
      <c r="C4214">
        <v>6.8</v>
      </c>
    </row>
    <row r="4215" spans="1:3" x14ac:dyDescent="0.3">
      <c r="A4215" t="s">
        <v>19954</v>
      </c>
      <c r="B4215">
        <v>101</v>
      </c>
      <c r="C4215">
        <v>5.0999999999999996</v>
      </c>
    </row>
    <row r="4216" spans="1:3" x14ac:dyDescent="0.3">
      <c r="A4216" t="s">
        <v>19959</v>
      </c>
      <c r="B4216">
        <v>84</v>
      </c>
      <c r="C4216">
        <v>6.6</v>
      </c>
    </row>
    <row r="4217" spans="1:3" x14ac:dyDescent="0.3">
      <c r="A4217" t="s">
        <v>19964</v>
      </c>
      <c r="B4217">
        <v>110</v>
      </c>
      <c r="C4217">
        <v>5</v>
      </c>
    </row>
    <row r="4218" spans="1:3" x14ac:dyDescent="0.3">
      <c r="A4218" t="s">
        <v>19967</v>
      </c>
      <c r="B4218">
        <v>101</v>
      </c>
      <c r="C4218">
        <v>7.7</v>
      </c>
    </row>
    <row r="4219" spans="1:3" x14ac:dyDescent="0.3">
      <c r="A4219" t="s">
        <v>19971</v>
      </c>
      <c r="B4219">
        <v>101</v>
      </c>
      <c r="C4219">
        <v>3.1</v>
      </c>
    </row>
    <row r="4220" spans="1:3" x14ac:dyDescent="0.3">
      <c r="A4220" t="s">
        <v>19976</v>
      </c>
      <c r="B4220">
        <v>101</v>
      </c>
      <c r="C4220">
        <v>6.5</v>
      </c>
    </row>
    <row r="4221" spans="1:3" x14ac:dyDescent="0.3">
      <c r="A4221" t="s">
        <v>19982</v>
      </c>
      <c r="B4221">
        <v>105</v>
      </c>
      <c r="C4221">
        <v>3.9</v>
      </c>
    </row>
    <row r="4222" spans="1:3" x14ac:dyDescent="0.3">
      <c r="A4222" t="s">
        <v>19986</v>
      </c>
      <c r="B4222">
        <v>97</v>
      </c>
      <c r="C4222">
        <v>6.8</v>
      </c>
    </row>
    <row r="4223" spans="1:3" x14ac:dyDescent="0.3">
      <c r="A4223" t="s">
        <v>19989</v>
      </c>
      <c r="B4223">
        <v>108</v>
      </c>
      <c r="C4223">
        <v>7</v>
      </c>
    </row>
    <row r="4224" spans="1:3" x14ac:dyDescent="0.3">
      <c r="A4224" t="s">
        <v>19992</v>
      </c>
      <c r="B4224">
        <v>95</v>
      </c>
      <c r="C4224">
        <v>5.9</v>
      </c>
    </row>
    <row r="4225" spans="1:3" x14ac:dyDescent="0.3">
      <c r="A4225" t="s">
        <v>19996</v>
      </c>
      <c r="B4225">
        <v>108</v>
      </c>
      <c r="C4225">
        <v>5.8</v>
      </c>
    </row>
    <row r="4226" spans="1:3" x14ac:dyDescent="0.3">
      <c r="A4226" t="s">
        <v>20000</v>
      </c>
      <c r="B4226">
        <v>90</v>
      </c>
      <c r="C4226">
        <v>7.3</v>
      </c>
    </row>
    <row r="4227" spans="1:3" x14ac:dyDescent="0.3">
      <c r="A4227" t="s">
        <v>20006</v>
      </c>
      <c r="B4227">
        <v>120</v>
      </c>
      <c r="C4227">
        <v>7.8</v>
      </c>
    </row>
    <row r="4228" spans="1:3" x14ac:dyDescent="0.3">
      <c r="A4228" t="s">
        <v>10748</v>
      </c>
      <c r="B4228">
        <v>104</v>
      </c>
      <c r="C4228">
        <v>7.8</v>
      </c>
    </row>
    <row r="4229" spans="1:3" x14ac:dyDescent="0.3">
      <c r="A4229" t="s">
        <v>20012</v>
      </c>
      <c r="B4229">
        <v>90</v>
      </c>
      <c r="C4229">
        <v>6.9</v>
      </c>
    </row>
    <row r="4230" spans="1:3" x14ac:dyDescent="0.3">
      <c r="A4230" t="s">
        <v>20017</v>
      </c>
      <c r="B4230">
        <v>91</v>
      </c>
      <c r="C4230">
        <v>5.7</v>
      </c>
    </row>
    <row r="4231" spans="1:3" x14ac:dyDescent="0.3">
      <c r="A4231" t="s">
        <v>20024</v>
      </c>
      <c r="B4231">
        <v>92</v>
      </c>
      <c r="C4231">
        <v>4.7</v>
      </c>
    </row>
    <row r="4232" spans="1:3" x14ac:dyDescent="0.3">
      <c r="A4232" t="s">
        <v>20028</v>
      </c>
      <c r="B4232">
        <v>117</v>
      </c>
      <c r="C4232">
        <v>5.9</v>
      </c>
    </row>
    <row r="4233" spans="1:3" x14ac:dyDescent="0.3">
      <c r="A4233" t="s">
        <v>20032</v>
      </c>
      <c r="B4233">
        <v>120</v>
      </c>
      <c r="C4233">
        <v>5.9</v>
      </c>
    </row>
    <row r="4234" spans="1:3" x14ac:dyDescent="0.3">
      <c r="A4234" t="s">
        <v>20037</v>
      </c>
      <c r="B4234">
        <v>90</v>
      </c>
      <c r="C4234">
        <v>4.3</v>
      </c>
    </row>
    <row r="4235" spans="1:3" x14ac:dyDescent="0.3">
      <c r="A4235" t="s">
        <v>20043</v>
      </c>
      <c r="B4235">
        <v>119</v>
      </c>
      <c r="C4235">
        <v>7.5</v>
      </c>
    </row>
    <row r="4236" spans="1:3" x14ac:dyDescent="0.3">
      <c r="A4236" t="s">
        <v>20048</v>
      </c>
      <c r="B4236">
        <v>90</v>
      </c>
      <c r="C4236">
        <v>4.8</v>
      </c>
    </row>
    <row r="4237" spans="1:3" x14ac:dyDescent="0.3">
      <c r="A4237" t="s">
        <v>20055</v>
      </c>
      <c r="B4237">
        <v>90</v>
      </c>
      <c r="C4237">
        <v>5.8</v>
      </c>
    </row>
    <row r="4238" spans="1:3" x14ac:dyDescent="0.3">
      <c r="A4238" t="s">
        <v>20060</v>
      </c>
      <c r="B4238">
        <v>97</v>
      </c>
      <c r="C4238">
        <v>5.3</v>
      </c>
    </row>
    <row r="4239" spans="1:3" x14ac:dyDescent="0.3">
      <c r="A4239" t="s">
        <v>20065</v>
      </c>
      <c r="B4239">
        <v>90</v>
      </c>
      <c r="C4239">
        <v>6</v>
      </c>
    </row>
    <row r="4240" spans="1:3" x14ac:dyDescent="0.3">
      <c r="A4240" t="s">
        <v>20071</v>
      </c>
      <c r="B4240">
        <v>172</v>
      </c>
      <c r="C4240">
        <v>8.1</v>
      </c>
    </row>
    <row r="4241" spans="1:3" x14ac:dyDescent="0.3">
      <c r="A4241" t="s">
        <v>20075</v>
      </c>
      <c r="B4241">
        <v>115</v>
      </c>
      <c r="C4241">
        <v>7</v>
      </c>
    </row>
    <row r="4242" spans="1:3" x14ac:dyDescent="0.3">
      <c r="A4242" t="s">
        <v>20081</v>
      </c>
      <c r="B4242">
        <v>89</v>
      </c>
      <c r="C4242">
        <v>7.6</v>
      </c>
    </row>
    <row r="4243" spans="1:3" x14ac:dyDescent="0.3">
      <c r="A4243" t="s">
        <v>20088</v>
      </c>
      <c r="B4243">
        <v>125</v>
      </c>
      <c r="C4243">
        <v>7.2</v>
      </c>
    </row>
    <row r="4244" spans="1:3" x14ac:dyDescent="0.3">
      <c r="A4244" t="s">
        <v>20092</v>
      </c>
      <c r="B4244">
        <v>78</v>
      </c>
      <c r="C4244">
        <v>7.5</v>
      </c>
    </row>
    <row r="4245" spans="1:3" x14ac:dyDescent="0.3">
      <c r="A4245" t="s">
        <v>20097</v>
      </c>
      <c r="B4245">
        <v>89</v>
      </c>
      <c r="C4245">
        <v>6.3</v>
      </c>
    </row>
    <row r="4246" spans="1:3" x14ac:dyDescent="0.3">
      <c r="A4246" t="s">
        <v>20103</v>
      </c>
      <c r="B4246">
        <v>100</v>
      </c>
      <c r="C4246">
        <v>6.7</v>
      </c>
    </row>
    <row r="4247" spans="1:3" x14ac:dyDescent="0.3">
      <c r="A4247" t="s">
        <v>20108</v>
      </c>
      <c r="B4247">
        <v>77</v>
      </c>
      <c r="C4247">
        <v>4.8</v>
      </c>
    </row>
    <row r="4248" spans="1:3" x14ac:dyDescent="0.3">
      <c r="A4248" t="s">
        <v>20114</v>
      </c>
      <c r="B4248">
        <v>81</v>
      </c>
      <c r="C4248">
        <v>5.5</v>
      </c>
    </row>
    <row r="4249" spans="1:3" x14ac:dyDescent="0.3">
      <c r="A4249" t="s">
        <v>20118</v>
      </c>
      <c r="B4249">
        <v>115</v>
      </c>
      <c r="C4249">
        <v>7.5</v>
      </c>
    </row>
    <row r="4250" spans="1:3" x14ac:dyDescent="0.3">
      <c r="A4250" t="s">
        <v>20125</v>
      </c>
      <c r="B4250">
        <v>96</v>
      </c>
      <c r="C4250">
        <v>5.0999999999999996</v>
      </c>
    </row>
    <row r="4251" spans="1:3" x14ac:dyDescent="0.3">
      <c r="A4251" t="s">
        <v>20130</v>
      </c>
      <c r="B4251">
        <v>60</v>
      </c>
      <c r="C4251">
        <v>7.4</v>
      </c>
    </row>
    <row r="4252" spans="1:3" x14ac:dyDescent="0.3">
      <c r="A4252" t="s">
        <v>20135</v>
      </c>
      <c r="B4252">
        <v>89</v>
      </c>
      <c r="C4252">
        <v>7.3</v>
      </c>
    </row>
    <row r="4253" spans="1:3" x14ac:dyDescent="0.3">
      <c r="A4253" t="s">
        <v>20142</v>
      </c>
      <c r="B4253">
        <v>100</v>
      </c>
      <c r="C4253">
        <v>6.9</v>
      </c>
    </row>
    <row r="4254" spans="1:3" x14ac:dyDescent="0.3">
      <c r="A4254" t="s">
        <v>20146</v>
      </c>
      <c r="B4254">
        <v>88</v>
      </c>
      <c r="C4254">
        <v>6.8</v>
      </c>
    </row>
    <row r="4255" spans="1:3" x14ac:dyDescent="0.3">
      <c r="A4255" t="s">
        <v>20151</v>
      </c>
      <c r="B4255">
        <v>129</v>
      </c>
      <c r="C4255">
        <v>8.4</v>
      </c>
    </row>
    <row r="4256" spans="1:3" x14ac:dyDescent="0.3">
      <c r="A4256" t="s">
        <v>20155</v>
      </c>
      <c r="B4256">
        <v>87</v>
      </c>
      <c r="C4256">
        <v>7.6</v>
      </c>
    </row>
    <row r="4257" spans="1:3" x14ac:dyDescent="0.3">
      <c r="A4257" t="s">
        <v>20160</v>
      </c>
      <c r="B4257">
        <v>102</v>
      </c>
      <c r="C4257">
        <v>7.6</v>
      </c>
    </row>
    <row r="4258" spans="1:3" x14ac:dyDescent="0.3">
      <c r="A4258" t="s">
        <v>4826</v>
      </c>
      <c r="B4258">
        <v>152</v>
      </c>
      <c r="C4258">
        <v>7.7</v>
      </c>
    </row>
    <row r="4259" spans="1:3" x14ac:dyDescent="0.3">
      <c r="A4259" t="s">
        <v>20165</v>
      </c>
      <c r="B4259">
        <v>118</v>
      </c>
      <c r="C4259">
        <v>7.6</v>
      </c>
    </row>
    <row r="4260" spans="1:3" x14ac:dyDescent="0.3">
      <c r="A4260" t="s">
        <v>20172</v>
      </c>
      <c r="B4260">
        <v>86</v>
      </c>
      <c r="C4260">
        <v>5.3</v>
      </c>
    </row>
    <row r="4261" spans="1:3" x14ac:dyDescent="0.3">
      <c r="A4261" t="s">
        <v>20176</v>
      </c>
      <c r="B4261">
        <v>137</v>
      </c>
      <c r="C4261">
        <v>8.5</v>
      </c>
    </row>
    <row r="4262" spans="1:3" x14ac:dyDescent="0.3">
      <c r="A4262" t="s">
        <v>20180</v>
      </c>
      <c r="B4262">
        <v>129</v>
      </c>
      <c r="C4262">
        <v>7</v>
      </c>
    </row>
    <row r="4263" spans="1:3" x14ac:dyDescent="0.3">
      <c r="A4263" t="s">
        <v>20185</v>
      </c>
      <c r="B4263">
        <v>134</v>
      </c>
      <c r="C4263">
        <v>8</v>
      </c>
    </row>
    <row r="4264" spans="1:3" x14ac:dyDescent="0.3">
      <c r="A4264" t="s">
        <v>20191</v>
      </c>
      <c r="B4264">
        <v>119</v>
      </c>
      <c r="C4264">
        <v>7.1</v>
      </c>
    </row>
    <row r="4265" spans="1:3" x14ac:dyDescent="0.3">
      <c r="A4265" t="s">
        <v>20199</v>
      </c>
      <c r="B4265">
        <v>80</v>
      </c>
      <c r="C4265">
        <v>7.8</v>
      </c>
    </row>
    <row r="4266" spans="1:3" x14ac:dyDescent="0.3">
      <c r="A4266" t="s">
        <v>20204</v>
      </c>
      <c r="B4266">
        <v>89</v>
      </c>
      <c r="C4266">
        <v>7.2</v>
      </c>
    </row>
    <row r="4267" spans="1:3" x14ac:dyDescent="0.3">
      <c r="A4267" t="s">
        <v>20208</v>
      </c>
      <c r="B4267">
        <v>101</v>
      </c>
      <c r="C4267">
        <v>7.5</v>
      </c>
    </row>
    <row r="4268" spans="1:3" x14ac:dyDescent="0.3">
      <c r="A4268" t="s">
        <v>20213</v>
      </c>
      <c r="B4268">
        <v>80</v>
      </c>
      <c r="C4268">
        <v>8</v>
      </c>
    </row>
    <row r="4269" spans="1:3" x14ac:dyDescent="0.3">
      <c r="A4269" t="s">
        <v>20218</v>
      </c>
      <c r="B4269">
        <v>115</v>
      </c>
      <c r="C4269">
        <v>8.1</v>
      </c>
    </row>
    <row r="4270" spans="1:3" x14ac:dyDescent="0.3">
      <c r="A4270" t="s">
        <v>20223</v>
      </c>
      <c r="B4270">
        <v>100</v>
      </c>
      <c r="C4270">
        <v>6.8</v>
      </c>
    </row>
    <row r="4271" spans="1:3" x14ac:dyDescent="0.3">
      <c r="A4271" t="s">
        <v>20228</v>
      </c>
      <c r="B4271">
        <v>118</v>
      </c>
      <c r="C4271">
        <v>7.4</v>
      </c>
    </row>
    <row r="4272" spans="1:3" x14ac:dyDescent="0.3">
      <c r="A4272" t="s">
        <v>20234</v>
      </c>
      <c r="B4272">
        <v>100</v>
      </c>
      <c r="C4272">
        <v>7.2</v>
      </c>
    </row>
    <row r="4273" spans="1:3" x14ac:dyDescent="0.3">
      <c r="A4273" t="s">
        <v>20241</v>
      </c>
      <c r="B4273">
        <v>106</v>
      </c>
      <c r="C4273">
        <v>8.1</v>
      </c>
    </row>
    <row r="4274" spans="1:3" x14ac:dyDescent="0.3">
      <c r="A4274" t="s">
        <v>20247</v>
      </c>
      <c r="B4274">
        <v>106</v>
      </c>
      <c r="C4274">
        <v>7</v>
      </c>
    </row>
    <row r="4275" spans="1:3" x14ac:dyDescent="0.3">
      <c r="A4275" t="s">
        <v>20252</v>
      </c>
      <c r="B4275">
        <v>91</v>
      </c>
      <c r="C4275">
        <v>7.4</v>
      </c>
    </row>
    <row r="4276" spans="1:3" x14ac:dyDescent="0.3">
      <c r="A4276" t="s">
        <v>20256</v>
      </c>
      <c r="B4276">
        <v>105</v>
      </c>
      <c r="C4276">
        <v>8.3000000000000007</v>
      </c>
    </row>
    <row r="4277" spans="1:3" x14ac:dyDescent="0.3">
      <c r="A4277" t="s">
        <v>20261</v>
      </c>
      <c r="B4277">
        <v>96</v>
      </c>
      <c r="C4277">
        <v>6.1</v>
      </c>
    </row>
    <row r="4278" spans="1:3" x14ac:dyDescent="0.3">
      <c r="A4278" t="s">
        <v>20266</v>
      </c>
      <c r="B4278">
        <v>116</v>
      </c>
      <c r="C4278">
        <v>7.5</v>
      </c>
    </row>
    <row r="4279" spans="1:3" x14ac:dyDescent="0.3">
      <c r="A4279" t="s">
        <v>20270</v>
      </c>
      <c r="B4279">
        <v>116</v>
      </c>
      <c r="C4279">
        <v>7</v>
      </c>
    </row>
    <row r="4280" spans="1:3" x14ac:dyDescent="0.3">
      <c r="A4280" t="s">
        <v>20273</v>
      </c>
      <c r="B4280">
        <v>97</v>
      </c>
      <c r="C4280">
        <v>5.3</v>
      </c>
    </row>
    <row r="4281" spans="1:3" x14ac:dyDescent="0.3">
      <c r="A4281" t="s">
        <v>20277</v>
      </c>
      <c r="B4281">
        <v>101</v>
      </c>
      <c r="C4281">
        <v>4.7</v>
      </c>
    </row>
    <row r="4282" spans="1:3" x14ac:dyDescent="0.3">
      <c r="A4282" t="s">
        <v>20282</v>
      </c>
      <c r="B4282">
        <v>98</v>
      </c>
      <c r="C4282">
        <v>5.7</v>
      </c>
    </row>
    <row r="4283" spans="1:3" x14ac:dyDescent="0.3">
      <c r="A4283" t="s">
        <v>20286</v>
      </c>
      <c r="B4283">
        <v>22</v>
      </c>
      <c r="C4283">
        <v>8.1</v>
      </c>
    </row>
    <row r="4284" spans="1:3" x14ac:dyDescent="0.3">
      <c r="A4284" t="s">
        <v>11991</v>
      </c>
      <c r="B4284">
        <v>150</v>
      </c>
      <c r="C4284">
        <v>7.8</v>
      </c>
    </row>
    <row r="4285" spans="1:3" x14ac:dyDescent="0.3">
      <c r="A4285" t="s">
        <v>20291</v>
      </c>
      <c r="B4285">
        <v>101</v>
      </c>
      <c r="C4285">
        <v>6.5</v>
      </c>
    </row>
    <row r="4286" spans="1:3" x14ac:dyDescent="0.3">
      <c r="A4286" t="s">
        <v>20298</v>
      </c>
      <c r="B4286">
        <v>90</v>
      </c>
      <c r="C4286">
        <v>8</v>
      </c>
    </row>
    <row r="4287" spans="1:3" x14ac:dyDescent="0.3">
      <c r="A4287" t="s">
        <v>20306</v>
      </c>
      <c r="B4287">
        <v>120</v>
      </c>
      <c r="C4287">
        <v>3.3</v>
      </c>
    </row>
    <row r="4288" spans="1:3" x14ac:dyDescent="0.3">
      <c r="A4288" t="s">
        <v>20312</v>
      </c>
      <c r="B4288">
        <v>102</v>
      </c>
      <c r="C4288">
        <v>8.3000000000000007</v>
      </c>
    </row>
    <row r="4289" spans="1:3" x14ac:dyDescent="0.3">
      <c r="A4289" t="s">
        <v>20317</v>
      </c>
      <c r="B4289">
        <v>102</v>
      </c>
      <c r="C4289">
        <v>6.9</v>
      </c>
    </row>
    <row r="4290" spans="1:3" x14ac:dyDescent="0.3">
      <c r="A4290" t="s">
        <v>20321</v>
      </c>
      <c r="B4290">
        <v>60</v>
      </c>
      <c r="C4290">
        <v>7.3</v>
      </c>
    </row>
    <row r="4291" spans="1:3" x14ac:dyDescent="0.3">
      <c r="A4291" t="s">
        <v>20329</v>
      </c>
      <c r="B4291">
        <v>100</v>
      </c>
      <c r="C4291">
        <v>8.1</v>
      </c>
    </row>
    <row r="4292" spans="1:3" x14ac:dyDescent="0.3">
      <c r="A4292" t="s">
        <v>20334</v>
      </c>
      <c r="B4292">
        <v>104</v>
      </c>
      <c r="C4292">
        <v>6.5</v>
      </c>
    </row>
    <row r="4293" spans="1:3" x14ac:dyDescent="0.3">
      <c r="A4293" t="s">
        <v>20338</v>
      </c>
      <c r="B4293">
        <v>89</v>
      </c>
      <c r="C4293">
        <v>6.8</v>
      </c>
    </row>
    <row r="4294" spans="1:3" x14ac:dyDescent="0.3">
      <c r="A4294" t="s">
        <v>20344</v>
      </c>
      <c r="B4294">
        <v>99</v>
      </c>
      <c r="C4294">
        <v>7.3</v>
      </c>
    </row>
    <row r="4295" spans="1:3" x14ac:dyDescent="0.3">
      <c r="A4295" t="s">
        <v>20347</v>
      </c>
      <c r="B4295">
        <v>96</v>
      </c>
      <c r="C4295">
        <v>6.4</v>
      </c>
    </row>
    <row r="4296" spans="1:3" x14ac:dyDescent="0.3">
      <c r="A4296" t="s">
        <v>20353</v>
      </c>
      <c r="B4296">
        <v>86</v>
      </c>
      <c r="C4296">
        <v>4.5999999999999996</v>
      </c>
    </row>
    <row r="4297" spans="1:3" x14ac:dyDescent="0.3">
      <c r="A4297" t="s">
        <v>20357</v>
      </c>
      <c r="B4297">
        <v>98</v>
      </c>
      <c r="C4297">
        <v>6.5</v>
      </c>
    </row>
    <row r="4298" spans="1:3" x14ac:dyDescent="0.3">
      <c r="A4298" t="s">
        <v>20362</v>
      </c>
      <c r="B4298">
        <v>96</v>
      </c>
      <c r="C4298">
        <v>7</v>
      </c>
    </row>
    <row r="4299" spans="1:3" x14ac:dyDescent="0.3">
      <c r="A4299" t="s">
        <v>20368</v>
      </c>
      <c r="B4299">
        <v>94</v>
      </c>
      <c r="C4299">
        <v>5.4</v>
      </c>
    </row>
    <row r="4300" spans="1:3" x14ac:dyDescent="0.3">
      <c r="A4300" t="s">
        <v>20376</v>
      </c>
      <c r="B4300">
        <v>91</v>
      </c>
      <c r="C4300">
        <v>6.7</v>
      </c>
    </row>
    <row r="4301" spans="1:3" x14ac:dyDescent="0.3">
      <c r="A4301" t="s">
        <v>20383</v>
      </c>
      <c r="B4301">
        <v>103</v>
      </c>
      <c r="C4301">
        <v>2.8</v>
      </c>
    </row>
    <row r="4302" spans="1:3" x14ac:dyDescent="0.3">
      <c r="A4302" t="s">
        <v>20389</v>
      </c>
      <c r="B4302">
        <v>90</v>
      </c>
      <c r="C4302">
        <v>7.4</v>
      </c>
    </row>
    <row r="4303" spans="1:3" x14ac:dyDescent="0.3">
      <c r="A4303" t="s">
        <v>20394</v>
      </c>
      <c r="B4303">
        <v>85</v>
      </c>
      <c r="C4303">
        <v>5.8</v>
      </c>
    </row>
    <row r="4304" spans="1:3" x14ac:dyDescent="0.3">
      <c r="A4304" t="s">
        <v>20397</v>
      </c>
      <c r="B4304">
        <v>96</v>
      </c>
      <c r="C4304">
        <v>7.1</v>
      </c>
    </row>
    <row r="4305" spans="1:3" x14ac:dyDescent="0.3">
      <c r="A4305" t="s">
        <v>20401</v>
      </c>
      <c r="B4305">
        <v>129</v>
      </c>
      <c r="C4305">
        <v>4.5</v>
      </c>
    </row>
    <row r="4306" spans="1:3" x14ac:dyDescent="0.3">
      <c r="A4306" t="s">
        <v>20404</v>
      </c>
      <c r="B4306">
        <v>60</v>
      </c>
      <c r="C4306">
        <v>7.9</v>
      </c>
    </row>
    <row r="4307" spans="1:3" x14ac:dyDescent="0.3">
      <c r="A4307" t="s">
        <v>20410</v>
      </c>
      <c r="B4307">
        <v>93</v>
      </c>
      <c r="C4307">
        <v>5.3</v>
      </c>
    </row>
    <row r="4308" spans="1:3" x14ac:dyDescent="0.3">
      <c r="A4308" t="s">
        <v>20415</v>
      </c>
      <c r="B4308">
        <v>100</v>
      </c>
      <c r="C4308">
        <v>5.4</v>
      </c>
    </row>
    <row r="4309" spans="1:3" x14ac:dyDescent="0.3">
      <c r="A4309" t="s">
        <v>20421</v>
      </c>
      <c r="B4309">
        <v>97</v>
      </c>
      <c r="C4309">
        <v>4.8</v>
      </c>
    </row>
    <row r="4310" spans="1:3" x14ac:dyDescent="0.3">
      <c r="A4310" t="s">
        <v>20424</v>
      </c>
      <c r="B4310">
        <v>94</v>
      </c>
      <c r="C4310">
        <v>5.9</v>
      </c>
    </row>
    <row r="4311" spans="1:3" x14ac:dyDescent="0.3">
      <c r="A4311" t="s">
        <v>20429</v>
      </c>
      <c r="B4311">
        <v>95</v>
      </c>
      <c r="C4311">
        <v>6.2</v>
      </c>
    </row>
    <row r="4312" spans="1:3" x14ac:dyDescent="0.3">
      <c r="A4312" t="s">
        <v>20435</v>
      </c>
      <c r="B4312">
        <v>97</v>
      </c>
      <c r="C4312">
        <v>5.9</v>
      </c>
    </row>
    <row r="4313" spans="1:3" x14ac:dyDescent="0.3">
      <c r="A4313" t="s">
        <v>20440</v>
      </c>
      <c r="B4313">
        <v>92</v>
      </c>
      <c r="C4313">
        <v>6.6</v>
      </c>
    </row>
    <row r="4314" spans="1:3" x14ac:dyDescent="0.3">
      <c r="A4314" t="s">
        <v>20444</v>
      </c>
      <c r="B4314">
        <v>96</v>
      </c>
      <c r="C4314">
        <v>6.6</v>
      </c>
    </row>
    <row r="4315" spans="1:3" x14ac:dyDescent="0.3">
      <c r="A4315" t="s">
        <v>9835</v>
      </c>
      <c r="B4315">
        <v>85</v>
      </c>
      <c r="C4315">
        <v>5.0999999999999996</v>
      </c>
    </row>
    <row r="4316" spans="1:3" x14ac:dyDescent="0.3">
      <c r="A4316" t="s">
        <v>20451</v>
      </c>
      <c r="B4316">
        <v>87</v>
      </c>
      <c r="C4316">
        <v>6</v>
      </c>
    </row>
    <row r="4317" spans="1:3" x14ac:dyDescent="0.3">
      <c r="A4317" t="s">
        <v>20455</v>
      </c>
      <c r="B4317">
        <v>91</v>
      </c>
      <c r="C4317">
        <v>6.8</v>
      </c>
    </row>
    <row r="4318" spans="1:3" x14ac:dyDescent="0.3">
      <c r="A4318" t="s">
        <v>20459</v>
      </c>
      <c r="B4318">
        <v>99</v>
      </c>
      <c r="C4318">
        <v>5.4</v>
      </c>
    </row>
    <row r="4319" spans="1:3" x14ac:dyDescent="0.3">
      <c r="A4319" t="s">
        <v>20465</v>
      </c>
      <c r="B4319">
        <v>88</v>
      </c>
      <c r="C4319">
        <v>5.2</v>
      </c>
    </row>
    <row r="4320" spans="1:3" x14ac:dyDescent="0.3">
      <c r="A4320" t="s">
        <v>20471</v>
      </c>
      <c r="B4320">
        <v>119</v>
      </c>
      <c r="C4320">
        <v>7.8</v>
      </c>
    </row>
    <row r="4321" spans="1:3" x14ac:dyDescent="0.3">
      <c r="A4321" t="s">
        <v>20476</v>
      </c>
      <c r="B4321">
        <v>99</v>
      </c>
      <c r="C4321">
        <v>6.4</v>
      </c>
    </row>
    <row r="4322" spans="1:3" x14ac:dyDescent="0.3">
      <c r="A4322" t="s">
        <v>20481</v>
      </c>
      <c r="B4322">
        <v>92</v>
      </c>
      <c r="C4322">
        <v>6.1</v>
      </c>
    </row>
    <row r="4323" spans="1:3" x14ac:dyDescent="0.3">
      <c r="A4323" t="s">
        <v>20488</v>
      </c>
      <c r="B4323">
        <v>86</v>
      </c>
      <c r="C4323">
        <v>5.7</v>
      </c>
    </row>
    <row r="4324" spans="1:3" x14ac:dyDescent="0.3">
      <c r="A4324" t="s">
        <v>20495</v>
      </c>
      <c r="B4324">
        <v>83</v>
      </c>
      <c r="C4324">
        <v>5.5</v>
      </c>
    </row>
    <row r="4325" spans="1:3" x14ac:dyDescent="0.3">
      <c r="A4325" t="s">
        <v>20501</v>
      </c>
      <c r="B4325">
        <v>81</v>
      </c>
      <c r="C4325">
        <v>7.4</v>
      </c>
    </row>
    <row r="4326" spans="1:3" x14ac:dyDescent="0.3">
      <c r="A4326" t="s">
        <v>20505</v>
      </c>
      <c r="B4326">
        <v>82</v>
      </c>
      <c r="C4326">
        <v>7.1</v>
      </c>
    </row>
    <row r="4327" spans="1:3" x14ac:dyDescent="0.3">
      <c r="A4327" t="s">
        <v>20510</v>
      </c>
      <c r="B4327">
        <v>102</v>
      </c>
      <c r="C4327">
        <v>3.9</v>
      </c>
    </row>
    <row r="4328" spans="1:3" x14ac:dyDescent="0.3">
      <c r="A4328" t="s">
        <v>20515</v>
      </c>
      <c r="B4328">
        <v>90</v>
      </c>
      <c r="C4328">
        <v>4.5999999999999996</v>
      </c>
    </row>
    <row r="4329" spans="1:3" x14ac:dyDescent="0.3">
      <c r="A4329" t="s">
        <v>20518</v>
      </c>
      <c r="B4329">
        <v>30</v>
      </c>
      <c r="C4329">
        <v>7.3</v>
      </c>
    </row>
    <row r="4330" spans="1:3" x14ac:dyDescent="0.3">
      <c r="A4330" t="s">
        <v>20525</v>
      </c>
      <c r="B4330">
        <v>92</v>
      </c>
      <c r="C4330">
        <v>7.7</v>
      </c>
    </row>
    <row r="4331" spans="1:3" x14ac:dyDescent="0.3">
      <c r="A4331" t="s">
        <v>20530</v>
      </c>
      <c r="B4331">
        <v>88</v>
      </c>
      <c r="C4331">
        <v>4.9000000000000004</v>
      </c>
    </row>
    <row r="4332" spans="1:3" x14ac:dyDescent="0.3">
      <c r="A4332" t="s">
        <v>20533</v>
      </c>
      <c r="B4332">
        <v>97</v>
      </c>
      <c r="C4332">
        <v>6.3</v>
      </c>
    </row>
    <row r="4333" spans="1:3" x14ac:dyDescent="0.3">
      <c r="A4333" t="s">
        <v>20537</v>
      </c>
      <c r="B4333">
        <v>96</v>
      </c>
      <c r="C4333">
        <v>6.1</v>
      </c>
    </row>
    <row r="4334" spans="1:3" x14ac:dyDescent="0.3">
      <c r="A4334" t="s">
        <v>20542</v>
      </c>
      <c r="B4334">
        <v>87</v>
      </c>
      <c r="C4334">
        <v>6.6</v>
      </c>
    </row>
    <row r="4335" spans="1:3" x14ac:dyDescent="0.3">
      <c r="A4335" t="s">
        <v>20548</v>
      </c>
      <c r="B4335">
        <v>106</v>
      </c>
      <c r="C4335">
        <v>5.7</v>
      </c>
    </row>
    <row r="4336" spans="1:3" x14ac:dyDescent="0.3">
      <c r="A4336" t="s">
        <v>20553</v>
      </c>
      <c r="B4336">
        <v>107</v>
      </c>
      <c r="C4336">
        <v>5.6</v>
      </c>
    </row>
    <row r="4337" spans="1:3" x14ac:dyDescent="0.3">
      <c r="A4337" t="s">
        <v>20558</v>
      </c>
      <c r="B4337">
        <v>80</v>
      </c>
      <c r="C4337">
        <v>6</v>
      </c>
    </row>
    <row r="4338" spans="1:3" x14ac:dyDescent="0.3">
      <c r="A4338" t="s">
        <v>20563</v>
      </c>
      <c r="B4338">
        <v>91</v>
      </c>
      <c r="C4338">
        <v>5.7</v>
      </c>
    </row>
    <row r="4339" spans="1:3" x14ac:dyDescent="0.3">
      <c r="A4339" t="s">
        <v>20569</v>
      </c>
      <c r="B4339">
        <v>99</v>
      </c>
      <c r="C4339">
        <v>7</v>
      </c>
    </row>
    <row r="4340" spans="1:3" x14ac:dyDescent="0.3">
      <c r="A4340" t="s">
        <v>20574</v>
      </c>
      <c r="B4340">
        <v>102</v>
      </c>
      <c r="C4340">
        <v>5.3</v>
      </c>
    </row>
    <row r="4341" spans="1:3" x14ac:dyDescent="0.3">
      <c r="A4341" t="s">
        <v>20580</v>
      </c>
      <c r="B4341">
        <v>108</v>
      </c>
      <c r="C4341">
        <v>4.4000000000000004</v>
      </c>
    </row>
    <row r="4342" spans="1:3" x14ac:dyDescent="0.3">
      <c r="A4342" t="s">
        <v>20586</v>
      </c>
      <c r="B4342">
        <v>88</v>
      </c>
      <c r="C4342">
        <v>3.4</v>
      </c>
    </row>
    <row r="4343" spans="1:3" x14ac:dyDescent="0.3">
      <c r="A4343" t="s">
        <v>20591</v>
      </c>
      <c r="B4343">
        <v>89</v>
      </c>
      <c r="C4343">
        <v>4.5</v>
      </c>
    </row>
    <row r="4344" spans="1:3" x14ac:dyDescent="0.3">
      <c r="A4344" t="s">
        <v>20596</v>
      </c>
      <c r="B4344">
        <v>92</v>
      </c>
      <c r="C4344">
        <v>3.4</v>
      </c>
    </row>
    <row r="4345" spans="1:3" x14ac:dyDescent="0.3">
      <c r="A4345" t="s">
        <v>20601</v>
      </c>
      <c r="B4345">
        <v>99</v>
      </c>
      <c r="C4345">
        <v>7.1</v>
      </c>
    </row>
    <row r="4346" spans="1:3" x14ac:dyDescent="0.3">
      <c r="A4346" t="s">
        <v>20604</v>
      </c>
      <c r="B4346">
        <v>103</v>
      </c>
      <c r="C4346">
        <v>6.4</v>
      </c>
    </row>
    <row r="4347" spans="1:3" x14ac:dyDescent="0.3">
      <c r="A4347" t="s">
        <v>20609</v>
      </c>
      <c r="B4347">
        <v>90</v>
      </c>
      <c r="C4347">
        <v>5.2</v>
      </c>
    </row>
    <row r="4348" spans="1:3" x14ac:dyDescent="0.3">
      <c r="A4348" t="s">
        <v>20613</v>
      </c>
      <c r="B4348">
        <v>95</v>
      </c>
      <c r="C4348">
        <v>7</v>
      </c>
    </row>
    <row r="4349" spans="1:3" x14ac:dyDescent="0.3">
      <c r="A4349" t="s">
        <v>20618</v>
      </c>
      <c r="B4349">
        <v>97</v>
      </c>
      <c r="C4349">
        <v>7.3</v>
      </c>
    </row>
    <row r="4350" spans="1:3" x14ac:dyDescent="0.3">
      <c r="A4350" t="s">
        <v>20624</v>
      </c>
      <c r="B4350">
        <v>108</v>
      </c>
      <c r="C4350">
        <v>8.1</v>
      </c>
    </row>
    <row r="4351" spans="1:3" x14ac:dyDescent="0.3">
      <c r="A4351" t="s">
        <v>20631</v>
      </c>
      <c r="B4351">
        <v>95</v>
      </c>
      <c r="C4351">
        <v>5.8</v>
      </c>
    </row>
    <row r="4352" spans="1:3" x14ac:dyDescent="0.3">
      <c r="A4352" t="s">
        <v>8418</v>
      </c>
      <c r="B4352">
        <v>100</v>
      </c>
      <c r="C4352">
        <v>5.9</v>
      </c>
    </row>
    <row r="4353" spans="1:3" x14ac:dyDescent="0.3">
      <c r="A4353" t="s">
        <v>20635</v>
      </c>
      <c r="B4353">
        <v>160</v>
      </c>
      <c r="C4353">
        <v>6.4</v>
      </c>
    </row>
    <row r="4354" spans="1:3" x14ac:dyDescent="0.3">
      <c r="A4354" t="s">
        <v>7330</v>
      </c>
      <c r="B4354">
        <v>101</v>
      </c>
      <c r="C4354">
        <v>7.5</v>
      </c>
    </row>
    <row r="4355" spans="1:3" x14ac:dyDescent="0.3">
      <c r="A4355" t="s">
        <v>20641</v>
      </c>
      <c r="B4355">
        <v>90</v>
      </c>
      <c r="C4355">
        <v>7.8</v>
      </c>
    </row>
    <row r="4356" spans="1:3" x14ac:dyDescent="0.3">
      <c r="A4356" t="s">
        <v>20648</v>
      </c>
      <c r="B4356">
        <v>86</v>
      </c>
      <c r="C4356">
        <v>6.3</v>
      </c>
    </row>
    <row r="4357" spans="1:3" x14ac:dyDescent="0.3">
      <c r="A4357" t="s">
        <v>20654</v>
      </c>
      <c r="B4357">
        <v>89</v>
      </c>
      <c r="C4357">
        <v>7.2</v>
      </c>
    </row>
    <row r="4358" spans="1:3" x14ac:dyDescent="0.3">
      <c r="A4358" t="s">
        <v>20658</v>
      </c>
      <c r="B4358">
        <v>87</v>
      </c>
      <c r="C4358">
        <v>5.6</v>
      </c>
    </row>
    <row r="4359" spans="1:3" x14ac:dyDescent="0.3">
      <c r="A4359" t="s">
        <v>20662</v>
      </c>
      <c r="B4359">
        <v>98</v>
      </c>
      <c r="C4359">
        <v>7.2</v>
      </c>
    </row>
    <row r="4360" spans="1:3" x14ac:dyDescent="0.3">
      <c r="A4360" t="s">
        <v>20665</v>
      </c>
      <c r="B4360">
        <v>125</v>
      </c>
      <c r="C4360">
        <v>8</v>
      </c>
    </row>
    <row r="4361" spans="1:3" x14ac:dyDescent="0.3">
      <c r="A4361" t="s">
        <v>20669</v>
      </c>
      <c r="B4361">
        <v>95</v>
      </c>
      <c r="C4361">
        <v>8.5</v>
      </c>
    </row>
    <row r="4362" spans="1:3" x14ac:dyDescent="0.3">
      <c r="A4362" t="s">
        <v>20674</v>
      </c>
      <c r="B4362">
        <v>118</v>
      </c>
      <c r="C4362">
        <v>6.8</v>
      </c>
    </row>
    <row r="4363" spans="1:3" x14ac:dyDescent="0.3">
      <c r="A4363" t="s">
        <v>20679</v>
      </c>
      <c r="B4363">
        <v>93</v>
      </c>
      <c r="C4363">
        <v>7.3</v>
      </c>
    </row>
    <row r="4364" spans="1:3" x14ac:dyDescent="0.3">
      <c r="A4364" t="s">
        <v>20684</v>
      </c>
      <c r="B4364">
        <v>96</v>
      </c>
      <c r="C4364">
        <v>5.5</v>
      </c>
    </row>
    <row r="4365" spans="1:3" x14ac:dyDescent="0.3">
      <c r="A4365" t="s">
        <v>20689</v>
      </c>
      <c r="B4365">
        <v>109</v>
      </c>
      <c r="C4365">
        <v>7.3</v>
      </c>
    </row>
    <row r="4366" spans="1:3" x14ac:dyDescent="0.3">
      <c r="A4366" t="s">
        <v>20693</v>
      </c>
      <c r="B4366">
        <v>109</v>
      </c>
      <c r="C4366">
        <v>6.3</v>
      </c>
    </row>
    <row r="4367" spans="1:3" x14ac:dyDescent="0.3">
      <c r="A4367" t="s">
        <v>20699</v>
      </c>
      <c r="B4367">
        <v>155</v>
      </c>
      <c r="C4367">
        <v>5.0999999999999996</v>
      </c>
    </row>
    <row r="4368" spans="1:3" x14ac:dyDescent="0.3">
      <c r="A4368" t="s">
        <v>20703</v>
      </c>
      <c r="B4368">
        <v>90</v>
      </c>
      <c r="C4368">
        <v>6.6</v>
      </c>
    </row>
    <row r="4369" spans="1:3" x14ac:dyDescent="0.3">
      <c r="A4369" t="s">
        <v>20708</v>
      </c>
      <c r="B4369">
        <v>93</v>
      </c>
      <c r="C4369">
        <v>6.1</v>
      </c>
    </row>
    <row r="4370" spans="1:3" x14ac:dyDescent="0.3">
      <c r="A4370" t="s">
        <v>20714</v>
      </c>
      <c r="B4370">
        <v>108</v>
      </c>
      <c r="C4370">
        <v>7.5</v>
      </c>
    </row>
    <row r="4371" spans="1:3" x14ac:dyDescent="0.3">
      <c r="A4371" t="s">
        <v>20719</v>
      </c>
      <c r="B4371">
        <v>114</v>
      </c>
      <c r="C4371">
        <v>7</v>
      </c>
    </row>
    <row r="4372" spans="1:3" x14ac:dyDescent="0.3">
      <c r="A4372" t="s">
        <v>20726</v>
      </c>
      <c r="B4372">
        <v>87</v>
      </c>
      <c r="C4372">
        <v>7.2</v>
      </c>
    </row>
    <row r="4373" spans="1:3" x14ac:dyDescent="0.3">
      <c r="A4373" t="s">
        <v>20730</v>
      </c>
      <c r="B4373">
        <v>113</v>
      </c>
      <c r="C4373">
        <v>5.3</v>
      </c>
    </row>
    <row r="4374" spans="1:3" x14ac:dyDescent="0.3">
      <c r="A4374" t="s">
        <v>20736</v>
      </c>
      <c r="B4374">
        <v>87</v>
      </c>
      <c r="C4374">
        <v>8.6999999999999993</v>
      </c>
    </row>
    <row r="4375" spans="1:3" x14ac:dyDescent="0.3">
      <c r="A4375" t="s">
        <v>20741</v>
      </c>
      <c r="B4375">
        <v>90</v>
      </c>
      <c r="C4375">
        <v>3.4</v>
      </c>
    </row>
    <row r="4376" spans="1:3" x14ac:dyDescent="0.3">
      <c r="A4376" t="s">
        <v>20747</v>
      </c>
      <c r="B4376">
        <v>111</v>
      </c>
      <c r="C4376">
        <v>5.4</v>
      </c>
    </row>
    <row r="4377" spans="1:3" x14ac:dyDescent="0.3">
      <c r="A4377" t="s">
        <v>20751</v>
      </c>
      <c r="B4377">
        <v>81</v>
      </c>
      <c r="C4377">
        <v>7.8</v>
      </c>
    </row>
    <row r="4378" spans="1:3" x14ac:dyDescent="0.3">
      <c r="A4378" t="s">
        <v>20757</v>
      </c>
      <c r="B4378">
        <v>93</v>
      </c>
      <c r="C4378">
        <v>6.7</v>
      </c>
    </row>
    <row r="4379" spans="1:3" x14ac:dyDescent="0.3">
      <c r="A4379" t="s">
        <v>20762</v>
      </c>
      <c r="B4379">
        <v>90</v>
      </c>
      <c r="C4379">
        <v>4.7</v>
      </c>
    </row>
    <row r="4380" spans="1:3" x14ac:dyDescent="0.3">
      <c r="A4380" t="s">
        <v>20769</v>
      </c>
      <c r="B4380">
        <v>112</v>
      </c>
      <c r="C4380">
        <v>6.3</v>
      </c>
    </row>
    <row r="4381" spans="1:3" x14ac:dyDescent="0.3">
      <c r="A4381" t="s">
        <v>20773</v>
      </c>
      <c r="B4381">
        <v>106</v>
      </c>
      <c r="C4381">
        <v>7.4</v>
      </c>
    </row>
    <row r="4382" spans="1:3" x14ac:dyDescent="0.3">
      <c r="A4382" t="s">
        <v>20777</v>
      </c>
      <c r="B4382">
        <v>88</v>
      </c>
      <c r="C4382">
        <v>6.1</v>
      </c>
    </row>
    <row r="4383" spans="1:3" x14ac:dyDescent="0.3">
      <c r="A4383" t="s">
        <v>20781</v>
      </c>
      <c r="B4383">
        <v>138</v>
      </c>
      <c r="C4383">
        <v>7.5</v>
      </c>
    </row>
    <row r="4384" spans="1:3" x14ac:dyDescent="0.3">
      <c r="A4384" t="s">
        <v>20786</v>
      </c>
      <c r="B4384">
        <v>105</v>
      </c>
      <c r="C4384">
        <v>6.3</v>
      </c>
    </row>
    <row r="4385" spans="1:3" x14ac:dyDescent="0.3">
      <c r="A4385" t="s">
        <v>20792</v>
      </c>
      <c r="B4385">
        <v>98</v>
      </c>
      <c r="C4385">
        <v>6.3</v>
      </c>
    </row>
    <row r="4386" spans="1:3" x14ac:dyDescent="0.3">
      <c r="A4386" t="s">
        <v>20796</v>
      </c>
      <c r="B4386">
        <v>86</v>
      </c>
      <c r="C4386">
        <v>6.8</v>
      </c>
    </row>
    <row r="4387" spans="1:3" x14ac:dyDescent="0.3">
      <c r="A4387" t="s">
        <v>20802</v>
      </c>
      <c r="B4387">
        <v>104</v>
      </c>
      <c r="C4387">
        <v>7.8</v>
      </c>
    </row>
    <row r="4388" spans="1:3" x14ac:dyDescent="0.3">
      <c r="A4388" t="s">
        <v>20806</v>
      </c>
      <c r="B4388">
        <v>100</v>
      </c>
      <c r="C4388">
        <v>6.9</v>
      </c>
    </row>
    <row r="4389" spans="1:3" x14ac:dyDescent="0.3">
      <c r="A4389" t="s">
        <v>20811</v>
      </c>
      <c r="B4389">
        <v>126</v>
      </c>
      <c r="C4389">
        <v>8</v>
      </c>
    </row>
    <row r="4390" spans="1:3" x14ac:dyDescent="0.3">
      <c r="A4390" t="s">
        <v>20814</v>
      </c>
      <c r="B4390">
        <v>118</v>
      </c>
      <c r="C4390">
        <v>7.8</v>
      </c>
    </row>
    <row r="4391" spans="1:3" x14ac:dyDescent="0.3">
      <c r="A4391" t="s">
        <v>20818</v>
      </c>
      <c r="B4391">
        <v>103</v>
      </c>
      <c r="C4391">
        <v>7.4</v>
      </c>
    </row>
    <row r="4392" spans="1:3" x14ac:dyDescent="0.3">
      <c r="A4392" t="s">
        <v>20824</v>
      </c>
      <c r="B4392">
        <v>102</v>
      </c>
      <c r="C4392">
        <v>6.1</v>
      </c>
    </row>
    <row r="4393" spans="1:3" x14ac:dyDescent="0.3">
      <c r="A4393" t="s">
        <v>20828</v>
      </c>
      <c r="B4393">
        <v>84</v>
      </c>
      <c r="C4393">
        <v>4.3</v>
      </c>
    </row>
    <row r="4394" spans="1:3" x14ac:dyDescent="0.3">
      <c r="A4394" t="s">
        <v>20833</v>
      </c>
      <c r="B4394">
        <v>103</v>
      </c>
      <c r="C4394">
        <v>3.5</v>
      </c>
    </row>
    <row r="4395" spans="1:3" x14ac:dyDescent="0.3">
      <c r="A4395" t="s">
        <v>20839</v>
      </c>
      <c r="B4395">
        <v>95</v>
      </c>
      <c r="C4395">
        <v>7.2</v>
      </c>
    </row>
    <row r="4396" spans="1:3" x14ac:dyDescent="0.3">
      <c r="A4396" t="s">
        <v>20844</v>
      </c>
      <c r="B4396">
        <v>92</v>
      </c>
      <c r="C4396">
        <v>4.7</v>
      </c>
    </row>
    <row r="4397" spans="1:3" x14ac:dyDescent="0.3">
      <c r="A4397" t="s">
        <v>20851</v>
      </c>
      <c r="B4397">
        <v>90</v>
      </c>
      <c r="C4397">
        <v>7.3</v>
      </c>
    </row>
    <row r="4398" spans="1:3" x14ac:dyDescent="0.3">
      <c r="A4398" t="s">
        <v>20855</v>
      </c>
      <c r="B4398">
        <v>113</v>
      </c>
      <c r="C4398">
        <v>7.9</v>
      </c>
    </row>
    <row r="4399" spans="1:3" x14ac:dyDescent="0.3">
      <c r="A4399" t="s">
        <v>20861</v>
      </c>
      <c r="B4399">
        <v>103</v>
      </c>
      <c r="C4399">
        <v>5.0999999999999996</v>
      </c>
    </row>
    <row r="4400" spans="1:3" x14ac:dyDescent="0.3">
      <c r="A4400" t="s">
        <v>20865</v>
      </c>
      <c r="B4400">
        <v>123</v>
      </c>
      <c r="C4400">
        <v>7.2</v>
      </c>
    </row>
    <row r="4401" spans="1:3" x14ac:dyDescent="0.3">
      <c r="A4401" t="s">
        <v>20870</v>
      </c>
      <c r="B4401">
        <v>111</v>
      </c>
      <c r="C4401">
        <v>5.4</v>
      </c>
    </row>
    <row r="4402" spans="1:3" x14ac:dyDescent="0.3">
      <c r="A4402" t="s">
        <v>20876</v>
      </c>
      <c r="B4402">
        <v>99</v>
      </c>
      <c r="C4402">
        <v>3.7</v>
      </c>
    </row>
    <row r="4403" spans="1:3" x14ac:dyDescent="0.3">
      <c r="A4403" t="s">
        <v>8877</v>
      </c>
      <c r="B4403">
        <v>110</v>
      </c>
      <c r="C4403">
        <v>7.4</v>
      </c>
    </row>
    <row r="4404" spans="1:3" x14ac:dyDescent="0.3">
      <c r="A4404" t="s">
        <v>20881</v>
      </c>
      <c r="B4404">
        <v>108</v>
      </c>
      <c r="C4404">
        <v>7.1</v>
      </c>
    </row>
    <row r="4405" spans="1:3" x14ac:dyDescent="0.3">
      <c r="A4405" t="s">
        <v>20886</v>
      </c>
      <c r="B4405">
        <v>92</v>
      </c>
      <c r="C4405">
        <v>6.8</v>
      </c>
    </row>
    <row r="4406" spans="1:3" x14ac:dyDescent="0.3">
      <c r="A4406" t="s">
        <v>20890</v>
      </c>
      <c r="B4406">
        <v>120</v>
      </c>
      <c r="C4406">
        <v>8.1999999999999993</v>
      </c>
    </row>
    <row r="4407" spans="1:3" x14ac:dyDescent="0.3">
      <c r="A4407" t="s">
        <v>20894</v>
      </c>
      <c r="B4407">
        <v>91</v>
      </c>
      <c r="C4407">
        <v>7</v>
      </c>
    </row>
    <row r="4408" spans="1:3" x14ac:dyDescent="0.3">
      <c r="A4408" t="s">
        <v>20900</v>
      </c>
      <c r="B4408">
        <v>88</v>
      </c>
      <c r="C4408">
        <v>7.4</v>
      </c>
    </row>
    <row r="4409" spans="1:3" x14ac:dyDescent="0.3">
      <c r="A4409" t="s">
        <v>20906</v>
      </c>
      <c r="B4409">
        <v>97</v>
      </c>
      <c r="C4409">
        <v>6.7</v>
      </c>
    </row>
    <row r="4410" spans="1:3" x14ac:dyDescent="0.3">
      <c r="A4410" t="s">
        <v>14400</v>
      </c>
      <c r="B4410">
        <v>95</v>
      </c>
      <c r="C4410">
        <v>5.7</v>
      </c>
    </row>
    <row r="4411" spans="1:3" x14ac:dyDescent="0.3">
      <c r="A4411" t="s">
        <v>20912</v>
      </c>
      <c r="B4411">
        <v>90</v>
      </c>
      <c r="C4411">
        <v>9.1</v>
      </c>
    </row>
    <row r="4412" spans="1:3" x14ac:dyDescent="0.3">
      <c r="A4412" t="s">
        <v>20918</v>
      </c>
      <c r="B4412">
        <v>95</v>
      </c>
      <c r="C4412">
        <v>7.6</v>
      </c>
    </row>
    <row r="4413" spans="1:3" x14ac:dyDescent="0.3">
      <c r="A4413" t="s">
        <v>20922</v>
      </c>
      <c r="B4413">
        <v>103</v>
      </c>
      <c r="C4413">
        <v>7.2</v>
      </c>
    </row>
    <row r="4414" spans="1:3" x14ac:dyDescent="0.3">
      <c r="A4414" t="s">
        <v>20925</v>
      </c>
      <c r="B4414">
        <v>110</v>
      </c>
      <c r="C4414">
        <v>7.5</v>
      </c>
    </row>
    <row r="4415" spans="1:3" x14ac:dyDescent="0.3">
      <c r="A4415" t="s">
        <v>20928</v>
      </c>
      <c r="B4415">
        <v>103</v>
      </c>
      <c r="C4415">
        <v>6.8</v>
      </c>
    </row>
    <row r="4416" spans="1:3" x14ac:dyDescent="0.3">
      <c r="A4416" t="s">
        <v>20934</v>
      </c>
      <c r="B4416">
        <v>92</v>
      </c>
      <c r="C4416">
        <v>6.9</v>
      </c>
    </row>
    <row r="4417" spans="1:3" x14ac:dyDescent="0.3">
      <c r="A4417" t="s">
        <v>20940</v>
      </c>
      <c r="B4417">
        <v>114</v>
      </c>
      <c r="C4417">
        <v>7.9</v>
      </c>
    </row>
    <row r="4418" spans="1:3" x14ac:dyDescent="0.3">
      <c r="A4418" t="s">
        <v>20947</v>
      </c>
      <c r="B4418">
        <v>101</v>
      </c>
      <c r="C4418">
        <v>7.6</v>
      </c>
    </row>
    <row r="4419" spans="1:3" x14ac:dyDescent="0.3">
      <c r="A4419" t="s">
        <v>20952</v>
      </c>
      <c r="B4419">
        <v>112</v>
      </c>
      <c r="C4419">
        <v>6.7</v>
      </c>
    </row>
    <row r="4420" spans="1:3" x14ac:dyDescent="0.3">
      <c r="A4420" t="s">
        <v>20957</v>
      </c>
      <c r="B4420">
        <v>104</v>
      </c>
      <c r="C4420">
        <v>5.8</v>
      </c>
    </row>
    <row r="4421" spans="1:3" x14ac:dyDescent="0.3">
      <c r="A4421" t="s">
        <v>20961</v>
      </c>
      <c r="B4421">
        <v>99</v>
      </c>
      <c r="C4421">
        <v>6.5</v>
      </c>
    </row>
    <row r="4422" spans="1:3" x14ac:dyDescent="0.3">
      <c r="A4422" t="s">
        <v>20966</v>
      </c>
      <c r="B4422">
        <v>98</v>
      </c>
      <c r="C4422">
        <v>7.2</v>
      </c>
    </row>
    <row r="4423" spans="1:3" x14ac:dyDescent="0.3">
      <c r="A4423" t="s">
        <v>20970</v>
      </c>
      <c r="B4423">
        <v>107</v>
      </c>
      <c r="C4423">
        <v>6.9</v>
      </c>
    </row>
    <row r="4424" spans="1:3" x14ac:dyDescent="0.3">
      <c r="A4424" t="s">
        <v>20976</v>
      </c>
      <c r="B4424">
        <v>93</v>
      </c>
      <c r="C4424">
        <v>5.5</v>
      </c>
    </row>
    <row r="4425" spans="1:3" x14ac:dyDescent="0.3">
      <c r="A4425" t="s">
        <v>20979</v>
      </c>
      <c r="B4425">
        <v>100</v>
      </c>
      <c r="C4425">
        <v>6.5</v>
      </c>
    </row>
    <row r="4426" spans="1:3" x14ac:dyDescent="0.3">
      <c r="A4426" t="s">
        <v>20983</v>
      </c>
      <c r="B4426">
        <v>80</v>
      </c>
      <c r="C4426">
        <v>6.2</v>
      </c>
    </row>
    <row r="4427" spans="1:3" x14ac:dyDescent="0.3">
      <c r="A4427" t="s">
        <v>20987</v>
      </c>
      <c r="B4427">
        <v>94</v>
      </c>
      <c r="C4427">
        <v>6.7</v>
      </c>
    </row>
    <row r="4428" spans="1:3" x14ac:dyDescent="0.3">
      <c r="A4428" t="s">
        <v>20990</v>
      </c>
      <c r="B4428">
        <v>93</v>
      </c>
      <c r="C4428">
        <v>5.7</v>
      </c>
    </row>
    <row r="4429" spans="1:3" x14ac:dyDescent="0.3">
      <c r="A4429" t="s">
        <v>20997</v>
      </c>
      <c r="B4429">
        <v>87</v>
      </c>
      <c r="C4429">
        <v>8.6</v>
      </c>
    </row>
    <row r="4430" spans="1:3" x14ac:dyDescent="0.3">
      <c r="A4430" t="s">
        <v>21002</v>
      </c>
      <c r="B4430">
        <v>91</v>
      </c>
      <c r="C4430">
        <v>6.5</v>
      </c>
    </row>
    <row r="4431" spans="1:3" x14ac:dyDescent="0.3">
      <c r="A4431" t="s">
        <v>21005</v>
      </c>
      <c r="B4431">
        <v>84</v>
      </c>
      <c r="C4431">
        <v>6.3</v>
      </c>
    </row>
    <row r="4432" spans="1:3" x14ac:dyDescent="0.3">
      <c r="A4432" t="s">
        <v>21009</v>
      </c>
      <c r="B4432">
        <v>90</v>
      </c>
      <c r="C4432">
        <v>4.3</v>
      </c>
    </row>
    <row r="4433" spans="1:3" x14ac:dyDescent="0.3">
      <c r="A4433" t="s">
        <v>21013</v>
      </c>
      <c r="B4433">
        <v>98</v>
      </c>
      <c r="C4433">
        <v>6.1</v>
      </c>
    </row>
    <row r="4434" spans="1:3" x14ac:dyDescent="0.3">
      <c r="A4434" t="s">
        <v>21017</v>
      </c>
      <c r="B4434">
        <v>108</v>
      </c>
      <c r="C4434">
        <v>6</v>
      </c>
    </row>
    <row r="4435" spans="1:3" x14ac:dyDescent="0.3">
      <c r="A4435" t="s">
        <v>21023</v>
      </c>
      <c r="B4435">
        <v>124</v>
      </c>
      <c r="C4435">
        <v>5.8</v>
      </c>
    </row>
    <row r="4436" spans="1:3" x14ac:dyDescent="0.3">
      <c r="A4436" t="s">
        <v>21029</v>
      </c>
      <c r="B4436">
        <v>95</v>
      </c>
      <c r="C4436">
        <v>6.7</v>
      </c>
    </row>
    <row r="4437" spans="1:3" x14ac:dyDescent="0.3">
      <c r="A4437" t="s">
        <v>21034</v>
      </c>
      <c r="B4437">
        <v>90</v>
      </c>
      <c r="C4437">
        <v>6.7</v>
      </c>
    </row>
    <row r="4438" spans="1:3" x14ac:dyDescent="0.3">
      <c r="A4438" t="s">
        <v>21038</v>
      </c>
      <c r="B4438">
        <v>93</v>
      </c>
      <c r="C4438">
        <v>7.6</v>
      </c>
    </row>
    <row r="4439" spans="1:3" x14ac:dyDescent="0.3">
      <c r="A4439" t="s">
        <v>21041</v>
      </c>
      <c r="B4439">
        <v>101</v>
      </c>
      <c r="C4439">
        <v>5.0999999999999996</v>
      </c>
    </row>
    <row r="4440" spans="1:3" x14ac:dyDescent="0.3">
      <c r="A4440" t="s">
        <v>21047</v>
      </c>
      <c r="B4440">
        <v>107</v>
      </c>
      <c r="C4440">
        <v>6.8</v>
      </c>
    </row>
    <row r="4441" spans="1:3" x14ac:dyDescent="0.3">
      <c r="A4441" t="s">
        <v>21054</v>
      </c>
      <c r="B4441">
        <v>20</v>
      </c>
      <c r="C4441">
        <v>6.8</v>
      </c>
    </row>
    <row r="4442" spans="1:3" x14ac:dyDescent="0.3">
      <c r="A4442" t="s">
        <v>21061</v>
      </c>
      <c r="B4442">
        <v>87</v>
      </c>
      <c r="C4442">
        <v>6.8</v>
      </c>
    </row>
    <row r="4443" spans="1:3" x14ac:dyDescent="0.3">
      <c r="A4443" t="s">
        <v>21066</v>
      </c>
      <c r="B4443">
        <v>98</v>
      </c>
      <c r="C4443">
        <v>6.3</v>
      </c>
    </row>
    <row r="4444" spans="1:3" x14ac:dyDescent="0.3">
      <c r="A4444" t="s">
        <v>21071</v>
      </c>
      <c r="B4444">
        <v>112</v>
      </c>
      <c r="C4444">
        <v>7.1</v>
      </c>
    </row>
    <row r="4445" spans="1:3" x14ac:dyDescent="0.3">
      <c r="A4445" t="s">
        <v>21077</v>
      </c>
      <c r="B4445">
        <v>82</v>
      </c>
      <c r="C4445">
        <v>2.8</v>
      </c>
    </row>
    <row r="4446" spans="1:3" x14ac:dyDescent="0.3">
      <c r="A4446" t="s">
        <v>21081</v>
      </c>
      <c r="B4446">
        <v>102</v>
      </c>
      <c r="C4446">
        <v>8.1999999999999993</v>
      </c>
    </row>
    <row r="4447" spans="1:3" x14ac:dyDescent="0.3">
      <c r="A4447" t="s">
        <v>21086</v>
      </c>
      <c r="B4447">
        <v>97</v>
      </c>
      <c r="C4447">
        <v>3.1</v>
      </c>
    </row>
    <row r="4448" spans="1:3" x14ac:dyDescent="0.3">
      <c r="A4448" t="s">
        <v>4059</v>
      </c>
      <c r="B4448">
        <v>130</v>
      </c>
      <c r="C4448">
        <v>7</v>
      </c>
    </row>
    <row r="4449" spans="1:3" x14ac:dyDescent="0.3">
      <c r="A4449" t="s">
        <v>21090</v>
      </c>
      <c r="B4449">
        <v>101</v>
      </c>
      <c r="C4449">
        <v>3.3</v>
      </c>
    </row>
    <row r="4450" spans="1:3" x14ac:dyDescent="0.3">
      <c r="A4450" t="s">
        <v>21095</v>
      </c>
      <c r="B4450">
        <v>93</v>
      </c>
      <c r="C4450">
        <v>3.6</v>
      </c>
    </row>
    <row r="4451" spans="1:3" x14ac:dyDescent="0.3">
      <c r="A4451" t="s">
        <v>21102</v>
      </c>
      <c r="B4451">
        <v>83</v>
      </c>
      <c r="C4451">
        <v>7.7</v>
      </c>
    </row>
    <row r="4452" spans="1:3" x14ac:dyDescent="0.3">
      <c r="A4452" t="s">
        <v>21108</v>
      </c>
      <c r="B4452">
        <v>106</v>
      </c>
      <c r="C4452">
        <v>6.7</v>
      </c>
    </row>
    <row r="4453" spans="1:3" x14ac:dyDescent="0.3">
      <c r="A4453" t="s">
        <v>21114</v>
      </c>
      <c r="B4453">
        <v>113</v>
      </c>
      <c r="C4453">
        <v>5.5</v>
      </c>
    </row>
    <row r="4454" spans="1:3" x14ac:dyDescent="0.3">
      <c r="A4454" t="s">
        <v>21120</v>
      </c>
      <c r="B4454">
        <v>94</v>
      </c>
      <c r="C4454">
        <v>6.6</v>
      </c>
    </row>
    <row r="4455" spans="1:3" x14ac:dyDescent="0.3">
      <c r="A4455" t="s">
        <v>21126</v>
      </c>
      <c r="B4455">
        <v>101</v>
      </c>
      <c r="C4455">
        <v>4.8</v>
      </c>
    </row>
    <row r="4456" spans="1:3" x14ac:dyDescent="0.3">
      <c r="A4456" t="s">
        <v>21131</v>
      </c>
      <c r="B4456">
        <v>99</v>
      </c>
      <c r="C4456">
        <v>5.5</v>
      </c>
    </row>
    <row r="4457" spans="1:3" x14ac:dyDescent="0.3">
      <c r="A4457" t="s">
        <v>21136</v>
      </c>
      <c r="B4457">
        <v>76</v>
      </c>
      <c r="C4457">
        <v>6.3</v>
      </c>
    </row>
    <row r="4458" spans="1:3" x14ac:dyDescent="0.3">
      <c r="A4458" t="s">
        <v>21142</v>
      </c>
      <c r="B4458">
        <v>91</v>
      </c>
      <c r="C4458">
        <v>6.9</v>
      </c>
    </row>
    <row r="4459" spans="1:3" x14ac:dyDescent="0.3">
      <c r="A4459" t="s">
        <v>21148</v>
      </c>
      <c r="B4459">
        <v>105</v>
      </c>
      <c r="C4459">
        <v>6.5</v>
      </c>
    </row>
    <row r="4460" spans="1:3" x14ac:dyDescent="0.3">
      <c r="A4460" t="s">
        <v>21152</v>
      </c>
      <c r="B4460">
        <v>120</v>
      </c>
      <c r="C4460">
        <v>8.1999999999999993</v>
      </c>
    </row>
    <row r="4461" spans="1:3" x14ac:dyDescent="0.3">
      <c r="A4461" t="s">
        <v>21156</v>
      </c>
      <c r="B4461">
        <v>105</v>
      </c>
      <c r="C4461">
        <v>7.1</v>
      </c>
    </row>
    <row r="4462" spans="1:3" x14ac:dyDescent="0.3">
      <c r="A4462" t="s">
        <v>21160</v>
      </c>
      <c r="B4462">
        <v>120</v>
      </c>
      <c r="C4462">
        <v>7.3</v>
      </c>
    </row>
    <row r="4463" spans="1:3" x14ac:dyDescent="0.3">
      <c r="A4463" t="s">
        <v>21164</v>
      </c>
      <c r="B4463">
        <v>105</v>
      </c>
      <c r="C4463">
        <v>8.1</v>
      </c>
    </row>
    <row r="4464" spans="1:3" x14ac:dyDescent="0.3">
      <c r="A4464" t="s">
        <v>21168</v>
      </c>
      <c r="B4464">
        <v>95</v>
      </c>
      <c r="C4464">
        <v>7.2</v>
      </c>
    </row>
    <row r="4465" spans="1:3" x14ac:dyDescent="0.3">
      <c r="A4465" t="s">
        <v>21174</v>
      </c>
      <c r="B4465">
        <v>135</v>
      </c>
      <c r="C4465">
        <v>7.4</v>
      </c>
    </row>
    <row r="4466" spans="1:3" x14ac:dyDescent="0.3">
      <c r="A4466" t="s">
        <v>21180</v>
      </c>
      <c r="B4466">
        <v>105</v>
      </c>
      <c r="C4466">
        <v>6.5</v>
      </c>
    </row>
    <row r="4467" spans="1:3" x14ac:dyDescent="0.3">
      <c r="A4467" t="s">
        <v>21184</v>
      </c>
      <c r="B4467">
        <v>83</v>
      </c>
      <c r="C4467">
        <v>5.7</v>
      </c>
    </row>
    <row r="4468" spans="1:3" x14ac:dyDescent="0.3">
      <c r="A4468" t="s">
        <v>4292</v>
      </c>
      <c r="B4468">
        <v>111</v>
      </c>
      <c r="C4468">
        <v>6.1</v>
      </c>
    </row>
    <row r="4469" spans="1:3" x14ac:dyDescent="0.3">
      <c r="A4469" t="s">
        <v>21188</v>
      </c>
      <c r="B4469">
        <v>60</v>
      </c>
      <c r="C4469">
        <v>7.7</v>
      </c>
    </row>
    <row r="4470" spans="1:3" x14ac:dyDescent="0.3">
      <c r="A4470" t="s">
        <v>21195</v>
      </c>
      <c r="B4470">
        <v>135</v>
      </c>
      <c r="C4470">
        <v>8.6999999999999993</v>
      </c>
    </row>
    <row r="4471" spans="1:3" x14ac:dyDescent="0.3">
      <c r="A4471" t="s">
        <v>21202</v>
      </c>
      <c r="B4471">
        <v>88</v>
      </c>
      <c r="C4471">
        <v>4.3</v>
      </c>
    </row>
    <row r="4472" spans="1:3" x14ac:dyDescent="0.3">
      <c r="A4472" t="s">
        <v>21207</v>
      </c>
      <c r="B4472">
        <v>87</v>
      </c>
      <c r="C4472">
        <v>6.2</v>
      </c>
    </row>
    <row r="4473" spans="1:3" x14ac:dyDescent="0.3">
      <c r="A4473" t="s">
        <v>21212</v>
      </c>
      <c r="B4473">
        <v>97</v>
      </c>
      <c r="C4473">
        <v>3.3</v>
      </c>
    </row>
    <row r="4474" spans="1:3" x14ac:dyDescent="0.3">
      <c r="A4474" t="s">
        <v>21216</v>
      </c>
      <c r="B4474">
        <v>82</v>
      </c>
      <c r="C4474">
        <v>2.7</v>
      </c>
    </row>
    <row r="4475" spans="1:3" x14ac:dyDescent="0.3">
      <c r="A4475" t="s">
        <v>21223</v>
      </c>
      <c r="B4475">
        <v>103</v>
      </c>
      <c r="C4475">
        <v>5.2</v>
      </c>
    </row>
    <row r="4476" spans="1:3" x14ac:dyDescent="0.3">
      <c r="A4476" t="s">
        <v>21227</v>
      </c>
      <c r="B4476">
        <v>130</v>
      </c>
      <c r="C4476">
        <v>8.1999999999999993</v>
      </c>
    </row>
    <row r="4477" spans="1:3" x14ac:dyDescent="0.3">
      <c r="A4477" t="s">
        <v>21232</v>
      </c>
      <c r="B4477">
        <v>87</v>
      </c>
      <c r="C4477">
        <v>6.1</v>
      </c>
    </row>
    <row r="4478" spans="1:3" x14ac:dyDescent="0.3">
      <c r="A4478" t="s">
        <v>21239</v>
      </c>
      <c r="B4478">
        <v>101</v>
      </c>
      <c r="C4478">
        <v>8</v>
      </c>
    </row>
    <row r="4479" spans="1:3" x14ac:dyDescent="0.3">
      <c r="A4479" t="s">
        <v>21244</v>
      </c>
      <c r="B4479">
        <v>96</v>
      </c>
      <c r="C4479">
        <v>5.5</v>
      </c>
    </row>
    <row r="4480" spans="1:3" x14ac:dyDescent="0.3">
      <c r="A4480" t="s">
        <v>21248</v>
      </c>
      <c r="B4480">
        <v>80</v>
      </c>
      <c r="C4480">
        <v>5.7</v>
      </c>
    </row>
    <row r="4481" spans="1:3" x14ac:dyDescent="0.3">
      <c r="A4481" t="s">
        <v>21253</v>
      </c>
      <c r="B4481">
        <v>87</v>
      </c>
      <c r="C4481">
        <v>3.7</v>
      </c>
    </row>
    <row r="4482" spans="1:3" x14ac:dyDescent="0.3">
      <c r="A4482" t="s">
        <v>21259</v>
      </c>
      <c r="B4482">
        <v>92</v>
      </c>
      <c r="C4482">
        <v>7.1</v>
      </c>
    </row>
    <row r="4483" spans="1:3" x14ac:dyDescent="0.3">
      <c r="A4483" t="s">
        <v>21264</v>
      </c>
      <c r="B4483">
        <v>118</v>
      </c>
      <c r="C4483">
        <v>7.8</v>
      </c>
    </row>
    <row r="4484" spans="1:3" x14ac:dyDescent="0.3">
      <c r="A4484" t="s">
        <v>21269</v>
      </c>
      <c r="B4484">
        <v>27</v>
      </c>
      <c r="C4484">
        <v>7.3</v>
      </c>
    </row>
    <row r="4485" spans="1:3" x14ac:dyDescent="0.3">
      <c r="A4485" t="s">
        <v>21273</v>
      </c>
      <c r="B4485">
        <v>123</v>
      </c>
      <c r="C4485">
        <v>4.0999999999999996</v>
      </c>
    </row>
    <row r="4486" spans="1:3" x14ac:dyDescent="0.3">
      <c r="A4486" t="s">
        <v>21278</v>
      </c>
      <c r="B4486">
        <v>100</v>
      </c>
      <c r="C4486">
        <v>7.2</v>
      </c>
    </row>
    <row r="4487" spans="1:3" x14ac:dyDescent="0.3">
      <c r="A4487" t="s">
        <v>21281</v>
      </c>
      <c r="B4487">
        <v>103</v>
      </c>
      <c r="C4487">
        <v>7.7</v>
      </c>
    </row>
    <row r="4488" spans="1:3" x14ac:dyDescent="0.3">
      <c r="A4488" t="s">
        <v>21284</v>
      </c>
      <c r="B4488">
        <v>100</v>
      </c>
      <c r="C4488">
        <v>7.1</v>
      </c>
    </row>
    <row r="4489" spans="1:3" x14ac:dyDescent="0.3">
      <c r="A4489" t="s">
        <v>21289</v>
      </c>
      <c r="B4489">
        <v>99</v>
      </c>
      <c r="C4489">
        <v>7.6</v>
      </c>
    </row>
    <row r="4490" spans="1:3" x14ac:dyDescent="0.3">
      <c r="A4490" t="s">
        <v>21296</v>
      </c>
      <c r="B4490">
        <v>89</v>
      </c>
      <c r="C4490">
        <v>7</v>
      </c>
    </row>
    <row r="4491" spans="1:3" x14ac:dyDescent="0.3">
      <c r="A4491" t="s">
        <v>2684</v>
      </c>
      <c r="B4491">
        <v>104</v>
      </c>
      <c r="C4491">
        <v>5.5</v>
      </c>
    </row>
    <row r="4492" spans="1:3" x14ac:dyDescent="0.3">
      <c r="A4492" t="s">
        <v>21301</v>
      </c>
      <c r="B4492">
        <v>114</v>
      </c>
      <c r="C4492">
        <v>7.4</v>
      </c>
    </row>
    <row r="4493" spans="1:3" x14ac:dyDescent="0.3">
      <c r="A4493" t="s">
        <v>21304</v>
      </c>
      <c r="B4493">
        <v>111</v>
      </c>
      <c r="C4493">
        <v>7.7</v>
      </c>
    </row>
    <row r="4494" spans="1:3" x14ac:dyDescent="0.3">
      <c r="A4494" t="s">
        <v>21308</v>
      </c>
      <c r="B4494">
        <v>99</v>
      </c>
      <c r="C4494">
        <v>7.2</v>
      </c>
    </row>
    <row r="4495" spans="1:3" x14ac:dyDescent="0.3">
      <c r="A4495" t="s">
        <v>9125</v>
      </c>
      <c r="B4495">
        <v>110</v>
      </c>
      <c r="C4495">
        <v>7.8</v>
      </c>
    </row>
    <row r="4496" spans="1:3" x14ac:dyDescent="0.3">
      <c r="A4496" t="s">
        <v>21312</v>
      </c>
      <c r="B4496">
        <v>85</v>
      </c>
      <c r="C4496">
        <v>6.6</v>
      </c>
    </row>
    <row r="4497" spans="1:3" x14ac:dyDescent="0.3">
      <c r="A4497" t="s">
        <v>21316</v>
      </c>
      <c r="B4497">
        <v>113</v>
      </c>
      <c r="C4497">
        <v>6</v>
      </c>
    </row>
    <row r="4498" spans="1:3" x14ac:dyDescent="0.3">
      <c r="A4498" t="s">
        <v>21319</v>
      </c>
      <c r="B4498">
        <v>99</v>
      </c>
      <c r="C4498">
        <v>8.4</v>
      </c>
    </row>
    <row r="4499" spans="1:3" x14ac:dyDescent="0.3">
      <c r="A4499" t="s">
        <v>21324</v>
      </c>
      <c r="B4499">
        <v>83</v>
      </c>
      <c r="C4499">
        <v>6.5</v>
      </c>
    </row>
    <row r="4500" spans="1:3" x14ac:dyDescent="0.3">
      <c r="A4500" t="s">
        <v>21329</v>
      </c>
      <c r="B4500">
        <v>142</v>
      </c>
      <c r="C4500">
        <v>8.9</v>
      </c>
    </row>
    <row r="4501" spans="1:3" x14ac:dyDescent="0.3">
      <c r="A4501" t="s">
        <v>21336</v>
      </c>
      <c r="B4501">
        <v>112</v>
      </c>
      <c r="C4501">
        <v>7.9</v>
      </c>
    </row>
    <row r="4502" spans="1:3" x14ac:dyDescent="0.3">
      <c r="A4502" t="s">
        <v>21342</v>
      </c>
      <c r="B4502">
        <v>108</v>
      </c>
      <c r="C4502">
        <v>6</v>
      </c>
    </row>
    <row r="4503" spans="1:3" x14ac:dyDescent="0.3">
      <c r="A4503" t="s">
        <v>21349</v>
      </c>
      <c r="B4503">
        <v>88</v>
      </c>
      <c r="C4503">
        <v>6.1</v>
      </c>
    </row>
    <row r="4504" spans="1:3" x14ac:dyDescent="0.3">
      <c r="A4504" t="s">
        <v>21353</v>
      </c>
      <c r="B4504">
        <v>97</v>
      </c>
      <c r="C4504">
        <v>7.4</v>
      </c>
    </row>
    <row r="4505" spans="1:3" x14ac:dyDescent="0.3">
      <c r="A4505" t="s">
        <v>21357</v>
      </c>
      <c r="B4505">
        <v>85</v>
      </c>
      <c r="C4505">
        <v>6.2</v>
      </c>
    </row>
    <row r="4506" spans="1:3" x14ac:dyDescent="0.3">
      <c r="A4506" t="s">
        <v>21363</v>
      </c>
      <c r="B4506">
        <v>103</v>
      </c>
      <c r="C4506">
        <v>5.6</v>
      </c>
    </row>
    <row r="4507" spans="1:3" x14ac:dyDescent="0.3">
      <c r="A4507" t="s">
        <v>21370</v>
      </c>
      <c r="B4507">
        <v>110</v>
      </c>
      <c r="C4507">
        <v>7.2</v>
      </c>
    </row>
    <row r="4508" spans="1:3" x14ac:dyDescent="0.3">
      <c r="A4508" t="s">
        <v>21374</v>
      </c>
      <c r="B4508">
        <v>88</v>
      </c>
      <c r="C4508">
        <v>6.1</v>
      </c>
    </row>
    <row r="4509" spans="1:3" x14ac:dyDescent="0.3">
      <c r="A4509" t="s">
        <v>21380</v>
      </c>
      <c r="B4509">
        <v>76</v>
      </c>
      <c r="C4509">
        <v>3.8</v>
      </c>
    </row>
    <row r="4510" spans="1:3" x14ac:dyDescent="0.3">
      <c r="A4510" t="s">
        <v>21385</v>
      </c>
      <c r="B4510">
        <v>100</v>
      </c>
      <c r="C4510">
        <v>7.1</v>
      </c>
    </row>
    <row r="4511" spans="1:3" x14ac:dyDescent="0.3">
      <c r="A4511" t="s">
        <v>21390</v>
      </c>
      <c r="B4511">
        <v>99</v>
      </c>
      <c r="C4511">
        <v>4.5</v>
      </c>
    </row>
    <row r="4512" spans="1:3" x14ac:dyDescent="0.3">
      <c r="A4512" t="s">
        <v>21397</v>
      </c>
      <c r="B4512">
        <v>84</v>
      </c>
      <c r="C4512">
        <v>3.8</v>
      </c>
    </row>
    <row r="4513" spans="1:3" x14ac:dyDescent="0.3">
      <c r="A4513" t="s">
        <v>21402</v>
      </c>
      <c r="B4513">
        <v>91</v>
      </c>
      <c r="C4513">
        <v>6.2</v>
      </c>
    </row>
    <row r="4514" spans="1:3" x14ac:dyDescent="0.3">
      <c r="A4514" t="s">
        <v>21408</v>
      </c>
      <c r="B4514">
        <v>97</v>
      </c>
      <c r="C4514">
        <v>6.6</v>
      </c>
    </row>
    <row r="4515" spans="1:3" x14ac:dyDescent="0.3">
      <c r="A4515" t="s">
        <v>21414</v>
      </c>
      <c r="B4515">
        <v>84</v>
      </c>
      <c r="C4515">
        <v>4.5999999999999996</v>
      </c>
    </row>
    <row r="4516" spans="1:3" x14ac:dyDescent="0.3">
      <c r="A4516" t="s">
        <v>21419</v>
      </c>
      <c r="B4516">
        <v>100</v>
      </c>
      <c r="C4516">
        <v>4.2</v>
      </c>
    </row>
    <row r="4517" spans="1:3" x14ac:dyDescent="0.3">
      <c r="A4517" t="s">
        <v>21424</v>
      </c>
      <c r="B4517">
        <v>94</v>
      </c>
      <c r="C4517">
        <v>6.8</v>
      </c>
    </row>
    <row r="4518" spans="1:3" x14ac:dyDescent="0.3">
      <c r="A4518" t="s">
        <v>21427</v>
      </c>
      <c r="B4518">
        <v>90</v>
      </c>
      <c r="C4518">
        <v>7.7</v>
      </c>
    </row>
    <row r="4519" spans="1:3" x14ac:dyDescent="0.3">
      <c r="A4519" t="s">
        <v>21433</v>
      </c>
      <c r="B4519">
        <v>103</v>
      </c>
      <c r="C4519">
        <v>7.1</v>
      </c>
    </row>
    <row r="4520" spans="1:3" x14ac:dyDescent="0.3">
      <c r="A4520" t="s">
        <v>21437</v>
      </c>
      <c r="B4520">
        <v>92</v>
      </c>
      <c r="C4520">
        <v>5.9</v>
      </c>
    </row>
    <row r="4521" spans="1:3" x14ac:dyDescent="0.3">
      <c r="A4521" t="s">
        <v>21442</v>
      </c>
      <c r="B4521">
        <v>105</v>
      </c>
      <c r="C4521">
        <v>4.7</v>
      </c>
    </row>
    <row r="4522" spans="1:3" x14ac:dyDescent="0.3">
      <c r="A4522" t="s">
        <v>21449</v>
      </c>
      <c r="B4522">
        <v>73</v>
      </c>
      <c r="C4522">
        <v>7</v>
      </c>
    </row>
    <row r="4523" spans="1:3" x14ac:dyDescent="0.3">
      <c r="A4523" t="s">
        <v>21456</v>
      </c>
      <c r="B4523">
        <v>116</v>
      </c>
      <c r="C4523">
        <v>6.9</v>
      </c>
    </row>
    <row r="4524" spans="1:3" x14ac:dyDescent="0.3">
      <c r="A4524" t="s">
        <v>21462</v>
      </c>
      <c r="B4524">
        <v>110</v>
      </c>
      <c r="C4524">
        <v>6.1</v>
      </c>
    </row>
    <row r="4525" spans="1:3" x14ac:dyDescent="0.3">
      <c r="A4525" t="s">
        <v>21469</v>
      </c>
      <c r="B4525">
        <v>102</v>
      </c>
      <c r="C4525">
        <v>7.6</v>
      </c>
    </row>
    <row r="4526" spans="1:3" x14ac:dyDescent="0.3">
      <c r="A4526" t="s">
        <v>21476</v>
      </c>
      <c r="B4526">
        <v>89</v>
      </c>
      <c r="C4526">
        <v>3</v>
      </c>
    </row>
    <row r="4527" spans="1:3" x14ac:dyDescent="0.3">
      <c r="A4527" t="s">
        <v>21482</v>
      </c>
      <c r="B4527">
        <v>76</v>
      </c>
      <c r="C4527">
        <v>2.6</v>
      </c>
    </row>
    <row r="4528" spans="1:3" x14ac:dyDescent="0.3">
      <c r="A4528" t="s">
        <v>21484</v>
      </c>
      <c r="B4528">
        <v>82</v>
      </c>
      <c r="C4528">
        <v>8.6</v>
      </c>
    </row>
    <row r="4529" spans="1:3" x14ac:dyDescent="0.3">
      <c r="A4529" t="s">
        <v>21491</v>
      </c>
      <c r="B4529">
        <v>89</v>
      </c>
      <c r="C4529">
        <v>6.1</v>
      </c>
    </row>
    <row r="4530" spans="1:3" x14ac:dyDescent="0.3">
      <c r="A4530" t="s">
        <v>21497</v>
      </c>
      <c r="B4530">
        <v>150</v>
      </c>
      <c r="C4530">
        <v>7.5</v>
      </c>
    </row>
    <row r="4531" spans="1:3" x14ac:dyDescent="0.3">
      <c r="A4531" t="s">
        <v>21502</v>
      </c>
      <c r="B4531">
        <v>89</v>
      </c>
      <c r="C4531">
        <v>6.7</v>
      </c>
    </row>
    <row r="4532" spans="1:3" x14ac:dyDescent="0.3">
      <c r="A4532" t="s">
        <v>21506</v>
      </c>
      <c r="B4532">
        <v>145</v>
      </c>
      <c r="C4532">
        <v>8.1</v>
      </c>
    </row>
    <row r="4533" spans="1:3" x14ac:dyDescent="0.3">
      <c r="A4533" t="s">
        <v>21511</v>
      </c>
      <c r="B4533">
        <v>91</v>
      </c>
      <c r="C4533">
        <v>4.9000000000000004</v>
      </c>
    </row>
    <row r="4534" spans="1:3" x14ac:dyDescent="0.3">
      <c r="A4534" t="s">
        <v>11832</v>
      </c>
      <c r="B4534">
        <v>89</v>
      </c>
      <c r="C4534">
        <v>6.8</v>
      </c>
    </row>
    <row r="4535" spans="1:3" x14ac:dyDescent="0.3">
      <c r="A4535" t="s">
        <v>21516</v>
      </c>
      <c r="B4535">
        <v>121</v>
      </c>
      <c r="C4535">
        <v>6.8</v>
      </c>
    </row>
    <row r="4536" spans="1:3" x14ac:dyDescent="0.3">
      <c r="A4536" t="s">
        <v>21522</v>
      </c>
      <c r="B4536">
        <v>83</v>
      </c>
      <c r="C4536">
        <v>5.7</v>
      </c>
    </row>
    <row r="4537" spans="1:3" x14ac:dyDescent="0.3">
      <c r="A4537" t="s">
        <v>21526</v>
      </c>
      <c r="B4537">
        <v>110</v>
      </c>
      <c r="C4537">
        <v>8.3000000000000007</v>
      </c>
    </row>
    <row r="4538" spans="1:3" x14ac:dyDescent="0.3">
      <c r="A4538" t="s">
        <v>21529</v>
      </c>
      <c r="B4538">
        <v>91</v>
      </c>
      <c r="C4538">
        <v>6.6</v>
      </c>
    </row>
    <row r="4539" spans="1:3" x14ac:dyDescent="0.3">
      <c r="A4539" t="s">
        <v>21534</v>
      </c>
      <c r="B4539">
        <v>110</v>
      </c>
      <c r="C4539">
        <v>7.3</v>
      </c>
    </row>
    <row r="4540" spans="1:3" x14ac:dyDescent="0.3">
      <c r="A4540" t="s">
        <v>21538</v>
      </c>
      <c r="B4540">
        <v>86</v>
      </c>
      <c r="C4540">
        <v>5</v>
      </c>
    </row>
    <row r="4541" spans="1:3" x14ac:dyDescent="0.3">
      <c r="A4541" t="s">
        <v>21544</v>
      </c>
      <c r="B4541">
        <v>86</v>
      </c>
      <c r="C4541">
        <v>7</v>
      </c>
    </row>
    <row r="4542" spans="1:3" x14ac:dyDescent="0.3">
      <c r="A4542" t="s">
        <v>21551</v>
      </c>
      <c r="B4542">
        <v>120</v>
      </c>
      <c r="C4542">
        <v>3.4</v>
      </c>
    </row>
    <row r="4543" spans="1:3" x14ac:dyDescent="0.3">
      <c r="A4543" t="s">
        <v>21555</v>
      </c>
      <c r="B4543">
        <v>90</v>
      </c>
      <c r="C4543">
        <v>5.9</v>
      </c>
    </row>
    <row r="4544" spans="1:3" x14ac:dyDescent="0.3">
      <c r="A4544" t="s">
        <v>21561</v>
      </c>
      <c r="B4544">
        <v>99</v>
      </c>
      <c r="C4544">
        <v>6</v>
      </c>
    </row>
    <row r="4545" spans="1:3" x14ac:dyDescent="0.3">
      <c r="A4545" t="s">
        <v>21565</v>
      </c>
      <c r="B4545">
        <v>112</v>
      </c>
      <c r="C4545">
        <v>7.4</v>
      </c>
    </row>
    <row r="4546" spans="1:3" x14ac:dyDescent="0.3">
      <c r="A4546" t="s">
        <v>21569</v>
      </c>
      <c r="B4546">
        <v>103</v>
      </c>
      <c r="C4546">
        <v>7.4</v>
      </c>
    </row>
    <row r="4547" spans="1:3" x14ac:dyDescent="0.3">
      <c r="A4547" t="s">
        <v>21575</v>
      </c>
      <c r="B4547">
        <v>83</v>
      </c>
      <c r="C4547">
        <v>4.2</v>
      </c>
    </row>
    <row r="4548" spans="1:3" x14ac:dyDescent="0.3">
      <c r="A4548" t="s">
        <v>21580</v>
      </c>
      <c r="B4548">
        <v>109</v>
      </c>
      <c r="C4548">
        <v>6.2</v>
      </c>
    </row>
    <row r="4549" spans="1:3" x14ac:dyDescent="0.3">
      <c r="A4549" t="s">
        <v>21587</v>
      </c>
      <c r="B4549">
        <v>89</v>
      </c>
      <c r="C4549">
        <v>6.2</v>
      </c>
    </row>
    <row r="4550" spans="1:3" x14ac:dyDescent="0.3">
      <c r="A4550" t="s">
        <v>21592</v>
      </c>
      <c r="B4550">
        <v>96</v>
      </c>
      <c r="C4550">
        <v>7.5</v>
      </c>
    </row>
    <row r="4551" spans="1:3" x14ac:dyDescent="0.3">
      <c r="A4551" t="s">
        <v>21599</v>
      </c>
      <c r="B4551">
        <v>109</v>
      </c>
      <c r="C4551">
        <v>7.2</v>
      </c>
    </row>
    <row r="4552" spans="1:3" x14ac:dyDescent="0.3">
      <c r="A4552" t="s">
        <v>21606</v>
      </c>
      <c r="B4552">
        <v>122</v>
      </c>
      <c r="C4552">
        <v>7.2</v>
      </c>
    </row>
    <row r="4553" spans="1:3" x14ac:dyDescent="0.3">
      <c r="A4553" t="s">
        <v>21610</v>
      </c>
      <c r="B4553">
        <v>100</v>
      </c>
      <c r="C4553">
        <v>5.4</v>
      </c>
    </row>
    <row r="4554" spans="1:3" x14ac:dyDescent="0.3">
      <c r="A4554" t="s">
        <v>21616</v>
      </c>
      <c r="B4554">
        <v>109</v>
      </c>
      <c r="C4554">
        <v>7</v>
      </c>
    </row>
    <row r="4555" spans="1:3" x14ac:dyDescent="0.3">
      <c r="A4555" t="s">
        <v>21621</v>
      </c>
      <c r="B4555">
        <v>95</v>
      </c>
      <c r="C4555">
        <v>7.2</v>
      </c>
    </row>
    <row r="4556" spans="1:3" x14ac:dyDescent="0.3">
      <c r="A4556" t="s">
        <v>21628</v>
      </c>
      <c r="B4556">
        <v>94</v>
      </c>
      <c r="C4556">
        <v>7.9</v>
      </c>
    </row>
    <row r="4557" spans="1:3" x14ac:dyDescent="0.3">
      <c r="A4557" t="s">
        <v>21633</v>
      </c>
      <c r="B4557">
        <v>107</v>
      </c>
      <c r="C4557">
        <v>6.8</v>
      </c>
    </row>
    <row r="4558" spans="1:3" x14ac:dyDescent="0.3">
      <c r="A4558" t="s">
        <v>21637</v>
      </c>
      <c r="B4558">
        <v>104</v>
      </c>
      <c r="C4558">
        <v>6.7</v>
      </c>
    </row>
    <row r="4559" spans="1:3" x14ac:dyDescent="0.3">
      <c r="A4559" t="s">
        <v>16441</v>
      </c>
      <c r="B4559">
        <v>96</v>
      </c>
      <c r="C4559">
        <v>7.5</v>
      </c>
    </row>
    <row r="4560" spans="1:3" x14ac:dyDescent="0.3">
      <c r="A4560" t="s">
        <v>21641</v>
      </c>
      <c r="B4560">
        <v>93</v>
      </c>
      <c r="C4560">
        <v>6.8</v>
      </c>
    </row>
    <row r="4561" spans="1:3" x14ac:dyDescent="0.3">
      <c r="A4561" t="s">
        <v>21647</v>
      </c>
      <c r="B4561">
        <v>102</v>
      </c>
      <c r="C4561">
        <v>6.9</v>
      </c>
    </row>
    <row r="4562" spans="1:3" x14ac:dyDescent="0.3">
      <c r="A4562" t="s">
        <v>21652</v>
      </c>
      <c r="B4562">
        <v>84</v>
      </c>
      <c r="C4562">
        <v>6.8</v>
      </c>
    </row>
    <row r="4563" spans="1:3" x14ac:dyDescent="0.3">
      <c r="A4563" t="s">
        <v>21658</v>
      </c>
      <c r="B4563">
        <v>97</v>
      </c>
      <c r="C4563">
        <v>7.2</v>
      </c>
    </row>
    <row r="4564" spans="1:3" x14ac:dyDescent="0.3">
      <c r="A4564" t="s">
        <v>21664</v>
      </c>
      <c r="B4564">
        <v>91</v>
      </c>
      <c r="C4564">
        <v>7.4</v>
      </c>
    </row>
    <row r="4565" spans="1:3" x14ac:dyDescent="0.3">
      <c r="A4565" t="s">
        <v>21669</v>
      </c>
      <c r="B4565">
        <v>84</v>
      </c>
      <c r="C4565">
        <v>5.6</v>
      </c>
    </row>
    <row r="4566" spans="1:3" x14ac:dyDescent="0.3">
      <c r="A4566" t="s">
        <v>21673</v>
      </c>
      <c r="B4566">
        <v>86</v>
      </c>
      <c r="C4566">
        <v>6.8</v>
      </c>
    </row>
    <row r="4567" spans="1:3" x14ac:dyDescent="0.3">
      <c r="A4567" t="s">
        <v>18863</v>
      </c>
      <c r="B4567">
        <v>91</v>
      </c>
      <c r="C4567">
        <v>7.2</v>
      </c>
    </row>
    <row r="4568" spans="1:3" x14ac:dyDescent="0.3">
      <c r="A4568" t="s">
        <v>21678</v>
      </c>
      <c r="B4568">
        <v>92</v>
      </c>
      <c r="C4568">
        <v>7.7</v>
      </c>
    </row>
    <row r="4569" spans="1:3" x14ac:dyDescent="0.3">
      <c r="A4569" t="s">
        <v>21683</v>
      </c>
      <c r="B4569">
        <v>94</v>
      </c>
      <c r="C4569">
        <v>7</v>
      </c>
    </row>
    <row r="4570" spans="1:3" x14ac:dyDescent="0.3">
      <c r="A4570" t="s">
        <v>21687</v>
      </c>
      <c r="B4570">
        <v>92</v>
      </c>
      <c r="C4570">
        <v>7.2</v>
      </c>
    </row>
    <row r="4571" spans="1:3" x14ac:dyDescent="0.3">
      <c r="A4571" t="s">
        <v>4452</v>
      </c>
      <c r="B4571">
        <v>103</v>
      </c>
      <c r="C4571">
        <v>6.4</v>
      </c>
    </row>
    <row r="4572" spans="1:3" x14ac:dyDescent="0.3">
      <c r="A4572" t="s">
        <v>21693</v>
      </c>
      <c r="B4572">
        <v>100</v>
      </c>
      <c r="C4572">
        <v>7.2</v>
      </c>
    </row>
    <row r="4573" spans="1:3" x14ac:dyDescent="0.3">
      <c r="A4573" t="s">
        <v>21699</v>
      </c>
      <c r="B4573">
        <v>119</v>
      </c>
      <c r="C4573">
        <v>7.2</v>
      </c>
    </row>
    <row r="4574" spans="1:3" x14ac:dyDescent="0.3">
      <c r="A4574" t="s">
        <v>21705</v>
      </c>
      <c r="B4574">
        <v>167</v>
      </c>
      <c r="C4574">
        <v>6.2</v>
      </c>
    </row>
    <row r="4575" spans="1:3" x14ac:dyDescent="0.3">
      <c r="A4575" t="s">
        <v>14556</v>
      </c>
      <c r="B4575">
        <v>92</v>
      </c>
      <c r="C4575">
        <v>6.9</v>
      </c>
    </row>
    <row r="4576" spans="1:3" x14ac:dyDescent="0.3">
      <c r="A4576" t="s">
        <v>21710</v>
      </c>
      <c r="B4576">
        <v>92</v>
      </c>
      <c r="C4576">
        <v>6.2</v>
      </c>
    </row>
    <row r="4577" spans="1:3" x14ac:dyDescent="0.3">
      <c r="A4577" t="s">
        <v>21714</v>
      </c>
      <c r="B4577">
        <v>108</v>
      </c>
      <c r="C4577">
        <v>6.9</v>
      </c>
    </row>
    <row r="4578" spans="1:3" x14ac:dyDescent="0.3">
      <c r="A4578" t="s">
        <v>21718</v>
      </c>
      <c r="B4578">
        <v>97</v>
      </c>
      <c r="C4578">
        <v>7</v>
      </c>
    </row>
    <row r="4579" spans="1:3" x14ac:dyDescent="0.3">
      <c r="A4579" t="s">
        <v>21721</v>
      </c>
      <c r="B4579">
        <v>88</v>
      </c>
      <c r="C4579">
        <v>6.7</v>
      </c>
    </row>
    <row r="4580" spans="1:3" x14ac:dyDescent="0.3">
      <c r="A4580" t="s">
        <v>21725</v>
      </c>
      <c r="B4580">
        <v>100</v>
      </c>
      <c r="C4580">
        <v>3.6</v>
      </c>
    </row>
    <row r="4581" spans="1:3" x14ac:dyDescent="0.3">
      <c r="A4581" t="s">
        <v>21729</v>
      </c>
      <c r="B4581">
        <v>100</v>
      </c>
      <c r="C4581">
        <v>6.3</v>
      </c>
    </row>
    <row r="4582" spans="1:3" x14ac:dyDescent="0.3">
      <c r="A4582" t="s">
        <v>21735</v>
      </c>
      <c r="B4582">
        <v>124</v>
      </c>
      <c r="C4582">
        <v>7.4</v>
      </c>
    </row>
    <row r="4583" spans="1:3" x14ac:dyDescent="0.3">
      <c r="A4583" t="s">
        <v>21740</v>
      </c>
      <c r="B4583">
        <v>88</v>
      </c>
      <c r="C4583">
        <v>7.4</v>
      </c>
    </row>
    <row r="4584" spans="1:3" x14ac:dyDescent="0.3">
      <c r="A4584" t="s">
        <v>21745</v>
      </c>
      <c r="B4584">
        <v>106</v>
      </c>
      <c r="C4584">
        <v>7.3</v>
      </c>
    </row>
    <row r="4585" spans="1:3" x14ac:dyDescent="0.3">
      <c r="A4585" t="s">
        <v>21750</v>
      </c>
      <c r="B4585">
        <v>79</v>
      </c>
      <c r="C4585">
        <v>6.1</v>
      </c>
    </row>
    <row r="4586" spans="1:3" x14ac:dyDescent="0.3">
      <c r="A4586" t="s">
        <v>2003</v>
      </c>
      <c r="B4586">
        <v>135</v>
      </c>
      <c r="C4586">
        <v>6.7</v>
      </c>
    </row>
    <row r="4587" spans="1:3" x14ac:dyDescent="0.3">
      <c r="A4587" t="s">
        <v>21757</v>
      </c>
      <c r="B4587">
        <v>96</v>
      </c>
      <c r="C4587">
        <v>8.1999999999999993</v>
      </c>
    </row>
    <row r="4588" spans="1:3" x14ac:dyDescent="0.3">
      <c r="A4588" t="s">
        <v>21762</v>
      </c>
      <c r="B4588">
        <v>53</v>
      </c>
      <c r="C4588">
        <v>7.7</v>
      </c>
    </row>
    <row r="4589" spans="1:3" x14ac:dyDescent="0.3">
      <c r="A4589" t="s">
        <v>21769</v>
      </c>
      <c r="B4589">
        <v>97</v>
      </c>
      <c r="C4589">
        <v>7.3</v>
      </c>
    </row>
    <row r="4590" spans="1:3" x14ac:dyDescent="0.3">
      <c r="A4590" t="s">
        <v>21776</v>
      </c>
      <c r="B4590">
        <v>120</v>
      </c>
      <c r="C4590">
        <v>7.4</v>
      </c>
    </row>
    <row r="4591" spans="1:3" x14ac:dyDescent="0.3">
      <c r="A4591" t="s">
        <v>21780</v>
      </c>
      <c r="B4591">
        <v>90</v>
      </c>
      <c r="C4591">
        <v>5.7</v>
      </c>
    </row>
    <row r="4592" spans="1:3" x14ac:dyDescent="0.3">
      <c r="A4592" t="s">
        <v>21788</v>
      </c>
      <c r="B4592">
        <v>91</v>
      </c>
      <c r="C4592">
        <v>7.6</v>
      </c>
    </row>
    <row r="4593" spans="1:3" x14ac:dyDescent="0.3">
      <c r="A4593" t="s">
        <v>21794</v>
      </c>
      <c r="B4593">
        <v>93</v>
      </c>
      <c r="C4593">
        <v>6.8</v>
      </c>
    </row>
    <row r="4594" spans="1:3" x14ac:dyDescent="0.3">
      <c r="A4594" t="s">
        <v>21798</v>
      </c>
      <c r="B4594">
        <v>112</v>
      </c>
      <c r="C4594">
        <v>5.6</v>
      </c>
    </row>
    <row r="4595" spans="1:3" x14ac:dyDescent="0.3">
      <c r="A4595" t="s">
        <v>21804</v>
      </c>
      <c r="B4595">
        <v>160</v>
      </c>
      <c r="C4595">
        <v>4.8</v>
      </c>
    </row>
    <row r="4596" spans="1:3" x14ac:dyDescent="0.3">
      <c r="A4596" t="s">
        <v>21810</v>
      </c>
      <c r="B4596">
        <v>95</v>
      </c>
      <c r="C4596">
        <v>6.4</v>
      </c>
    </row>
    <row r="4597" spans="1:3" x14ac:dyDescent="0.3">
      <c r="A4597" t="s">
        <v>21814</v>
      </c>
      <c r="B4597">
        <v>93</v>
      </c>
      <c r="C4597">
        <v>6.8</v>
      </c>
    </row>
    <row r="4598" spans="1:3" x14ac:dyDescent="0.3">
      <c r="A4598" t="s">
        <v>21817</v>
      </c>
      <c r="B4598">
        <v>88</v>
      </c>
      <c r="C4598">
        <v>6.1</v>
      </c>
    </row>
    <row r="4599" spans="1:3" x14ac:dyDescent="0.3">
      <c r="A4599" t="s">
        <v>21823</v>
      </c>
      <c r="B4599">
        <v>105</v>
      </c>
      <c r="C4599">
        <v>5.2</v>
      </c>
    </row>
    <row r="4600" spans="1:3" x14ac:dyDescent="0.3">
      <c r="A4600" t="s">
        <v>21830</v>
      </c>
      <c r="B4600">
        <v>98</v>
      </c>
      <c r="C4600">
        <v>6.9</v>
      </c>
    </row>
    <row r="4601" spans="1:3" x14ac:dyDescent="0.3">
      <c r="A4601" t="s">
        <v>21834</v>
      </c>
      <c r="B4601">
        <v>82</v>
      </c>
      <c r="C4601">
        <v>6</v>
      </c>
    </row>
    <row r="4602" spans="1:3" x14ac:dyDescent="0.3">
      <c r="A4602" t="s">
        <v>21840</v>
      </c>
      <c r="B4602">
        <v>89</v>
      </c>
      <c r="C4602">
        <v>6.3</v>
      </c>
    </row>
    <row r="4603" spans="1:3" x14ac:dyDescent="0.3">
      <c r="A4603" t="s">
        <v>21846</v>
      </c>
      <c r="B4603">
        <v>78</v>
      </c>
      <c r="C4603">
        <v>6.1</v>
      </c>
    </row>
    <row r="4604" spans="1:3" x14ac:dyDescent="0.3">
      <c r="A4604" t="s">
        <v>21852</v>
      </c>
      <c r="B4604">
        <v>97</v>
      </c>
      <c r="C4604">
        <v>5.5</v>
      </c>
    </row>
    <row r="4605" spans="1:3" x14ac:dyDescent="0.3">
      <c r="A4605" t="s">
        <v>21858</v>
      </c>
      <c r="B4605">
        <v>81</v>
      </c>
      <c r="C4605">
        <v>6.9</v>
      </c>
    </row>
    <row r="4606" spans="1:3" x14ac:dyDescent="0.3">
      <c r="A4606" t="s">
        <v>21862</v>
      </c>
      <c r="B4606">
        <v>90</v>
      </c>
      <c r="C4606">
        <v>5.6</v>
      </c>
    </row>
    <row r="4607" spans="1:3" x14ac:dyDescent="0.3">
      <c r="A4607" t="s">
        <v>21869</v>
      </c>
      <c r="B4607">
        <v>97</v>
      </c>
      <c r="C4607">
        <v>1.9</v>
      </c>
    </row>
    <row r="4608" spans="1:3" x14ac:dyDescent="0.3">
      <c r="A4608" t="s">
        <v>21874</v>
      </c>
      <c r="B4608">
        <v>88</v>
      </c>
      <c r="C4608">
        <v>4.0999999999999996</v>
      </c>
    </row>
    <row r="4609" spans="1:3" x14ac:dyDescent="0.3">
      <c r="A4609" t="s">
        <v>21878</v>
      </c>
      <c r="B4609">
        <v>96</v>
      </c>
      <c r="C4609">
        <v>5.4</v>
      </c>
    </row>
    <row r="4610" spans="1:3" x14ac:dyDescent="0.3">
      <c r="A4610" t="s">
        <v>21885</v>
      </c>
      <c r="B4610">
        <v>105</v>
      </c>
      <c r="C4610">
        <v>6.8</v>
      </c>
    </row>
    <row r="4611" spans="1:3" x14ac:dyDescent="0.3">
      <c r="A4611" t="s">
        <v>21892</v>
      </c>
      <c r="B4611">
        <v>103</v>
      </c>
      <c r="C4611">
        <v>7</v>
      </c>
    </row>
    <row r="4612" spans="1:3" x14ac:dyDescent="0.3">
      <c r="A4612" t="s">
        <v>21900</v>
      </c>
      <c r="B4612">
        <v>76</v>
      </c>
      <c r="C4612">
        <v>6.7</v>
      </c>
    </row>
    <row r="4613" spans="1:3" x14ac:dyDescent="0.3">
      <c r="A4613" t="s">
        <v>21905</v>
      </c>
      <c r="B4613">
        <v>96</v>
      </c>
      <c r="C4613">
        <v>5.8</v>
      </c>
    </row>
    <row r="4614" spans="1:3" x14ac:dyDescent="0.3">
      <c r="A4614" t="s">
        <v>21910</v>
      </c>
      <c r="B4614">
        <v>99</v>
      </c>
      <c r="C4614">
        <v>6.2</v>
      </c>
    </row>
    <row r="4615" spans="1:3" x14ac:dyDescent="0.3">
      <c r="A4615" t="s">
        <v>21916</v>
      </c>
      <c r="B4615">
        <v>90</v>
      </c>
      <c r="C4615">
        <v>2.8</v>
      </c>
    </row>
    <row r="4616" spans="1:3" x14ac:dyDescent="0.3">
      <c r="A4616" t="s">
        <v>21920</v>
      </c>
      <c r="B4616">
        <v>94</v>
      </c>
      <c r="C4616">
        <v>7.3</v>
      </c>
    </row>
    <row r="4617" spans="1:3" x14ac:dyDescent="0.3">
      <c r="A4617" t="s">
        <v>21925</v>
      </c>
      <c r="B4617">
        <v>87</v>
      </c>
      <c r="C4617">
        <v>5.8</v>
      </c>
    </row>
    <row r="4618" spans="1:3" x14ac:dyDescent="0.3">
      <c r="A4618" t="s">
        <v>21928</v>
      </c>
      <c r="B4618">
        <v>93</v>
      </c>
      <c r="C4618">
        <v>6.5</v>
      </c>
    </row>
    <row r="4619" spans="1:3" x14ac:dyDescent="0.3">
      <c r="A4619" t="s">
        <v>21932</v>
      </c>
      <c r="B4619">
        <v>90</v>
      </c>
      <c r="C4619">
        <v>6.1</v>
      </c>
    </row>
    <row r="4620" spans="1:3" x14ac:dyDescent="0.3">
      <c r="A4620" t="s">
        <v>21938</v>
      </c>
      <c r="B4620">
        <v>89</v>
      </c>
      <c r="C4620">
        <v>5.0999999999999996</v>
      </c>
    </row>
    <row r="4621" spans="1:3" x14ac:dyDescent="0.3">
      <c r="A4621" t="s">
        <v>21943</v>
      </c>
      <c r="B4621">
        <v>83</v>
      </c>
      <c r="C4621">
        <v>2.2000000000000002</v>
      </c>
    </row>
    <row r="4622" spans="1:3" x14ac:dyDescent="0.3">
      <c r="A4622" t="s">
        <v>21950</v>
      </c>
      <c r="B4622">
        <v>96</v>
      </c>
      <c r="C4622">
        <v>7.2</v>
      </c>
    </row>
    <row r="4623" spans="1:3" x14ac:dyDescent="0.3">
      <c r="A4623" t="s">
        <v>21955</v>
      </c>
      <c r="B4623">
        <v>90</v>
      </c>
      <c r="C4623">
        <v>5.7</v>
      </c>
    </row>
    <row r="4624" spans="1:3" x14ac:dyDescent="0.3">
      <c r="A4624" t="s">
        <v>21960</v>
      </c>
      <c r="B4624">
        <v>138</v>
      </c>
      <c r="C4624">
        <v>3.4</v>
      </c>
    </row>
    <row r="4625" spans="1:3" x14ac:dyDescent="0.3">
      <c r="A4625" t="s">
        <v>21963</v>
      </c>
      <c r="B4625">
        <v>84</v>
      </c>
      <c r="C4625">
        <v>3.8</v>
      </c>
    </row>
    <row r="4626" spans="1:3" x14ac:dyDescent="0.3">
      <c r="A4626" t="s">
        <v>21968</v>
      </c>
      <c r="B4626">
        <v>83</v>
      </c>
      <c r="C4626">
        <v>4.7</v>
      </c>
    </row>
    <row r="4627" spans="1:3" x14ac:dyDescent="0.3">
      <c r="A4627" t="s">
        <v>21975</v>
      </c>
      <c r="B4627">
        <v>96</v>
      </c>
      <c r="C4627">
        <v>5.6</v>
      </c>
    </row>
    <row r="4628" spans="1:3" x14ac:dyDescent="0.3">
      <c r="A4628" t="s">
        <v>21982</v>
      </c>
      <c r="B4628">
        <v>94</v>
      </c>
      <c r="C4628">
        <v>3.9</v>
      </c>
    </row>
    <row r="4629" spans="1:3" x14ac:dyDescent="0.3">
      <c r="A4629" t="s">
        <v>21989</v>
      </c>
      <c r="B4629">
        <v>90</v>
      </c>
      <c r="C4629">
        <v>5.4</v>
      </c>
    </row>
    <row r="4630" spans="1:3" x14ac:dyDescent="0.3">
      <c r="A4630" t="s">
        <v>21994</v>
      </c>
      <c r="B4630">
        <v>95</v>
      </c>
      <c r="C4630">
        <v>5.2</v>
      </c>
    </row>
    <row r="4631" spans="1:3" x14ac:dyDescent="0.3">
      <c r="A4631" t="s">
        <v>22001</v>
      </c>
      <c r="B4631">
        <v>93</v>
      </c>
      <c r="C4631">
        <v>3.5</v>
      </c>
    </row>
    <row r="4632" spans="1:3" x14ac:dyDescent="0.3">
      <c r="A4632" t="s">
        <v>22007</v>
      </c>
      <c r="B4632">
        <v>111</v>
      </c>
      <c r="C4632">
        <v>5.3</v>
      </c>
    </row>
    <row r="4633" spans="1:3" x14ac:dyDescent="0.3">
      <c r="A4633" t="s">
        <v>12565</v>
      </c>
      <c r="B4633">
        <v>101</v>
      </c>
      <c r="C4633">
        <v>7</v>
      </c>
    </row>
    <row r="4634" spans="1:3" x14ac:dyDescent="0.3">
      <c r="A4634" t="s">
        <v>22010</v>
      </c>
      <c r="B4634">
        <v>103</v>
      </c>
      <c r="C4634">
        <v>7.1</v>
      </c>
    </row>
    <row r="4635" spans="1:3" x14ac:dyDescent="0.3">
      <c r="A4635" t="s">
        <v>22016</v>
      </c>
      <c r="B4635">
        <v>87</v>
      </c>
      <c r="C4635">
        <v>5.5</v>
      </c>
    </row>
    <row r="4636" spans="1:3" x14ac:dyDescent="0.3">
      <c r="A4636" t="s">
        <v>22021</v>
      </c>
      <c r="B4636">
        <v>30</v>
      </c>
      <c r="C4636">
        <v>5.9</v>
      </c>
    </row>
    <row r="4637" spans="1:3" x14ac:dyDescent="0.3">
      <c r="A4637" t="s">
        <v>22027</v>
      </c>
      <c r="B4637">
        <v>100</v>
      </c>
      <c r="C4637">
        <v>6</v>
      </c>
    </row>
    <row r="4638" spans="1:3" x14ac:dyDescent="0.3">
      <c r="A4638" t="s">
        <v>22031</v>
      </c>
      <c r="B4638">
        <v>90</v>
      </c>
      <c r="C4638">
        <v>4.8</v>
      </c>
    </row>
    <row r="4639" spans="1:3" x14ac:dyDescent="0.3">
      <c r="A4639" t="s">
        <v>22038</v>
      </c>
      <c r="B4639">
        <v>83</v>
      </c>
      <c r="C4639">
        <v>7.1</v>
      </c>
    </row>
    <row r="4640" spans="1:3" x14ac:dyDescent="0.3">
      <c r="A4640" t="s">
        <v>22042</v>
      </c>
      <c r="B4640">
        <v>108</v>
      </c>
      <c r="C4640">
        <v>8.1999999999999993</v>
      </c>
    </row>
    <row r="4641" spans="1:3" x14ac:dyDescent="0.3">
      <c r="A4641" t="s">
        <v>22046</v>
      </c>
      <c r="B4641">
        <v>100</v>
      </c>
      <c r="C4641">
        <v>5.7</v>
      </c>
    </row>
    <row r="4642" spans="1:3" x14ac:dyDescent="0.3">
      <c r="A4642" t="s">
        <v>22052</v>
      </c>
      <c r="B4642">
        <v>113</v>
      </c>
      <c r="C4642">
        <v>7.9</v>
      </c>
    </row>
    <row r="4643" spans="1:3" x14ac:dyDescent="0.3">
      <c r="A4643" t="s">
        <v>22058</v>
      </c>
      <c r="B4643">
        <v>97</v>
      </c>
      <c r="C4643">
        <v>7.3</v>
      </c>
    </row>
    <row r="4644" spans="1:3" x14ac:dyDescent="0.3">
      <c r="A4644" t="s">
        <v>22063</v>
      </c>
      <c r="B4644">
        <v>104</v>
      </c>
      <c r="C4644">
        <v>7.1</v>
      </c>
    </row>
    <row r="4645" spans="1:3" x14ac:dyDescent="0.3">
      <c r="A4645" t="s">
        <v>22067</v>
      </c>
      <c r="B4645">
        <v>91</v>
      </c>
      <c r="C4645">
        <v>6.4</v>
      </c>
    </row>
    <row r="4646" spans="1:3" x14ac:dyDescent="0.3">
      <c r="A4646" t="s">
        <v>22073</v>
      </c>
      <c r="B4646">
        <v>107</v>
      </c>
      <c r="C4646">
        <v>5.9</v>
      </c>
    </row>
    <row r="4647" spans="1:3" x14ac:dyDescent="0.3">
      <c r="A4647" t="s">
        <v>22079</v>
      </c>
      <c r="B4647">
        <v>85</v>
      </c>
      <c r="C4647">
        <v>7.5</v>
      </c>
    </row>
    <row r="4648" spans="1:3" x14ac:dyDescent="0.3">
      <c r="A4648" t="s">
        <v>22085</v>
      </c>
      <c r="B4648">
        <v>101</v>
      </c>
      <c r="C4648">
        <v>6.4</v>
      </c>
    </row>
    <row r="4649" spans="1:3" x14ac:dyDescent="0.3">
      <c r="A4649" t="s">
        <v>22091</v>
      </c>
      <c r="B4649">
        <v>70</v>
      </c>
      <c r="C4649">
        <v>7.4</v>
      </c>
    </row>
    <row r="4650" spans="1:3" x14ac:dyDescent="0.3">
      <c r="A4650" t="s">
        <v>22096</v>
      </c>
      <c r="B4650">
        <v>88</v>
      </c>
      <c r="C4650">
        <v>7.3</v>
      </c>
    </row>
    <row r="4651" spans="1:3" x14ac:dyDescent="0.3">
      <c r="A4651" t="s">
        <v>12775</v>
      </c>
      <c r="B4651">
        <v>112</v>
      </c>
      <c r="C4651">
        <v>6.5</v>
      </c>
    </row>
    <row r="4652" spans="1:3" x14ac:dyDescent="0.3">
      <c r="A4652" t="s">
        <v>22100</v>
      </c>
      <c r="B4652">
        <v>107</v>
      </c>
      <c r="C4652">
        <v>7.2</v>
      </c>
    </row>
    <row r="4653" spans="1:3" x14ac:dyDescent="0.3">
      <c r="A4653" t="s">
        <v>22106</v>
      </c>
      <c r="B4653">
        <v>78</v>
      </c>
      <c r="C4653">
        <v>6.7</v>
      </c>
    </row>
    <row r="4654" spans="1:3" x14ac:dyDescent="0.3">
      <c r="A4654" t="s">
        <v>22111</v>
      </c>
      <c r="B4654">
        <v>90</v>
      </c>
      <c r="C4654">
        <v>7.1</v>
      </c>
    </row>
    <row r="4655" spans="1:3" x14ac:dyDescent="0.3">
      <c r="A4655" t="s">
        <v>22115</v>
      </c>
      <c r="B4655">
        <v>88</v>
      </c>
      <c r="C4655">
        <v>6</v>
      </c>
    </row>
    <row r="4656" spans="1:3" x14ac:dyDescent="0.3">
      <c r="A4656" t="s">
        <v>22119</v>
      </c>
      <c r="B4656">
        <v>92</v>
      </c>
      <c r="C4656">
        <v>6.7</v>
      </c>
    </row>
    <row r="4657" spans="1:3" x14ac:dyDescent="0.3">
      <c r="A4657" t="s">
        <v>22125</v>
      </c>
      <c r="B4657">
        <v>95</v>
      </c>
      <c r="C4657">
        <v>5.6</v>
      </c>
    </row>
    <row r="4658" spans="1:3" x14ac:dyDescent="0.3">
      <c r="A4658" t="s">
        <v>22130</v>
      </c>
      <c r="B4658">
        <v>85</v>
      </c>
      <c r="C4658">
        <v>7</v>
      </c>
    </row>
    <row r="4659" spans="1:3" x14ac:dyDescent="0.3">
      <c r="A4659" t="s">
        <v>22135</v>
      </c>
      <c r="B4659">
        <v>86</v>
      </c>
      <c r="C4659">
        <v>4.9000000000000004</v>
      </c>
    </row>
    <row r="4660" spans="1:3" x14ac:dyDescent="0.3">
      <c r="A4660" t="s">
        <v>22141</v>
      </c>
      <c r="B4660">
        <v>90</v>
      </c>
      <c r="C4660">
        <v>3.2</v>
      </c>
    </row>
    <row r="4661" spans="1:3" x14ac:dyDescent="0.3">
      <c r="A4661" t="s">
        <v>22146</v>
      </c>
      <c r="B4661">
        <v>123</v>
      </c>
      <c r="C4661">
        <v>8.4</v>
      </c>
    </row>
    <row r="4662" spans="1:3" x14ac:dyDescent="0.3">
      <c r="A4662" t="s">
        <v>22153</v>
      </c>
      <c r="B4662">
        <v>93</v>
      </c>
      <c r="C4662">
        <v>6.9</v>
      </c>
    </row>
    <row r="4663" spans="1:3" x14ac:dyDescent="0.3">
      <c r="A4663" t="s">
        <v>22158</v>
      </c>
      <c r="B4663">
        <v>88</v>
      </c>
      <c r="C4663">
        <v>7.5</v>
      </c>
    </row>
    <row r="4664" spans="1:3" x14ac:dyDescent="0.3">
      <c r="A4664" t="s">
        <v>22163</v>
      </c>
      <c r="B4664">
        <v>114</v>
      </c>
      <c r="C4664">
        <v>7.2</v>
      </c>
    </row>
    <row r="4665" spans="1:3" x14ac:dyDescent="0.3">
      <c r="A4665" t="s">
        <v>22168</v>
      </c>
      <c r="B4665">
        <v>88</v>
      </c>
      <c r="C4665">
        <v>7.2</v>
      </c>
    </row>
    <row r="4666" spans="1:3" x14ac:dyDescent="0.3">
      <c r="A4666" t="s">
        <v>22175</v>
      </c>
      <c r="B4666">
        <v>110</v>
      </c>
      <c r="C4666">
        <v>8</v>
      </c>
    </row>
    <row r="4667" spans="1:3" x14ac:dyDescent="0.3">
      <c r="A4667" t="s">
        <v>22181</v>
      </c>
      <c r="B4667">
        <v>95</v>
      </c>
      <c r="C4667">
        <v>7.4</v>
      </c>
    </row>
    <row r="4668" spans="1:3" x14ac:dyDescent="0.3">
      <c r="A4668" t="s">
        <v>22188</v>
      </c>
      <c r="B4668">
        <v>83</v>
      </c>
      <c r="C4668">
        <v>7.2</v>
      </c>
    </row>
    <row r="4669" spans="1:3" x14ac:dyDescent="0.3">
      <c r="A4669" t="s">
        <v>22192</v>
      </c>
      <c r="B4669">
        <v>104</v>
      </c>
      <c r="C4669">
        <v>6.5</v>
      </c>
    </row>
    <row r="4670" spans="1:3" x14ac:dyDescent="0.3">
      <c r="A4670" t="s">
        <v>22197</v>
      </c>
      <c r="B4670">
        <v>94</v>
      </c>
      <c r="C4670">
        <v>7.2</v>
      </c>
    </row>
    <row r="4671" spans="1:3" x14ac:dyDescent="0.3">
      <c r="A4671" t="s">
        <v>22201</v>
      </c>
      <c r="B4671">
        <v>87</v>
      </c>
      <c r="C4671">
        <v>4.2</v>
      </c>
    </row>
    <row r="4672" spans="1:3" x14ac:dyDescent="0.3">
      <c r="A4672" t="s">
        <v>22207</v>
      </c>
      <c r="B4672">
        <v>93</v>
      </c>
      <c r="C4672">
        <v>5.0999999999999996</v>
      </c>
    </row>
    <row r="4673" spans="1:3" x14ac:dyDescent="0.3">
      <c r="A4673" t="s">
        <v>22211</v>
      </c>
      <c r="B4673">
        <v>91</v>
      </c>
      <c r="C4673">
        <v>6.4</v>
      </c>
    </row>
    <row r="4674" spans="1:3" x14ac:dyDescent="0.3">
      <c r="A4674" t="s">
        <v>22218</v>
      </c>
      <c r="B4674">
        <v>90</v>
      </c>
      <c r="C4674">
        <v>6.8</v>
      </c>
    </row>
    <row r="4675" spans="1:3" x14ac:dyDescent="0.3">
      <c r="A4675" t="s">
        <v>22225</v>
      </c>
      <c r="B4675">
        <v>14</v>
      </c>
      <c r="C4675">
        <v>6.2</v>
      </c>
    </row>
    <row r="4676" spans="1:3" x14ac:dyDescent="0.3">
      <c r="A4676" t="s">
        <v>22229</v>
      </c>
      <c r="B4676">
        <v>112</v>
      </c>
      <c r="C4676">
        <v>7.5</v>
      </c>
    </row>
    <row r="4677" spans="1:3" x14ac:dyDescent="0.3">
      <c r="A4677" t="s">
        <v>22235</v>
      </c>
      <c r="B4677">
        <v>75</v>
      </c>
      <c r="C4677">
        <v>7.7</v>
      </c>
    </row>
    <row r="4678" spans="1:3" x14ac:dyDescent="0.3">
      <c r="A4678" t="s">
        <v>22241</v>
      </c>
      <c r="B4678">
        <v>86</v>
      </c>
      <c r="C4678">
        <v>6.9</v>
      </c>
    </row>
    <row r="4679" spans="1:3" x14ac:dyDescent="0.3">
      <c r="A4679" t="s">
        <v>22244</v>
      </c>
      <c r="B4679">
        <v>86</v>
      </c>
      <c r="C4679">
        <v>7</v>
      </c>
    </row>
    <row r="4680" spans="1:3" x14ac:dyDescent="0.3">
      <c r="A4680" t="s">
        <v>22248</v>
      </c>
      <c r="B4680">
        <v>89</v>
      </c>
      <c r="C4680">
        <v>7.5</v>
      </c>
    </row>
    <row r="4681" spans="1:3" x14ac:dyDescent="0.3">
      <c r="A4681" t="s">
        <v>22253</v>
      </c>
      <c r="B4681">
        <v>95</v>
      </c>
      <c r="C4681">
        <v>6.3</v>
      </c>
    </row>
    <row r="4682" spans="1:3" x14ac:dyDescent="0.3">
      <c r="A4682" t="s">
        <v>22257</v>
      </c>
      <c r="B4682">
        <v>101</v>
      </c>
      <c r="C4682">
        <v>5.5</v>
      </c>
    </row>
    <row r="4683" spans="1:3" x14ac:dyDescent="0.3">
      <c r="A4683" t="s">
        <v>12404</v>
      </c>
      <c r="B4683">
        <v>89</v>
      </c>
      <c r="C4683">
        <v>4.8</v>
      </c>
    </row>
    <row r="4684" spans="1:3" x14ac:dyDescent="0.3">
      <c r="A4684" t="s">
        <v>22262</v>
      </c>
      <c r="B4684">
        <v>106</v>
      </c>
      <c r="C4684">
        <v>8.1</v>
      </c>
    </row>
    <row r="4685" spans="1:3" x14ac:dyDescent="0.3">
      <c r="A4685" t="s">
        <v>22268</v>
      </c>
      <c r="B4685">
        <v>88</v>
      </c>
      <c r="C4685">
        <v>6.6</v>
      </c>
    </row>
    <row r="4686" spans="1:3" x14ac:dyDescent="0.3">
      <c r="A4686" t="s">
        <v>22274</v>
      </c>
      <c r="B4686">
        <v>99</v>
      </c>
      <c r="C4686">
        <v>5.2</v>
      </c>
    </row>
    <row r="4687" spans="1:3" x14ac:dyDescent="0.3">
      <c r="A4687" t="s">
        <v>22277</v>
      </c>
      <c r="B4687">
        <v>90</v>
      </c>
      <c r="C4687">
        <v>5.6</v>
      </c>
    </row>
    <row r="4688" spans="1:3" x14ac:dyDescent="0.3">
      <c r="A4688" t="s">
        <v>22283</v>
      </c>
      <c r="B4688">
        <v>95</v>
      </c>
      <c r="C4688">
        <v>3.1</v>
      </c>
    </row>
    <row r="4689" spans="1:3" x14ac:dyDescent="0.3">
      <c r="A4689" t="s">
        <v>22288</v>
      </c>
      <c r="B4689">
        <v>85</v>
      </c>
      <c r="C4689">
        <v>8.1</v>
      </c>
    </row>
    <row r="4690" spans="1:3" x14ac:dyDescent="0.3">
      <c r="A4690" t="s">
        <v>22295</v>
      </c>
      <c r="B4690">
        <v>170</v>
      </c>
      <c r="C4690">
        <v>8.3000000000000007</v>
      </c>
    </row>
    <row r="4691" spans="1:3" x14ac:dyDescent="0.3">
      <c r="A4691" t="s">
        <v>22302</v>
      </c>
      <c r="B4691">
        <v>86</v>
      </c>
      <c r="C4691">
        <v>7.1</v>
      </c>
    </row>
    <row r="4692" spans="1:3" x14ac:dyDescent="0.3">
      <c r="A4692" t="s">
        <v>22306</v>
      </c>
      <c r="B4692">
        <v>103</v>
      </c>
      <c r="C4692">
        <v>8.1</v>
      </c>
    </row>
    <row r="4693" spans="1:3" x14ac:dyDescent="0.3">
      <c r="A4693" t="s">
        <v>22309</v>
      </c>
      <c r="B4693">
        <v>97</v>
      </c>
      <c r="C4693">
        <v>7.2</v>
      </c>
    </row>
    <row r="4694" spans="1:3" x14ac:dyDescent="0.3">
      <c r="A4694" t="s">
        <v>22316</v>
      </c>
      <c r="B4694">
        <v>104</v>
      </c>
      <c r="C4694">
        <v>6.3</v>
      </c>
    </row>
    <row r="4695" spans="1:3" x14ac:dyDescent="0.3">
      <c r="A4695" t="s">
        <v>22321</v>
      </c>
      <c r="B4695">
        <v>88</v>
      </c>
      <c r="C4695">
        <v>4</v>
      </c>
    </row>
    <row r="4696" spans="1:3" x14ac:dyDescent="0.3">
      <c r="A4696" t="s">
        <v>209</v>
      </c>
      <c r="B4696">
        <v>201</v>
      </c>
      <c r="C4696">
        <v>7.2</v>
      </c>
    </row>
    <row r="4697" spans="1:3" x14ac:dyDescent="0.3">
      <c r="A4697" t="s">
        <v>7469</v>
      </c>
      <c r="B4697">
        <v>108</v>
      </c>
      <c r="C4697">
        <v>5.3</v>
      </c>
    </row>
    <row r="4698" spans="1:3" x14ac:dyDescent="0.3">
      <c r="A4698" t="s">
        <v>22325</v>
      </c>
      <c r="B4698">
        <v>106</v>
      </c>
      <c r="C4698">
        <v>7.2</v>
      </c>
    </row>
    <row r="4699" spans="1:3" x14ac:dyDescent="0.3">
      <c r="A4699" t="s">
        <v>22331</v>
      </c>
      <c r="B4699">
        <v>107</v>
      </c>
      <c r="C4699">
        <v>6.5</v>
      </c>
    </row>
    <row r="4700" spans="1:3" x14ac:dyDescent="0.3">
      <c r="A4700" t="s">
        <v>22337</v>
      </c>
      <c r="B4700">
        <v>84</v>
      </c>
      <c r="C4700">
        <v>6.5</v>
      </c>
    </row>
    <row r="4701" spans="1:3" x14ac:dyDescent="0.3">
      <c r="A4701" t="s">
        <v>22343</v>
      </c>
      <c r="B4701">
        <v>91</v>
      </c>
      <c r="C4701">
        <v>4.9000000000000004</v>
      </c>
    </row>
    <row r="4702" spans="1:3" x14ac:dyDescent="0.3">
      <c r="A4702" t="s">
        <v>22350</v>
      </c>
      <c r="B4702">
        <v>90</v>
      </c>
      <c r="C4702">
        <v>5.2</v>
      </c>
    </row>
    <row r="4703" spans="1:3" x14ac:dyDescent="0.3">
      <c r="A4703" t="s">
        <v>22355</v>
      </c>
      <c r="B4703">
        <v>103</v>
      </c>
      <c r="C4703">
        <v>7.4</v>
      </c>
    </row>
    <row r="4704" spans="1:3" x14ac:dyDescent="0.3">
      <c r="A4704" t="s">
        <v>22360</v>
      </c>
      <c r="B4704">
        <v>71</v>
      </c>
      <c r="C4704">
        <v>7.4</v>
      </c>
    </row>
    <row r="4705" spans="1:3" x14ac:dyDescent="0.3">
      <c r="A4705" t="s">
        <v>22365</v>
      </c>
      <c r="B4705">
        <v>90</v>
      </c>
      <c r="C4705">
        <v>5.4</v>
      </c>
    </row>
    <row r="4706" spans="1:3" x14ac:dyDescent="0.3">
      <c r="A4706" t="s">
        <v>22371</v>
      </c>
      <c r="B4706">
        <v>67</v>
      </c>
      <c r="C4706">
        <v>3.9</v>
      </c>
    </row>
    <row r="4707" spans="1:3" x14ac:dyDescent="0.3">
      <c r="A4707" t="s">
        <v>22375</v>
      </c>
      <c r="B4707">
        <v>94</v>
      </c>
      <c r="C4707">
        <v>5.3</v>
      </c>
    </row>
    <row r="4708" spans="1:3" x14ac:dyDescent="0.3">
      <c r="A4708" t="s">
        <v>22381</v>
      </c>
      <c r="B4708">
        <v>81</v>
      </c>
      <c r="C4708">
        <v>7.8</v>
      </c>
    </row>
    <row r="4709" spans="1:3" x14ac:dyDescent="0.3">
      <c r="A4709" t="s">
        <v>22388</v>
      </c>
      <c r="B4709">
        <v>81</v>
      </c>
      <c r="C4709">
        <v>6.4</v>
      </c>
    </row>
    <row r="4710" spans="1:3" x14ac:dyDescent="0.3">
      <c r="A4710" t="s">
        <v>22396</v>
      </c>
      <c r="B4710">
        <v>215</v>
      </c>
      <c r="C4710">
        <v>8.1</v>
      </c>
    </row>
    <row r="4711" spans="1:3" x14ac:dyDescent="0.3">
      <c r="A4711" t="s">
        <v>22401</v>
      </c>
      <c r="B4711">
        <v>83</v>
      </c>
      <c r="C4711">
        <v>6.5</v>
      </c>
    </row>
    <row r="4712" spans="1:3" x14ac:dyDescent="0.3">
      <c r="A4712" t="s">
        <v>22406</v>
      </c>
      <c r="B4712">
        <v>106</v>
      </c>
      <c r="C4712">
        <v>5.6</v>
      </c>
    </row>
    <row r="4713" spans="1:3" x14ac:dyDescent="0.3">
      <c r="A4713" t="s">
        <v>22413</v>
      </c>
      <c r="B4713">
        <v>103</v>
      </c>
      <c r="C4713">
        <v>5.6</v>
      </c>
    </row>
    <row r="4714" spans="1:3" x14ac:dyDescent="0.3">
      <c r="A4714" t="s">
        <v>22417</v>
      </c>
      <c r="B4714">
        <v>90</v>
      </c>
      <c r="C4714">
        <v>6.6</v>
      </c>
    </row>
    <row r="4715" spans="1:3" x14ac:dyDescent="0.3">
      <c r="A4715" t="s">
        <v>22423</v>
      </c>
      <c r="B4715">
        <v>88</v>
      </c>
      <c r="C4715">
        <v>6.3</v>
      </c>
    </row>
    <row r="4716" spans="1:3" x14ac:dyDescent="0.3">
      <c r="A4716" t="s">
        <v>22429</v>
      </c>
      <c r="B4716">
        <v>105</v>
      </c>
      <c r="C4716">
        <v>7.7</v>
      </c>
    </row>
    <row r="4717" spans="1:3" x14ac:dyDescent="0.3">
      <c r="A4717" t="s">
        <v>22435</v>
      </c>
      <c r="B4717">
        <v>115</v>
      </c>
      <c r="C4717">
        <v>7</v>
      </c>
    </row>
    <row r="4718" spans="1:3" x14ac:dyDescent="0.3">
      <c r="A4718" t="s">
        <v>22440</v>
      </c>
      <c r="B4718">
        <v>90</v>
      </c>
      <c r="C4718">
        <v>8</v>
      </c>
    </row>
    <row r="4719" spans="1:3" x14ac:dyDescent="0.3">
      <c r="A4719" t="s">
        <v>22446</v>
      </c>
      <c r="B4719">
        <v>102</v>
      </c>
      <c r="C4719">
        <v>7.2</v>
      </c>
    </row>
    <row r="4720" spans="1:3" x14ac:dyDescent="0.3">
      <c r="A4720" t="s">
        <v>22451</v>
      </c>
      <c r="B4720">
        <v>98</v>
      </c>
      <c r="C4720">
        <v>4.5</v>
      </c>
    </row>
    <row r="4721" spans="1:3" x14ac:dyDescent="0.3">
      <c r="A4721" t="s">
        <v>22456</v>
      </c>
      <c r="B4721">
        <v>87</v>
      </c>
      <c r="C4721">
        <v>7.7</v>
      </c>
    </row>
    <row r="4722" spans="1:3" x14ac:dyDescent="0.3">
      <c r="A4722" t="s">
        <v>22461</v>
      </c>
      <c r="B4722">
        <v>80</v>
      </c>
      <c r="C4722">
        <v>7.2</v>
      </c>
    </row>
    <row r="4723" spans="1:3" x14ac:dyDescent="0.3">
      <c r="A4723" t="s">
        <v>22465</v>
      </c>
      <c r="B4723">
        <v>88</v>
      </c>
      <c r="C4723">
        <v>6.1</v>
      </c>
    </row>
    <row r="4724" spans="1:3" x14ac:dyDescent="0.3">
      <c r="A4724" t="s">
        <v>22471</v>
      </c>
      <c r="B4724">
        <v>83</v>
      </c>
      <c r="C4724">
        <v>6.4</v>
      </c>
    </row>
    <row r="4725" spans="1:3" x14ac:dyDescent="0.3">
      <c r="A4725" t="s">
        <v>22478</v>
      </c>
      <c r="B4725">
        <v>122</v>
      </c>
      <c r="C4725">
        <v>6.5</v>
      </c>
    </row>
    <row r="4726" spans="1:3" x14ac:dyDescent="0.3">
      <c r="A4726" t="s">
        <v>22486</v>
      </c>
      <c r="B4726">
        <v>115</v>
      </c>
      <c r="C4726">
        <v>7</v>
      </c>
    </row>
    <row r="4727" spans="1:3" x14ac:dyDescent="0.3">
      <c r="A4727" t="s">
        <v>22494</v>
      </c>
      <c r="B4727">
        <v>86</v>
      </c>
      <c r="C4727">
        <v>6.1</v>
      </c>
    </row>
    <row r="4728" spans="1:3" x14ac:dyDescent="0.3">
      <c r="A4728" t="s">
        <v>22501</v>
      </c>
      <c r="B4728">
        <v>79</v>
      </c>
      <c r="C4728">
        <v>5.7</v>
      </c>
    </row>
    <row r="4729" spans="1:3" x14ac:dyDescent="0.3">
      <c r="A4729" t="s">
        <v>22505</v>
      </c>
      <c r="B4729">
        <v>87</v>
      </c>
      <c r="C4729">
        <v>5.4</v>
      </c>
    </row>
    <row r="4730" spans="1:3" x14ac:dyDescent="0.3">
      <c r="A4730" t="s">
        <v>22510</v>
      </c>
      <c r="B4730">
        <v>97</v>
      </c>
      <c r="C4730">
        <v>5.9</v>
      </c>
    </row>
    <row r="4731" spans="1:3" x14ac:dyDescent="0.3">
      <c r="A4731" t="s">
        <v>22518</v>
      </c>
      <c r="B4731">
        <v>105</v>
      </c>
      <c r="C4731">
        <v>7.5</v>
      </c>
    </row>
    <row r="4732" spans="1:3" x14ac:dyDescent="0.3">
      <c r="A4732" t="s">
        <v>22522</v>
      </c>
      <c r="B4732">
        <v>89</v>
      </c>
      <c r="C4732">
        <v>7.7</v>
      </c>
    </row>
    <row r="4733" spans="1:3" x14ac:dyDescent="0.3">
      <c r="A4733" t="s">
        <v>22526</v>
      </c>
      <c r="B4733">
        <v>120</v>
      </c>
      <c r="C4733">
        <v>7.1</v>
      </c>
    </row>
    <row r="4734" spans="1:3" x14ac:dyDescent="0.3">
      <c r="A4734" t="s">
        <v>22531</v>
      </c>
      <c r="B4734">
        <v>94</v>
      </c>
      <c r="C4734">
        <v>7.4</v>
      </c>
    </row>
    <row r="4735" spans="1:3" x14ac:dyDescent="0.3">
      <c r="A4735" t="s">
        <v>22539</v>
      </c>
      <c r="B4735">
        <v>108</v>
      </c>
      <c r="C4735">
        <v>7.6</v>
      </c>
    </row>
    <row r="4736" spans="1:3" x14ac:dyDescent="0.3">
      <c r="A4736" t="s">
        <v>22545</v>
      </c>
      <c r="B4736">
        <v>102</v>
      </c>
      <c r="C4736">
        <v>6.4</v>
      </c>
    </row>
    <row r="4737" spans="1:3" x14ac:dyDescent="0.3">
      <c r="A4737" t="s">
        <v>22552</v>
      </c>
      <c r="B4737">
        <v>83</v>
      </c>
      <c r="C4737">
        <v>7.4</v>
      </c>
    </row>
    <row r="4738" spans="1:3" x14ac:dyDescent="0.3">
      <c r="A4738" t="s">
        <v>22559</v>
      </c>
      <c r="B4738">
        <v>93</v>
      </c>
      <c r="C4738">
        <v>6.8</v>
      </c>
    </row>
    <row r="4739" spans="1:3" x14ac:dyDescent="0.3">
      <c r="A4739" t="s">
        <v>22565</v>
      </c>
      <c r="B4739">
        <v>86</v>
      </c>
      <c r="C4739">
        <v>6.5</v>
      </c>
    </row>
    <row r="4740" spans="1:3" x14ac:dyDescent="0.3">
      <c r="A4740" t="s">
        <v>22570</v>
      </c>
      <c r="B4740">
        <v>101</v>
      </c>
      <c r="C4740">
        <v>6</v>
      </c>
    </row>
    <row r="4741" spans="1:3" x14ac:dyDescent="0.3">
      <c r="A4741" t="s">
        <v>22575</v>
      </c>
      <c r="B4741">
        <v>111</v>
      </c>
      <c r="C4741">
        <v>7.3</v>
      </c>
    </row>
    <row r="4742" spans="1:3" x14ac:dyDescent="0.3">
      <c r="A4742" t="s">
        <v>22579</v>
      </c>
      <c r="B4742">
        <v>90</v>
      </c>
      <c r="C4742">
        <v>7.3</v>
      </c>
    </row>
    <row r="4743" spans="1:3" x14ac:dyDescent="0.3">
      <c r="A4743" t="s">
        <v>22582</v>
      </c>
      <c r="B4743">
        <v>86</v>
      </c>
      <c r="C4743">
        <v>6.5</v>
      </c>
    </row>
    <row r="4744" spans="1:3" x14ac:dyDescent="0.3">
      <c r="A4744" t="s">
        <v>22586</v>
      </c>
      <c r="B4744">
        <v>98</v>
      </c>
      <c r="C4744">
        <v>6</v>
      </c>
    </row>
    <row r="4745" spans="1:3" x14ac:dyDescent="0.3">
      <c r="A4745" t="s">
        <v>22590</v>
      </c>
      <c r="B4745">
        <v>91</v>
      </c>
      <c r="C4745">
        <v>5.3</v>
      </c>
    </row>
    <row r="4746" spans="1:3" x14ac:dyDescent="0.3">
      <c r="A4746" t="s">
        <v>22593</v>
      </c>
      <c r="B4746">
        <v>91</v>
      </c>
      <c r="C4746">
        <v>6.6</v>
      </c>
    </row>
    <row r="4747" spans="1:3" x14ac:dyDescent="0.3">
      <c r="A4747" t="s">
        <v>22597</v>
      </c>
      <c r="B4747">
        <v>90</v>
      </c>
      <c r="C4747">
        <v>6.1</v>
      </c>
    </row>
    <row r="4748" spans="1:3" x14ac:dyDescent="0.3">
      <c r="A4748" t="s">
        <v>22602</v>
      </c>
      <c r="B4748">
        <v>88</v>
      </c>
      <c r="C4748">
        <v>7.1</v>
      </c>
    </row>
    <row r="4749" spans="1:3" x14ac:dyDescent="0.3">
      <c r="A4749" t="s">
        <v>22608</v>
      </c>
      <c r="B4749">
        <v>202</v>
      </c>
      <c r="C4749">
        <v>8.6999999999999993</v>
      </c>
    </row>
    <row r="4750" spans="1:3" x14ac:dyDescent="0.3">
      <c r="A4750" t="s">
        <v>22615</v>
      </c>
      <c r="B4750">
        <v>89</v>
      </c>
      <c r="C4750">
        <v>8.4</v>
      </c>
    </row>
    <row r="4751" spans="1:3" x14ac:dyDescent="0.3">
      <c r="A4751" t="s">
        <v>22621</v>
      </c>
      <c r="B4751">
        <v>97</v>
      </c>
      <c r="C4751">
        <v>5.8</v>
      </c>
    </row>
    <row r="4752" spans="1:3" x14ac:dyDescent="0.3">
      <c r="A4752" t="s">
        <v>22626</v>
      </c>
      <c r="B4752">
        <v>84</v>
      </c>
      <c r="C4752">
        <v>6.2</v>
      </c>
    </row>
    <row r="4753" spans="1:3" x14ac:dyDescent="0.3">
      <c r="A4753" t="s">
        <v>22631</v>
      </c>
      <c r="B4753">
        <v>82</v>
      </c>
      <c r="C4753">
        <v>5.8</v>
      </c>
    </row>
    <row r="4754" spans="1:3" x14ac:dyDescent="0.3">
      <c r="A4754" t="s">
        <v>1179</v>
      </c>
      <c r="B4754">
        <v>94</v>
      </c>
      <c r="C4754">
        <v>6.7</v>
      </c>
    </row>
    <row r="4755" spans="1:3" x14ac:dyDescent="0.3">
      <c r="A4755" t="s">
        <v>22637</v>
      </c>
      <c r="B4755">
        <v>100</v>
      </c>
      <c r="C4755">
        <v>5.7</v>
      </c>
    </row>
    <row r="4756" spans="1:3" x14ac:dyDescent="0.3">
      <c r="A4756" t="s">
        <v>22642</v>
      </c>
      <c r="B4756">
        <v>112</v>
      </c>
      <c r="C4756">
        <v>6.1</v>
      </c>
    </row>
    <row r="4757" spans="1:3" x14ac:dyDescent="0.3">
      <c r="A4757" t="s">
        <v>22647</v>
      </c>
      <c r="B4757">
        <v>94</v>
      </c>
      <c r="C4757">
        <v>6.4</v>
      </c>
    </row>
    <row r="4758" spans="1:3" x14ac:dyDescent="0.3">
      <c r="A4758" t="s">
        <v>22652</v>
      </c>
      <c r="B4758">
        <v>87</v>
      </c>
      <c r="C4758">
        <v>5</v>
      </c>
    </row>
    <row r="4759" spans="1:3" x14ac:dyDescent="0.3">
      <c r="A4759" t="s">
        <v>22656</v>
      </c>
      <c r="B4759">
        <v>91</v>
      </c>
      <c r="C4759">
        <v>6.5</v>
      </c>
    </row>
    <row r="4760" spans="1:3" x14ac:dyDescent="0.3">
      <c r="A4760" t="s">
        <v>22661</v>
      </c>
      <c r="B4760">
        <v>87</v>
      </c>
      <c r="C4760">
        <v>4.5999999999999996</v>
      </c>
    </row>
    <row r="4761" spans="1:3" x14ac:dyDescent="0.3">
      <c r="A4761" t="s">
        <v>22665</v>
      </c>
      <c r="B4761">
        <v>98</v>
      </c>
      <c r="C4761">
        <v>7.7</v>
      </c>
    </row>
    <row r="4762" spans="1:3" x14ac:dyDescent="0.3">
      <c r="A4762" t="s">
        <v>22672</v>
      </c>
      <c r="B4762">
        <v>95</v>
      </c>
      <c r="C4762">
        <v>7.3</v>
      </c>
    </row>
    <row r="4763" spans="1:3" x14ac:dyDescent="0.3">
      <c r="A4763" t="s">
        <v>22676</v>
      </c>
      <c r="B4763">
        <v>87</v>
      </c>
      <c r="C4763">
        <v>6.6</v>
      </c>
    </row>
    <row r="4764" spans="1:3" x14ac:dyDescent="0.3">
      <c r="A4764" t="s">
        <v>22679</v>
      </c>
      <c r="B4764">
        <v>102</v>
      </c>
      <c r="C4764">
        <v>6.4</v>
      </c>
    </row>
    <row r="4765" spans="1:3" x14ac:dyDescent="0.3">
      <c r="A4765" t="s">
        <v>22685</v>
      </c>
      <c r="B4765">
        <v>127</v>
      </c>
      <c r="C4765">
        <v>5.8</v>
      </c>
    </row>
    <row r="4766" spans="1:3" x14ac:dyDescent="0.3">
      <c r="A4766" t="s">
        <v>22690</v>
      </c>
      <c r="B4766">
        <v>96</v>
      </c>
      <c r="C4766">
        <v>7.2</v>
      </c>
    </row>
    <row r="4767" spans="1:3" x14ac:dyDescent="0.3">
      <c r="A4767" t="s">
        <v>22693</v>
      </c>
      <c r="B4767">
        <v>103</v>
      </c>
      <c r="C4767">
        <v>7.2</v>
      </c>
    </row>
    <row r="4768" spans="1:3" x14ac:dyDescent="0.3">
      <c r="A4768" t="s">
        <v>22699</v>
      </c>
      <c r="B4768">
        <v>104</v>
      </c>
      <c r="C4768">
        <v>3.5</v>
      </c>
    </row>
    <row r="4769" spans="1:3" x14ac:dyDescent="0.3">
      <c r="A4769" t="s">
        <v>22705</v>
      </c>
      <c r="B4769">
        <v>90</v>
      </c>
      <c r="C4769">
        <v>7.5</v>
      </c>
    </row>
    <row r="4770" spans="1:3" x14ac:dyDescent="0.3">
      <c r="A4770" t="s">
        <v>22709</v>
      </c>
      <c r="B4770">
        <v>122</v>
      </c>
      <c r="C4770">
        <v>2.2000000000000002</v>
      </c>
    </row>
    <row r="4771" spans="1:3" x14ac:dyDescent="0.3">
      <c r="A4771" t="s">
        <v>14089</v>
      </c>
      <c r="B4771">
        <v>93</v>
      </c>
      <c r="C4771">
        <v>3.3</v>
      </c>
    </row>
    <row r="4772" spans="1:3" x14ac:dyDescent="0.3">
      <c r="A4772" t="s">
        <v>22714</v>
      </c>
      <c r="B4772">
        <v>90</v>
      </c>
      <c r="C4772">
        <v>6.6</v>
      </c>
    </row>
    <row r="4773" spans="1:3" x14ac:dyDescent="0.3">
      <c r="A4773" t="s">
        <v>22720</v>
      </c>
      <c r="B4773">
        <v>101</v>
      </c>
      <c r="C4773">
        <v>6.9</v>
      </c>
    </row>
    <row r="4774" spans="1:3" x14ac:dyDescent="0.3">
      <c r="A4774" t="s">
        <v>22726</v>
      </c>
      <c r="B4774">
        <v>94</v>
      </c>
      <c r="C4774">
        <v>4</v>
      </c>
    </row>
    <row r="4775" spans="1:3" x14ac:dyDescent="0.3">
      <c r="A4775" t="s">
        <v>22731</v>
      </c>
      <c r="B4775">
        <v>97</v>
      </c>
      <c r="C4775">
        <v>7.4</v>
      </c>
    </row>
    <row r="4776" spans="1:3" x14ac:dyDescent="0.3">
      <c r="A4776" t="s">
        <v>22739</v>
      </c>
      <c r="B4776">
        <v>90</v>
      </c>
      <c r="C4776">
        <v>8.3000000000000007</v>
      </c>
    </row>
    <row r="4777" spans="1:3" x14ac:dyDescent="0.3">
      <c r="A4777" t="s">
        <v>22744</v>
      </c>
      <c r="B4777">
        <v>108</v>
      </c>
      <c r="C4777">
        <v>5.7</v>
      </c>
    </row>
    <row r="4778" spans="1:3" x14ac:dyDescent="0.3">
      <c r="A4778" t="s">
        <v>22751</v>
      </c>
      <c r="B4778">
        <v>82</v>
      </c>
      <c r="C4778">
        <v>6.8</v>
      </c>
    </row>
    <row r="4779" spans="1:3" x14ac:dyDescent="0.3">
      <c r="A4779" t="s">
        <v>22758</v>
      </c>
      <c r="B4779">
        <v>84</v>
      </c>
      <c r="C4779">
        <v>5.2</v>
      </c>
    </row>
    <row r="4780" spans="1:3" x14ac:dyDescent="0.3">
      <c r="A4780" t="s">
        <v>292</v>
      </c>
      <c r="B4780">
        <v>130</v>
      </c>
      <c r="C4780">
        <v>6.4</v>
      </c>
    </row>
    <row r="4781" spans="1:3" x14ac:dyDescent="0.3">
      <c r="A4781" t="s">
        <v>22762</v>
      </c>
      <c r="B4781">
        <v>91</v>
      </c>
      <c r="C4781">
        <v>6.2</v>
      </c>
    </row>
    <row r="4782" spans="1:3" x14ac:dyDescent="0.3">
      <c r="A4782" t="s">
        <v>22767</v>
      </c>
      <c r="B4782">
        <v>91</v>
      </c>
      <c r="C4782">
        <v>5.9</v>
      </c>
    </row>
    <row r="4783" spans="1:3" x14ac:dyDescent="0.3">
      <c r="A4783" t="s">
        <v>22771</v>
      </c>
      <c r="B4783">
        <v>107</v>
      </c>
      <c r="C4783">
        <v>7.7</v>
      </c>
    </row>
    <row r="4784" spans="1:3" x14ac:dyDescent="0.3">
      <c r="A4784" t="s">
        <v>22778</v>
      </c>
      <c r="B4784">
        <v>82</v>
      </c>
      <c r="C4784">
        <v>4.3</v>
      </c>
    </row>
    <row r="4785" spans="1:3" x14ac:dyDescent="0.3">
      <c r="A4785" t="s">
        <v>22782</v>
      </c>
      <c r="B4785">
        <v>84</v>
      </c>
      <c r="C4785">
        <v>7.1</v>
      </c>
    </row>
    <row r="4786" spans="1:3" x14ac:dyDescent="0.3">
      <c r="A4786" t="s">
        <v>22787</v>
      </c>
      <c r="B4786">
        <v>103</v>
      </c>
      <c r="C4786">
        <v>6.2</v>
      </c>
    </row>
    <row r="4787" spans="1:3" x14ac:dyDescent="0.3">
      <c r="A4787" t="s">
        <v>22794</v>
      </c>
      <c r="B4787">
        <v>86</v>
      </c>
      <c r="C4787">
        <v>6.8</v>
      </c>
    </row>
    <row r="4788" spans="1:3" x14ac:dyDescent="0.3">
      <c r="A4788" t="s">
        <v>22800</v>
      </c>
      <c r="B4788">
        <v>89</v>
      </c>
      <c r="C4788">
        <v>7.7</v>
      </c>
    </row>
    <row r="4789" spans="1:3" x14ac:dyDescent="0.3">
      <c r="A4789" t="s">
        <v>22807</v>
      </c>
      <c r="B4789">
        <v>52</v>
      </c>
      <c r="C4789">
        <v>8.1999999999999993</v>
      </c>
    </row>
    <row r="4790" spans="1:3" x14ac:dyDescent="0.3">
      <c r="A4790" t="s">
        <v>22813</v>
      </c>
      <c r="B4790">
        <v>98</v>
      </c>
      <c r="C4790">
        <v>7.5</v>
      </c>
    </row>
    <row r="4791" spans="1:3" x14ac:dyDescent="0.3">
      <c r="A4791" t="s">
        <v>22819</v>
      </c>
      <c r="B4791">
        <v>133</v>
      </c>
      <c r="C4791">
        <v>7.6</v>
      </c>
    </row>
    <row r="4792" spans="1:3" x14ac:dyDescent="0.3">
      <c r="A4792" t="s">
        <v>22826</v>
      </c>
      <c r="B4792">
        <v>81</v>
      </c>
      <c r="C4792">
        <v>4.0999999999999996</v>
      </c>
    </row>
    <row r="4793" spans="1:3" x14ac:dyDescent="0.3">
      <c r="A4793" t="s">
        <v>22829</v>
      </c>
      <c r="B4793">
        <v>92</v>
      </c>
      <c r="C4793">
        <v>6.9</v>
      </c>
    </row>
    <row r="4794" spans="1:3" x14ac:dyDescent="0.3">
      <c r="A4794" t="s">
        <v>22833</v>
      </c>
      <c r="B4794">
        <v>90</v>
      </c>
      <c r="C4794">
        <v>7.1</v>
      </c>
    </row>
    <row r="4795" spans="1:3" x14ac:dyDescent="0.3">
      <c r="A4795" t="s">
        <v>22838</v>
      </c>
      <c r="B4795">
        <v>84</v>
      </c>
      <c r="C4795">
        <v>6.3</v>
      </c>
    </row>
    <row r="4796" spans="1:3" x14ac:dyDescent="0.3">
      <c r="A4796" t="s">
        <v>22844</v>
      </c>
      <c r="B4796">
        <v>91</v>
      </c>
      <c r="C4796">
        <v>7.7</v>
      </c>
    </row>
    <row r="4797" spans="1:3" x14ac:dyDescent="0.3">
      <c r="A4797" t="s">
        <v>22848</v>
      </c>
      <c r="B4797">
        <v>91</v>
      </c>
      <c r="C4797">
        <v>8.3000000000000007</v>
      </c>
    </row>
    <row r="4798" spans="1:3" x14ac:dyDescent="0.3">
      <c r="A4798" t="s">
        <v>22853</v>
      </c>
      <c r="B4798">
        <v>90</v>
      </c>
      <c r="C4798">
        <v>7.1</v>
      </c>
    </row>
    <row r="4799" spans="1:3" x14ac:dyDescent="0.3">
      <c r="A4799" t="s">
        <v>22860</v>
      </c>
      <c r="B4799">
        <v>96</v>
      </c>
      <c r="C4799">
        <v>4.7</v>
      </c>
    </row>
    <row r="4800" spans="1:3" x14ac:dyDescent="0.3">
      <c r="A4800" t="s">
        <v>22865</v>
      </c>
      <c r="B4800">
        <v>60</v>
      </c>
      <c r="C4800">
        <v>7.7</v>
      </c>
    </row>
    <row r="4801" spans="1:3" x14ac:dyDescent="0.3">
      <c r="A4801" t="s">
        <v>22871</v>
      </c>
      <c r="B4801">
        <v>88</v>
      </c>
      <c r="C4801">
        <v>7.2</v>
      </c>
    </row>
    <row r="4802" spans="1:3" x14ac:dyDescent="0.3">
      <c r="A4802" t="s">
        <v>22878</v>
      </c>
      <c r="B4802">
        <v>92</v>
      </c>
      <c r="C4802">
        <v>5.0999999999999996</v>
      </c>
    </row>
    <row r="4803" spans="1:3" x14ac:dyDescent="0.3">
      <c r="A4803" t="s">
        <v>22883</v>
      </c>
      <c r="B4803">
        <v>97</v>
      </c>
      <c r="C4803">
        <v>5.4</v>
      </c>
    </row>
    <row r="4804" spans="1:3" x14ac:dyDescent="0.3">
      <c r="A4804" t="s">
        <v>22890</v>
      </c>
      <c r="B4804">
        <v>82</v>
      </c>
      <c r="C4804">
        <v>6.9</v>
      </c>
    </row>
    <row r="4805" spans="1:3" x14ac:dyDescent="0.3">
      <c r="A4805" t="s">
        <v>22896</v>
      </c>
      <c r="B4805">
        <v>22</v>
      </c>
      <c r="C4805">
        <v>8.1999999999999993</v>
      </c>
    </row>
    <row r="4806" spans="1:3" x14ac:dyDescent="0.3">
      <c r="A4806" t="s">
        <v>22900</v>
      </c>
      <c r="B4806">
        <v>101</v>
      </c>
      <c r="C4806">
        <v>6.1</v>
      </c>
    </row>
    <row r="4807" spans="1:3" x14ac:dyDescent="0.3">
      <c r="A4807" t="s">
        <v>22907</v>
      </c>
      <c r="B4807">
        <v>80</v>
      </c>
      <c r="C4807">
        <v>6.1</v>
      </c>
    </row>
    <row r="4808" spans="1:3" x14ac:dyDescent="0.3">
      <c r="A4808" t="s">
        <v>22912</v>
      </c>
      <c r="B4808">
        <v>97</v>
      </c>
      <c r="C4808">
        <v>6.9</v>
      </c>
    </row>
    <row r="4809" spans="1:3" x14ac:dyDescent="0.3">
      <c r="A4809" t="s">
        <v>22918</v>
      </c>
      <c r="B4809">
        <v>84</v>
      </c>
      <c r="C4809">
        <v>5.8</v>
      </c>
    </row>
    <row r="4810" spans="1:3" x14ac:dyDescent="0.3">
      <c r="A4810" t="s">
        <v>22922</v>
      </c>
      <c r="B4810">
        <v>97</v>
      </c>
      <c r="C4810">
        <v>6</v>
      </c>
    </row>
    <row r="4811" spans="1:3" x14ac:dyDescent="0.3">
      <c r="A4811" t="s">
        <v>22928</v>
      </c>
      <c r="B4811">
        <v>91</v>
      </c>
      <c r="C4811">
        <v>8.1999999999999993</v>
      </c>
    </row>
    <row r="4812" spans="1:3" x14ac:dyDescent="0.3">
      <c r="A4812" t="s">
        <v>22934</v>
      </c>
      <c r="B4812">
        <v>123</v>
      </c>
      <c r="C4812">
        <v>8</v>
      </c>
    </row>
    <row r="4813" spans="1:3" x14ac:dyDescent="0.3">
      <c r="A4813" t="s">
        <v>22940</v>
      </c>
      <c r="B4813">
        <v>86</v>
      </c>
      <c r="C4813">
        <v>7</v>
      </c>
    </row>
    <row r="4814" spans="1:3" x14ac:dyDescent="0.3">
      <c r="A4814" t="s">
        <v>22947</v>
      </c>
      <c r="B4814">
        <v>100</v>
      </c>
      <c r="C4814">
        <v>6.3</v>
      </c>
    </row>
    <row r="4815" spans="1:3" x14ac:dyDescent="0.3">
      <c r="A4815" t="s">
        <v>22952</v>
      </c>
      <c r="B4815">
        <v>96</v>
      </c>
      <c r="C4815">
        <v>7.6</v>
      </c>
    </row>
    <row r="4816" spans="1:3" x14ac:dyDescent="0.3">
      <c r="A4816" t="s">
        <v>22958</v>
      </c>
      <c r="B4816">
        <v>89</v>
      </c>
      <c r="C4816">
        <v>6.1</v>
      </c>
    </row>
    <row r="4817" spans="1:3" x14ac:dyDescent="0.3">
      <c r="A4817" t="s">
        <v>22964</v>
      </c>
      <c r="B4817">
        <v>84</v>
      </c>
      <c r="C4817">
        <v>7.2</v>
      </c>
    </row>
    <row r="4818" spans="1:3" x14ac:dyDescent="0.3">
      <c r="A4818" t="s">
        <v>22969</v>
      </c>
      <c r="B4818">
        <v>88</v>
      </c>
      <c r="C4818">
        <v>7.8</v>
      </c>
    </row>
    <row r="4819" spans="1:3" x14ac:dyDescent="0.3">
      <c r="A4819" t="s">
        <v>22974</v>
      </c>
      <c r="B4819">
        <v>90</v>
      </c>
      <c r="C4819">
        <v>4.7</v>
      </c>
    </row>
    <row r="4820" spans="1:3" x14ac:dyDescent="0.3">
      <c r="A4820" t="s">
        <v>22981</v>
      </c>
      <c r="B4820">
        <v>90</v>
      </c>
      <c r="C4820">
        <v>7.5</v>
      </c>
    </row>
    <row r="4821" spans="1:3" x14ac:dyDescent="0.3">
      <c r="A4821" t="s">
        <v>22986</v>
      </c>
      <c r="B4821">
        <v>43</v>
      </c>
      <c r="C4821">
        <v>6.7</v>
      </c>
    </row>
    <row r="4822" spans="1:3" x14ac:dyDescent="0.3">
      <c r="A4822" t="s">
        <v>22992</v>
      </c>
      <c r="B4822">
        <v>98</v>
      </c>
      <c r="C4822">
        <v>3.4</v>
      </c>
    </row>
    <row r="4823" spans="1:3" x14ac:dyDescent="0.3">
      <c r="A4823" t="s">
        <v>12170</v>
      </c>
      <c r="B4823">
        <v>101</v>
      </c>
      <c r="C4823">
        <v>7.9</v>
      </c>
    </row>
    <row r="4824" spans="1:3" x14ac:dyDescent="0.3">
      <c r="A4824" t="s">
        <v>22996</v>
      </c>
      <c r="B4824">
        <v>96</v>
      </c>
      <c r="C4824">
        <v>8.9</v>
      </c>
    </row>
    <row r="4825" spans="1:3" x14ac:dyDescent="0.3">
      <c r="A4825" t="s">
        <v>23001</v>
      </c>
      <c r="B4825">
        <v>83</v>
      </c>
      <c r="C4825">
        <v>6.9</v>
      </c>
    </row>
    <row r="4826" spans="1:3" x14ac:dyDescent="0.3">
      <c r="A4826" t="s">
        <v>23005</v>
      </c>
      <c r="B4826">
        <v>65</v>
      </c>
      <c r="C4826">
        <v>8.1999999999999993</v>
      </c>
    </row>
    <row r="4827" spans="1:3" x14ac:dyDescent="0.3">
      <c r="A4827" t="s">
        <v>23012</v>
      </c>
      <c r="B4827">
        <v>94</v>
      </c>
      <c r="C4827">
        <v>7.3</v>
      </c>
    </row>
    <row r="4828" spans="1:3" x14ac:dyDescent="0.3">
      <c r="A4828" t="s">
        <v>23019</v>
      </c>
      <c r="B4828">
        <v>112</v>
      </c>
      <c r="C4828">
        <v>8</v>
      </c>
    </row>
    <row r="4829" spans="1:3" x14ac:dyDescent="0.3">
      <c r="A4829" t="s">
        <v>23023</v>
      </c>
      <c r="B4829">
        <v>102</v>
      </c>
      <c r="C4829">
        <v>6.7</v>
      </c>
    </row>
    <row r="4830" spans="1:3" x14ac:dyDescent="0.3">
      <c r="A4830" t="s">
        <v>23028</v>
      </c>
      <c r="B4830">
        <v>98</v>
      </c>
      <c r="C4830">
        <v>6.6</v>
      </c>
    </row>
    <row r="4831" spans="1:3" x14ac:dyDescent="0.3">
      <c r="A4831" t="s">
        <v>23032</v>
      </c>
      <c r="B4831">
        <v>91</v>
      </c>
      <c r="C4831">
        <v>6.9</v>
      </c>
    </row>
    <row r="4832" spans="1:3" x14ac:dyDescent="0.3">
      <c r="A4832" t="s">
        <v>23036</v>
      </c>
      <c r="B4832">
        <v>80</v>
      </c>
      <c r="C4832">
        <v>7.1</v>
      </c>
    </row>
    <row r="4833" spans="1:3" x14ac:dyDescent="0.3">
      <c r="A4833" t="s">
        <v>23042</v>
      </c>
      <c r="B4833">
        <v>114</v>
      </c>
      <c r="C4833">
        <v>5.6</v>
      </c>
    </row>
    <row r="4834" spans="1:3" x14ac:dyDescent="0.3">
      <c r="A4834" t="s">
        <v>23048</v>
      </c>
      <c r="B4834">
        <v>76</v>
      </c>
      <c r="C4834">
        <v>6.7</v>
      </c>
    </row>
    <row r="4835" spans="1:3" x14ac:dyDescent="0.3">
      <c r="A4835" t="s">
        <v>23052</v>
      </c>
      <c r="B4835">
        <v>80</v>
      </c>
      <c r="C4835">
        <v>7.1</v>
      </c>
    </row>
    <row r="4836" spans="1:3" x14ac:dyDescent="0.3">
      <c r="A4836" t="s">
        <v>23056</v>
      </c>
      <c r="B4836">
        <v>88</v>
      </c>
      <c r="C4836">
        <v>5.2</v>
      </c>
    </row>
    <row r="4837" spans="1:3" x14ac:dyDescent="0.3">
      <c r="A4837" t="s">
        <v>23061</v>
      </c>
      <c r="B4837">
        <v>110</v>
      </c>
      <c r="C4837">
        <v>7.7</v>
      </c>
    </row>
    <row r="4838" spans="1:3" x14ac:dyDescent="0.3">
      <c r="A4838" t="s">
        <v>23068</v>
      </c>
      <c r="B4838">
        <v>104</v>
      </c>
      <c r="C4838">
        <v>7.5</v>
      </c>
    </row>
    <row r="4839" spans="1:3" x14ac:dyDescent="0.3">
      <c r="A4839" t="s">
        <v>23071</v>
      </c>
      <c r="B4839">
        <v>102</v>
      </c>
      <c r="C4839">
        <v>7.6</v>
      </c>
    </row>
    <row r="4840" spans="1:3" x14ac:dyDescent="0.3">
      <c r="A4840" t="s">
        <v>23075</v>
      </c>
      <c r="B4840">
        <v>95</v>
      </c>
      <c r="C4840">
        <v>8.1</v>
      </c>
    </row>
    <row r="4841" spans="1:3" x14ac:dyDescent="0.3">
      <c r="A4841" t="s">
        <v>23080</v>
      </c>
      <c r="B4841">
        <v>94</v>
      </c>
      <c r="C4841">
        <v>5.5</v>
      </c>
    </row>
    <row r="4842" spans="1:3" x14ac:dyDescent="0.3">
      <c r="A4842" t="s">
        <v>23085</v>
      </c>
      <c r="B4842">
        <v>109</v>
      </c>
      <c r="C4842">
        <v>6.6</v>
      </c>
    </row>
    <row r="4843" spans="1:3" x14ac:dyDescent="0.3">
      <c r="A4843" t="s">
        <v>23092</v>
      </c>
      <c r="B4843">
        <v>90</v>
      </c>
      <c r="C4843">
        <v>3.2</v>
      </c>
    </row>
    <row r="4844" spans="1:3" x14ac:dyDescent="0.3">
      <c r="A4844" t="s">
        <v>5885</v>
      </c>
      <c r="B4844">
        <v>133</v>
      </c>
      <c r="C4844">
        <v>7.4</v>
      </c>
    </row>
    <row r="4845" spans="1:3" x14ac:dyDescent="0.3">
      <c r="A4845" t="s">
        <v>23099</v>
      </c>
      <c r="B4845">
        <v>110</v>
      </c>
      <c r="C4845">
        <v>6.6</v>
      </c>
    </row>
    <row r="4846" spans="1:3" x14ac:dyDescent="0.3">
      <c r="A4846" t="s">
        <v>23104</v>
      </c>
      <c r="B4846">
        <v>80</v>
      </c>
      <c r="C4846">
        <v>6.2</v>
      </c>
    </row>
    <row r="4847" spans="1:3" x14ac:dyDescent="0.3">
      <c r="A4847" t="s">
        <v>23108</v>
      </c>
      <c r="B4847">
        <v>95</v>
      </c>
      <c r="C4847">
        <v>4.8</v>
      </c>
    </row>
    <row r="4848" spans="1:3" x14ac:dyDescent="0.3">
      <c r="A4848" t="s">
        <v>23114</v>
      </c>
      <c r="B4848">
        <v>94</v>
      </c>
      <c r="C4848">
        <v>4.5</v>
      </c>
    </row>
    <row r="4849" spans="1:3" x14ac:dyDescent="0.3">
      <c r="A4849" t="s">
        <v>23120</v>
      </c>
      <c r="B4849">
        <v>98</v>
      </c>
      <c r="C4849">
        <v>7.2</v>
      </c>
    </row>
    <row r="4850" spans="1:3" x14ac:dyDescent="0.3">
      <c r="A4850" t="s">
        <v>23127</v>
      </c>
      <c r="B4850">
        <v>98</v>
      </c>
      <c r="C4850">
        <v>4.3</v>
      </c>
    </row>
    <row r="4851" spans="1:3" x14ac:dyDescent="0.3">
      <c r="A4851" t="s">
        <v>23132</v>
      </c>
      <c r="B4851">
        <v>96</v>
      </c>
      <c r="C4851">
        <v>4.5</v>
      </c>
    </row>
    <row r="4852" spans="1:3" x14ac:dyDescent="0.3">
      <c r="A4852" t="s">
        <v>23138</v>
      </c>
      <c r="B4852">
        <v>97</v>
      </c>
      <c r="C4852">
        <v>6.4</v>
      </c>
    </row>
    <row r="4853" spans="1:3" x14ac:dyDescent="0.3">
      <c r="A4853" t="s">
        <v>23142</v>
      </c>
      <c r="B4853">
        <v>90</v>
      </c>
      <c r="C4853">
        <v>6.4</v>
      </c>
    </row>
    <row r="4854" spans="1:3" x14ac:dyDescent="0.3">
      <c r="A4854" t="s">
        <v>23146</v>
      </c>
      <c r="B4854">
        <v>113</v>
      </c>
      <c r="C4854">
        <v>7.3</v>
      </c>
    </row>
    <row r="4855" spans="1:3" x14ac:dyDescent="0.3">
      <c r="A4855" t="s">
        <v>23149</v>
      </c>
      <c r="B4855">
        <v>91</v>
      </c>
      <c r="C4855">
        <v>6.9</v>
      </c>
    </row>
    <row r="4856" spans="1:3" x14ac:dyDescent="0.3">
      <c r="A4856" t="s">
        <v>23156</v>
      </c>
      <c r="B4856">
        <v>90</v>
      </c>
      <c r="C4856">
        <v>4.3</v>
      </c>
    </row>
    <row r="4857" spans="1:3" x14ac:dyDescent="0.3">
      <c r="A4857" t="s">
        <v>23162</v>
      </c>
      <c r="B4857">
        <v>98</v>
      </c>
      <c r="C4857">
        <v>7.2</v>
      </c>
    </row>
    <row r="4858" spans="1:3" x14ac:dyDescent="0.3">
      <c r="A4858" t="s">
        <v>23167</v>
      </c>
      <c r="B4858">
        <v>94</v>
      </c>
      <c r="C4858">
        <v>6.5</v>
      </c>
    </row>
    <row r="4859" spans="1:3" x14ac:dyDescent="0.3">
      <c r="A4859" t="s">
        <v>23171</v>
      </c>
      <c r="B4859">
        <v>96</v>
      </c>
      <c r="C4859">
        <v>6.6</v>
      </c>
    </row>
    <row r="4860" spans="1:3" x14ac:dyDescent="0.3">
      <c r="A4860" t="s">
        <v>23177</v>
      </c>
      <c r="B4860">
        <v>100</v>
      </c>
      <c r="C4860">
        <v>6.7</v>
      </c>
    </row>
    <row r="4861" spans="1:3" x14ac:dyDescent="0.3">
      <c r="A4861" t="s">
        <v>23184</v>
      </c>
      <c r="B4861">
        <v>90</v>
      </c>
      <c r="C4861">
        <v>4.3</v>
      </c>
    </row>
    <row r="4862" spans="1:3" x14ac:dyDescent="0.3">
      <c r="A4862" t="s">
        <v>23187</v>
      </c>
      <c r="B4862">
        <v>90</v>
      </c>
      <c r="C4862">
        <v>7.3</v>
      </c>
    </row>
    <row r="4863" spans="1:3" x14ac:dyDescent="0.3">
      <c r="A4863" t="s">
        <v>23191</v>
      </c>
      <c r="B4863">
        <v>76</v>
      </c>
      <c r="C4863">
        <v>6.4</v>
      </c>
    </row>
    <row r="4864" spans="1:3" x14ac:dyDescent="0.3">
      <c r="A4864" t="s">
        <v>23199</v>
      </c>
      <c r="B4864">
        <v>75</v>
      </c>
      <c r="C4864">
        <v>7</v>
      </c>
    </row>
    <row r="4865" spans="1:3" x14ac:dyDescent="0.3">
      <c r="A4865" t="s">
        <v>23204</v>
      </c>
      <c r="B4865">
        <v>78</v>
      </c>
      <c r="C4865">
        <v>5.5</v>
      </c>
    </row>
    <row r="4866" spans="1:3" x14ac:dyDescent="0.3">
      <c r="A4866" t="s">
        <v>23209</v>
      </c>
      <c r="B4866">
        <v>90</v>
      </c>
      <c r="C4866">
        <v>6.7</v>
      </c>
    </row>
    <row r="4867" spans="1:3" x14ac:dyDescent="0.3">
      <c r="A4867" t="s">
        <v>23215</v>
      </c>
      <c r="B4867">
        <v>96</v>
      </c>
      <c r="C4867">
        <v>4.3</v>
      </c>
    </row>
    <row r="4868" spans="1:3" x14ac:dyDescent="0.3">
      <c r="A4868" t="s">
        <v>23219</v>
      </c>
      <c r="B4868">
        <v>92</v>
      </c>
      <c r="C4868">
        <v>6.1</v>
      </c>
    </row>
    <row r="4869" spans="1:3" x14ac:dyDescent="0.3">
      <c r="A4869" t="s">
        <v>23225</v>
      </c>
      <c r="B4869">
        <v>75</v>
      </c>
      <c r="C4869">
        <v>6.8</v>
      </c>
    </row>
    <row r="4870" spans="1:3" x14ac:dyDescent="0.3">
      <c r="A4870" t="s">
        <v>23229</v>
      </c>
      <c r="B4870">
        <v>99</v>
      </c>
      <c r="C4870">
        <v>3.9</v>
      </c>
    </row>
    <row r="4871" spans="1:3" x14ac:dyDescent="0.3">
      <c r="A4871" t="s">
        <v>23234</v>
      </c>
      <c r="B4871">
        <v>58</v>
      </c>
      <c r="C4871">
        <v>8.5</v>
      </c>
    </row>
    <row r="4872" spans="1:3" x14ac:dyDescent="0.3">
      <c r="A4872" t="s">
        <v>23240</v>
      </c>
      <c r="B4872">
        <v>86</v>
      </c>
      <c r="C4872">
        <v>6.9</v>
      </c>
    </row>
    <row r="4873" spans="1:3" x14ac:dyDescent="0.3">
      <c r="A4873" t="s">
        <v>23246</v>
      </c>
      <c r="B4873">
        <v>92</v>
      </c>
      <c r="C4873">
        <v>7.3</v>
      </c>
    </row>
    <row r="4874" spans="1:3" x14ac:dyDescent="0.3">
      <c r="A4874" t="s">
        <v>23251</v>
      </c>
      <c r="B4874">
        <v>101</v>
      </c>
      <c r="C4874">
        <v>6.9</v>
      </c>
    </row>
    <row r="4875" spans="1:3" x14ac:dyDescent="0.3">
      <c r="A4875" t="s">
        <v>23257</v>
      </c>
      <c r="B4875">
        <v>81</v>
      </c>
      <c r="C4875">
        <v>6.3</v>
      </c>
    </row>
    <row r="4876" spans="1:3" x14ac:dyDescent="0.3">
      <c r="A4876" t="s">
        <v>23263</v>
      </c>
      <c r="B4876">
        <v>93</v>
      </c>
      <c r="C4876">
        <v>2.5</v>
      </c>
    </row>
    <row r="4877" spans="1:3" x14ac:dyDescent="0.3">
      <c r="A4877" t="s">
        <v>23268</v>
      </c>
      <c r="B4877">
        <v>95</v>
      </c>
      <c r="C4877">
        <v>5.7</v>
      </c>
    </row>
    <row r="4878" spans="1:3" x14ac:dyDescent="0.3">
      <c r="A4878" t="s">
        <v>23275</v>
      </c>
      <c r="B4878">
        <v>107</v>
      </c>
      <c r="C4878">
        <v>7</v>
      </c>
    </row>
    <row r="4879" spans="1:3" x14ac:dyDescent="0.3">
      <c r="A4879" t="s">
        <v>23282</v>
      </c>
      <c r="B4879">
        <v>98</v>
      </c>
      <c r="C4879">
        <v>6.2</v>
      </c>
    </row>
    <row r="4880" spans="1:3" x14ac:dyDescent="0.3">
      <c r="A4880" t="s">
        <v>23290</v>
      </c>
      <c r="B4880">
        <v>35</v>
      </c>
      <c r="C4880">
        <v>6.9</v>
      </c>
    </row>
    <row r="4881" spans="1:3" x14ac:dyDescent="0.3">
      <c r="A4881" t="s">
        <v>23295</v>
      </c>
      <c r="B4881">
        <v>108</v>
      </c>
      <c r="C4881">
        <v>4.5</v>
      </c>
    </row>
    <row r="4882" spans="1:3" x14ac:dyDescent="0.3">
      <c r="A4882" t="s">
        <v>23302</v>
      </c>
      <c r="B4882">
        <v>66</v>
      </c>
      <c r="C4882">
        <v>7.8</v>
      </c>
    </row>
    <row r="4883" spans="1:3" x14ac:dyDescent="0.3">
      <c r="A4883" t="s">
        <v>23307</v>
      </c>
      <c r="B4883">
        <v>95</v>
      </c>
      <c r="C4883">
        <v>4.4000000000000004</v>
      </c>
    </row>
    <row r="4884" spans="1:3" x14ac:dyDescent="0.3">
      <c r="A4884" t="s">
        <v>13105</v>
      </c>
      <c r="B4884">
        <v>99</v>
      </c>
      <c r="C4884">
        <v>7.4</v>
      </c>
    </row>
    <row r="4885" spans="1:3" x14ac:dyDescent="0.3">
      <c r="A4885" t="s">
        <v>23312</v>
      </c>
      <c r="B4885">
        <v>108</v>
      </c>
      <c r="C4885">
        <v>6.6</v>
      </c>
    </row>
    <row r="4886" spans="1:3" x14ac:dyDescent="0.3">
      <c r="A4886" t="s">
        <v>23316</v>
      </c>
      <c r="B4886">
        <v>90</v>
      </c>
      <c r="C4886">
        <v>8</v>
      </c>
    </row>
    <row r="4887" spans="1:3" x14ac:dyDescent="0.3">
      <c r="A4887" t="s">
        <v>23321</v>
      </c>
      <c r="B4887">
        <v>151</v>
      </c>
      <c r="C4887">
        <v>8.3000000000000007</v>
      </c>
    </row>
    <row r="4888" spans="1:3" x14ac:dyDescent="0.3">
      <c r="A4888" t="s">
        <v>23327</v>
      </c>
      <c r="B4888">
        <v>83</v>
      </c>
      <c r="C4888">
        <v>6.5</v>
      </c>
    </row>
    <row r="4889" spans="1:3" x14ac:dyDescent="0.3">
      <c r="A4889" t="s">
        <v>23334</v>
      </c>
      <c r="B4889">
        <v>108</v>
      </c>
      <c r="C4889">
        <v>7.1</v>
      </c>
    </row>
    <row r="4890" spans="1:3" x14ac:dyDescent="0.3">
      <c r="A4890" t="s">
        <v>23338</v>
      </c>
      <c r="B4890">
        <v>92</v>
      </c>
      <c r="C4890">
        <v>7.1</v>
      </c>
    </row>
    <row r="4891" spans="1:3" x14ac:dyDescent="0.3">
      <c r="A4891" t="s">
        <v>23346</v>
      </c>
      <c r="B4891">
        <v>105</v>
      </c>
      <c r="C4891">
        <v>4</v>
      </c>
    </row>
    <row r="4892" spans="1:3" x14ac:dyDescent="0.3">
      <c r="A4892" t="s">
        <v>23353</v>
      </c>
      <c r="B4892">
        <v>86</v>
      </c>
      <c r="C4892">
        <v>7.5</v>
      </c>
    </row>
    <row r="4893" spans="1:3" x14ac:dyDescent="0.3">
      <c r="A4893" t="s">
        <v>23358</v>
      </c>
      <c r="B4893">
        <v>106</v>
      </c>
      <c r="C4893">
        <v>7</v>
      </c>
    </row>
    <row r="4894" spans="1:3" x14ac:dyDescent="0.3">
      <c r="A4894" t="s">
        <v>23365</v>
      </c>
      <c r="B4894">
        <v>93</v>
      </c>
      <c r="C4894">
        <v>4</v>
      </c>
    </row>
    <row r="4895" spans="1:3" x14ac:dyDescent="0.3">
      <c r="A4895" t="s">
        <v>23373</v>
      </c>
      <c r="B4895">
        <v>80</v>
      </c>
      <c r="C4895">
        <v>6.7</v>
      </c>
    </row>
    <row r="4896" spans="1:3" x14ac:dyDescent="0.3">
      <c r="A4896" t="s">
        <v>17588</v>
      </c>
      <c r="B4896">
        <v>127</v>
      </c>
      <c r="C4896">
        <v>7.2</v>
      </c>
    </row>
    <row r="4897" spans="1:3" x14ac:dyDescent="0.3">
      <c r="A4897" t="s">
        <v>23378</v>
      </c>
      <c r="B4897">
        <v>93</v>
      </c>
      <c r="C4897">
        <v>7</v>
      </c>
    </row>
    <row r="4898" spans="1:3" x14ac:dyDescent="0.3">
      <c r="A4898" t="s">
        <v>23383</v>
      </c>
      <c r="B4898">
        <v>96</v>
      </c>
      <c r="C4898">
        <v>7.4</v>
      </c>
    </row>
    <row r="4899" spans="1:3" x14ac:dyDescent="0.3">
      <c r="A4899" t="s">
        <v>23388</v>
      </c>
      <c r="B4899">
        <v>99</v>
      </c>
      <c r="C4899">
        <v>8</v>
      </c>
    </row>
    <row r="4900" spans="1:3" x14ac:dyDescent="0.3">
      <c r="A4900" t="s">
        <v>23396</v>
      </c>
      <c r="B4900">
        <v>66</v>
      </c>
      <c r="C4900">
        <v>6.5</v>
      </c>
    </row>
    <row r="4901" spans="1:3" x14ac:dyDescent="0.3">
      <c r="A4901" t="s">
        <v>23403</v>
      </c>
      <c r="B4901">
        <v>85</v>
      </c>
      <c r="C4901">
        <v>7.2</v>
      </c>
    </row>
    <row r="4902" spans="1:3" x14ac:dyDescent="0.3">
      <c r="A4902" t="s">
        <v>23409</v>
      </c>
      <c r="B4902">
        <v>101</v>
      </c>
      <c r="C4902">
        <v>6.4</v>
      </c>
    </row>
    <row r="4903" spans="1:3" x14ac:dyDescent="0.3">
      <c r="A4903" t="s">
        <v>23413</v>
      </c>
      <c r="B4903">
        <v>97</v>
      </c>
      <c r="C4903">
        <v>6.5</v>
      </c>
    </row>
    <row r="4904" spans="1:3" x14ac:dyDescent="0.3">
      <c r="A4904" t="s">
        <v>23418</v>
      </c>
      <c r="B4904">
        <v>119</v>
      </c>
      <c r="C4904">
        <v>6.8</v>
      </c>
    </row>
    <row r="4905" spans="1:3" x14ac:dyDescent="0.3">
      <c r="A4905" t="s">
        <v>23425</v>
      </c>
      <c r="B4905">
        <v>103</v>
      </c>
      <c r="C4905">
        <v>6.9</v>
      </c>
    </row>
    <row r="4906" spans="1:3" x14ac:dyDescent="0.3">
      <c r="A4906" t="s">
        <v>23432</v>
      </c>
      <c r="B4906">
        <v>86</v>
      </c>
      <c r="C4906">
        <v>7.5</v>
      </c>
    </row>
    <row r="4907" spans="1:3" x14ac:dyDescent="0.3">
      <c r="A4907" t="s">
        <v>8446</v>
      </c>
      <c r="B4907">
        <v>106</v>
      </c>
      <c r="C4907">
        <v>7.1</v>
      </c>
    </row>
    <row r="4908" spans="1:3" x14ac:dyDescent="0.3">
      <c r="A4908" t="s">
        <v>23437</v>
      </c>
      <c r="B4908">
        <v>90</v>
      </c>
      <c r="C4908">
        <v>5.0999999999999996</v>
      </c>
    </row>
    <row r="4909" spans="1:3" x14ac:dyDescent="0.3">
      <c r="A4909" t="s">
        <v>23442</v>
      </c>
      <c r="B4909">
        <v>95</v>
      </c>
      <c r="C4909">
        <v>6.2</v>
      </c>
    </row>
    <row r="4910" spans="1:3" x14ac:dyDescent="0.3">
      <c r="A4910" t="s">
        <v>23448</v>
      </c>
      <c r="B4910">
        <v>94</v>
      </c>
      <c r="C4910">
        <v>3.9</v>
      </c>
    </row>
    <row r="4911" spans="1:3" x14ac:dyDescent="0.3">
      <c r="A4911" t="s">
        <v>23452</v>
      </c>
      <c r="B4911">
        <v>84</v>
      </c>
      <c r="C4911">
        <v>6</v>
      </c>
    </row>
    <row r="4912" spans="1:3" x14ac:dyDescent="0.3">
      <c r="A4912" t="s">
        <v>23460</v>
      </c>
      <c r="B4912">
        <v>89</v>
      </c>
      <c r="C4912">
        <v>6.8</v>
      </c>
    </row>
    <row r="4913" spans="1:3" x14ac:dyDescent="0.3">
      <c r="A4913" t="s">
        <v>23466</v>
      </c>
      <c r="B4913">
        <v>59</v>
      </c>
      <c r="C4913">
        <v>7.4</v>
      </c>
    </row>
    <row r="4914" spans="1:3" x14ac:dyDescent="0.3">
      <c r="A4914" t="s">
        <v>23472</v>
      </c>
      <c r="B4914">
        <v>126</v>
      </c>
      <c r="C4914">
        <v>8.1</v>
      </c>
    </row>
    <row r="4915" spans="1:3" x14ac:dyDescent="0.3">
      <c r="A4915" t="s">
        <v>23477</v>
      </c>
      <c r="B4915">
        <v>86</v>
      </c>
      <c r="C4915">
        <v>6.5</v>
      </c>
    </row>
    <row r="4916" spans="1:3" x14ac:dyDescent="0.3">
      <c r="A4916" t="s">
        <v>23480</v>
      </c>
      <c r="B4916">
        <v>87</v>
      </c>
      <c r="C4916">
        <v>8</v>
      </c>
    </row>
    <row r="4917" spans="1:3" x14ac:dyDescent="0.3">
      <c r="A4917" t="s">
        <v>23487</v>
      </c>
      <c r="B4917">
        <v>106</v>
      </c>
      <c r="C4917">
        <v>7.7</v>
      </c>
    </row>
    <row r="4918" spans="1:3" x14ac:dyDescent="0.3">
      <c r="A4918" t="s">
        <v>23493</v>
      </c>
      <c r="B4918">
        <v>86</v>
      </c>
      <c r="C4918">
        <v>7.2</v>
      </c>
    </row>
    <row r="4919" spans="1:3" x14ac:dyDescent="0.3">
      <c r="A4919" t="s">
        <v>23501</v>
      </c>
      <c r="B4919">
        <v>89</v>
      </c>
      <c r="C4919">
        <v>5.4</v>
      </c>
    </row>
    <row r="4920" spans="1:3" x14ac:dyDescent="0.3">
      <c r="A4920" t="s">
        <v>23508</v>
      </c>
      <c r="B4920">
        <v>105</v>
      </c>
      <c r="C4920">
        <v>6.7</v>
      </c>
    </row>
    <row r="4921" spans="1:3" x14ac:dyDescent="0.3">
      <c r="A4921" t="s">
        <v>23514</v>
      </c>
      <c r="B4921">
        <v>93</v>
      </c>
      <c r="C4921">
        <v>6.3</v>
      </c>
    </row>
    <row r="4922" spans="1:3" x14ac:dyDescent="0.3">
      <c r="A4922" t="s">
        <v>23518</v>
      </c>
      <c r="B4922">
        <v>94</v>
      </c>
      <c r="C4922">
        <v>8.1</v>
      </c>
    </row>
    <row r="4923" spans="1:3" x14ac:dyDescent="0.3">
      <c r="A4923" t="s">
        <v>23523</v>
      </c>
      <c r="B4923">
        <v>89</v>
      </c>
      <c r="C4923">
        <v>8.5</v>
      </c>
    </row>
    <row r="4924" spans="1:3" x14ac:dyDescent="0.3">
      <c r="A4924" t="s">
        <v>23529</v>
      </c>
      <c r="B4924">
        <v>97</v>
      </c>
      <c r="C4924">
        <v>7.7</v>
      </c>
    </row>
    <row r="4925" spans="1:3" x14ac:dyDescent="0.3">
      <c r="A4925" t="s">
        <v>23534</v>
      </c>
      <c r="B4925">
        <v>88</v>
      </c>
      <c r="C4925">
        <v>6.5</v>
      </c>
    </row>
    <row r="4926" spans="1:3" x14ac:dyDescent="0.3">
      <c r="A4926" t="s">
        <v>23541</v>
      </c>
      <c r="B4926">
        <v>78</v>
      </c>
      <c r="C4926">
        <v>8.6999999999999993</v>
      </c>
    </row>
    <row r="4927" spans="1:3" x14ac:dyDescent="0.3">
      <c r="A4927" t="s">
        <v>23547</v>
      </c>
      <c r="B4927">
        <v>104</v>
      </c>
      <c r="C4927">
        <v>6.5</v>
      </c>
    </row>
    <row r="4928" spans="1:3" x14ac:dyDescent="0.3">
      <c r="A4928" t="s">
        <v>23551</v>
      </c>
      <c r="B4928">
        <v>92</v>
      </c>
      <c r="C4928">
        <v>7</v>
      </c>
    </row>
    <row r="4929" spans="1:3" x14ac:dyDescent="0.3">
      <c r="A4929" t="s">
        <v>19996</v>
      </c>
      <c r="B4929">
        <v>108</v>
      </c>
      <c r="C4929">
        <v>5.8</v>
      </c>
    </row>
    <row r="4930" spans="1:3" x14ac:dyDescent="0.3">
      <c r="A4930" t="s">
        <v>23556</v>
      </c>
      <c r="B4930">
        <v>97</v>
      </c>
      <c r="C4930">
        <v>5.5</v>
      </c>
    </row>
    <row r="4931" spans="1:3" x14ac:dyDescent="0.3">
      <c r="A4931" t="s">
        <v>23562</v>
      </c>
      <c r="B4931">
        <v>109</v>
      </c>
      <c r="C4931">
        <v>7</v>
      </c>
    </row>
    <row r="4932" spans="1:3" x14ac:dyDescent="0.3">
      <c r="A4932" t="s">
        <v>23566</v>
      </c>
      <c r="B4932">
        <v>78</v>
      </c>
      <c r="C4932">
        <v>6.3</v>
      </c>
    </row>
    <row r="4933" spans="1:3" x14ac:dyDescent="0.3">
      <c r="A4933" t="s">
        <v>23571</v>
      </c>
      <c r="B4933">
        <v>85</v>
      </c>
      <c r="C4933">
        <v>7.9</v>
      </c>
    </row>
    <row r="4934" spans="1:3" x14ac:dyDescent="0.3">
      <c r="A4934" t="s">
        <v>23578</v>
      </c>
      <c r="B4934">
        <v>88</v>
      </c>
      <c r="C4934">
        <v>7.3</v>
      </c>
    </row>
    <row r="4935" spans="1:3" x14ac:dyDescent="0.3">
      <c r="A4935" t="s">
        <v>23585</v>
      </c>
      <c r="B4935">
        <v>93</v>
      </c>
      <c r="C4935">
        <v>7.4</v>
      </c>
    </row>
    <row r="4936" spans="1:3" x14ac:dyDescent="0.3">
      <c r="A4936" t="s">
        <v>23592</v>
      </c>
      <c r="B4936">
        <v>86</v>
      </c>
      <c r="C4936">
        <v>5.4</v>
      </c>
    </row>
    <row r="4937" spans="1:3" x14ac:dyDescent="0.3">
      <c r="A4937" t="s">
        <v>23599</v>
      </c>
      <c r="B4937">
        <v>98</v>
      </c>
      <c r="C4937">
        <v>7.1</v>
      </c>
    </row>
    <row r="4938" spans="1:3" x14ac:dyDescent="0.3">
      <c r="A4938" t="s">
        <v>15596</v>
      </c>
      <c r="B4938">
        <v>88</v>
      </c>
      <c r="C4938">
        <v>7.5</v>
      </c>
    </row>
    <row r="4939" spans="1:3" x14ac:dyDescent="0.3">
      <c r="A4939" t="s">
        <v>23604</v>
      </c>
      <c r="B4939">
        <v>25</v>
      </c>
      <c r="C4939">
        <v>8.4</v>
      </c>
    </row>
    <row r="4940" spans="1:3" x14ac:dyDescent="0.3">
      <c r="A4940" t="s">
        <v>23612</v>
      </c>
      <c r="B4940">
        <v>72</v>
      </c>
      <c r="C4940">
        <v>7</v>
      </c>
    </row>
    <row r="4941" spans="1:3" x14ac:dyDescent="0.3">
      <c r="A4941" t="s">
        <v>23618</v>
      </c>
      <c r="B4941">
        <v>66</v>
      </c>
      <c r="C4941">
        <v>5.3</v>
      </c>
    </row>
    <row r="4942" spans="1:3" x14ac:dyDescent="0.3">
      <c r="A4942" t="s">
        <v>23625</v>
      </c>
      <c r="B4942">
        <v>80</v>
      </c>
      <c r="C4942">
        <v>7.1</v>
      </c>
    </row>
    <row r="4943" spans="1:3" x14ac:dyDescent="0.3">
      <c r="A4943" t="s">
        <v>23629</v>
      </c>
      <c r="B4943">
        <v>91</v>
      </c>
      <c r="C4943">
        <v>7.5</v>
      </c>
    </row>
    <row r="4944" spans="1:3" x14ac:dyDescent="0.3">
      <c r="A4944" t="s">
        <v>13941</v>
      </c>
      <c r="B4944">
        <v>93</v>
      </c>
      <c r="C4944">
        <v>6.1</v>
      </c>
    </row>
    <row r="4945" spans="1:3" x14ac:dyDescent="0.3">
      <c r="A4945" t="s">
        <v>23636</v>
      </c>
      <c r="B4945">
        <v>89</v>
      </c>
      <c r="C4945">
        <v>7.2</v>
      </c>
    </row>
    <row r="4946" spans="1:3" x14ac:dyDescent="0.3">
      <c r="A4946" t="s">
        <v>23640</v>
      </c>
      <c r="B4946">
        <v>85</v>
      </c>
      <c r="C4946">
        <v>6.7</v>
      </c>
    </row>
    <row r="4947" spans="1:3" x14ac:dyDescent="0.3">
      <c r="A4947" t="s">
        <v>23646</v>
      </c>
      <c r="B4947">
        <v>62</v>
      </c>
      <c r="C4947">
        <v>8.1999999999999993</v>
      </c>
    </row>
    <row r="4948" spans="1:3" x14ac:dyDescent="0.3">
      <c r="A4948" t="s">
        <v>23651</v>
      </c>
      <c r="B4948">
        <v>90</v>
      </c>
      <c r="C4948">
        <v>6.6</v>
      </c>
    </row>
    <row r="4949" spans="1:3" x14ac:dyDescent="0.3">
      <c r="A4949" t="s">
        <v>23656</v>
      </c>
      <c r="B4949">
        <v>90</v>
      </c>
      <c r="C4949">
        <v>6.7</v>
      </c>
    </row>
    <row r="4950" spans="1:3" x14ac:dyDescent="0.3">
      <c r="A4950" t="s">
        <v>23662</v>
      </c>
      <c r="B4950">
        <v>103</v>
      </c>
      <c r="C4950">
        <v>5.0999999999999996</v>
      </c>
    </row>
    <row r="4951" spans="1:3" x14ac:dyDescent="0.3">
      <c r="A4951" t="s">
        <v>23664</v>
      </c>
      <c r="B4951">
        <v>88</v>
      </c>
      <c r="C4951">
        <v>7</v>
      </c>
    </row>
    <row r="4952" spans="1:3" x14ac:dyDescent="0.3">
      <c r="A4952" t="s">
        <v>23664</v>
      </c>
      <c r="B4952">
        <v>88</v>
      </c>
      <c r="C4952">
        <v>7</v>
      </c>
    </row>
    <row r="4953" spans="1:3" x14ac:dyDescent="0.3">
      <c r="A4953" t="s">
        <v>18432</v>
      </c>
      <c r="B4953">
        <v>96</v>
      </c>
      <c r="C4953">
        <v>8</v>
      </c>
    </row>
    <row r="4954" spans="1:3" x14ac:dyDescent="0.3">
      <c r="A4954" t="s">
        <v>23669</v>
      </c>
      <c r="B4954">
        <v>94</v>
      </c>
      <c r="C4954">
        <v>7.4</v>
      </c>
    </row>
    <row r="4955" spans="1:3" x14ac:dyDescent="0.3">
      <c r="A4955" t="s">
        <v>23674</v>
      </c>
      <c r="B4955">
        <v>120</v>
      </c>
      <c r="C4955">
        <v>5.4</v>
      </c>
    </row>
    <row r="4956" spans="1:3" x14ac:dyDescent="0.3">
      <c r="A4956" t="s">
        <v>23678</v>
      </c>
      <c r="B4956">
        <v>77</v>
      </c>
      <c r="C4956">
        <v>5.7</v>
      </c>
    </row>
    <row r="4957" spans="1:3" x14ac:dyDescent="0.3">
      <c r="A4957" t="s">
        <v>23682</v>
      </c>
      <c r="B4957">
        <v>111</v>
      </c>
      <c r="C4957">
        <v>6.7</v>
      </c>
    </row>
    <row r="4958" spans="1:3" x14ac:dyDescent="0.3">
      <c r="A4958" t="s">
        <v>23689</v>
      </c>
      <c r="B4958">
        <v>81</v>
      </c>
      <c r="C4958">
        <v>4.2</v>
      </c>
    </row>
    <row r="4959" spans="1:3" x14ac:dyDescent="0.3">
      <c r="A4959" t="s">
        <v>23694</v>
      </c>
      <c r="B4959">
        <v>89</v>
      </c>
      <c r="C4959">
        <v>7.4</v>
      </c>
    </row>
    <row r="4960" spans="1:3" x14ac:dyDescent="0.3">
      <c r="A4960" t="s">
        <v>23701</v>
      </c>
      <c r="B4960">
        <v>110</v>
      </c>
      <c r="C4960">
        <v>4.8</v>
      </c>
    </row>
    <row r="4961" spans="1:3" x14ac:dyDescent="0.3">
      <c r="A4961" t="s">
        <v>23705</v>
      </c>
      <c r="B4961">
        <v>81</v>
      </c>
      <c r="C4961">
        <v>7</v>
      </c>
    </row>
    <row r="4962" spans="1:3" x14ac:dyDescent="0.3">
      <c r="A4962" t="s">
        <v>23708</v>
      </c>
      <c r="B4962">
        <v>100</v>
      </c>
      <c r="C4962">
        <v>7.3</v>
      </c>
    </row>
    <row r="4963" spans="1:3" x14ac:dyDescent="0.3">
      <c r="A4963" t="s">
        <v>23714</v>
      </c>
      <c r="B4963">
        <v>99</v>
      </c>
      <c r="C4963">
        <v>5.8</v>
      </c>
    </row>
    <row r="4964" spans="1:3" x14ac:dyDescent="0.3">
      <c r="A4964" t="s">
        <v>23721</v>
      </c>
      <c r="B4964">
        <v>90</v>
      </c>
      <c r="C4964">
        <v>7</v>
      </c>
    </row>
    <row r="4965" spans="1:3" x14ac:dyDescent="0.3">
      <c r="A4965" t="s">
        <v>23727</v>
      </c>
      <c r="B4965">
        <v>82</v>
      </c>
      <c r="C4965">
        <v>3.2</v>
      </c>
    </row>
    <row r="4966" spans="1:3" x14ac:dyDescent="0.3">
      <c r="A4966" t="s">
        <v>23732</v>
      </c>
      <c r="B4966">
        <v>88</v>
      </c>
      <c r="C4966">
        <v>6.8</v>
      </c>
    </row>
    <row r="4967" spans="1:3" x14ac:dyDescent="0.3">
      <c r="A4967" t="s">
        <v>23739</v>
      </c>
      <c r="B4967">
        <v>103</v>
      </c>
      <c r="C4967">
        <v>7.7</v>
      </c>
    </row>
    <row r="4968" spans="1:3" x14ac:dyDescent="0.3">
      <c r="A4968" t="s">
        <v>23745</v>
      </c>
      <c r="B4968">
        <v>80</v>
      </c>
      <c r="C4968">
        <v>5.6</v>
      </c>
    </row>
    <row r="4969" spans="1:3" x14ac:dyDescent="0.3">
      <c r="A4969" t="s">
        <v>23750</v>
      </c>
      <c r="B4969">
        <v>68</v>
      </c>
      <c r="C4969">
        <v>7.1</v>
      </c>
    </row>
    <row r="4970" spans="1:3" x14ac:dyDescent="0.3">
      <c r="A4970" t="s">
        <v>23757</v>
      </c>
      <c r="B4970">
        <v>81</v>
      </c>
      <c r="C4970">
        <v>3.6</v>
      </c>
    </row>
    <row r="4971" spans="1:3" x14ac:dyDescent="0.3">
      <c r="A4971" t="s">
        <v>23763</v>
      </c>
      <c r="B4971">
        <v>106</v>
      </c>
      <c r="C4971">
        <v>6.8</v>
      </c>
    </row>
    <row r="4972" spans="1:3" x14ac:dyDescent="0.3">
      <c r="A4972" t="s">
        <v>23770</v>
      </c>
      <c r="B4972">
        <v>77</v>
      </c>
      <c r="C4972">
        <v>7.6</v>
      </c>
    </row>
    <row r="4973" spans="1:3" x14ac:dyDescent="0.3">
      <c r="A4973" t="s">
        <v>12830</v>
      </c>
      <c r="B4973">
        <v>114</v>
      </c>
      <c r="C4973">
        <v>6.6</v>
      </c>
    </row>
    <row r="4974" spans="1:3" x14ac:dyDescent="0.3">
      <c r="A4974" t="s">
        <v>23776</v>
      </c>
      <c r="B4974">
        <v>80</v>
      </c>
      <c r="C4974">
        <v>8.3000000000000007</v>
      </c>
    </row>
    <row r="4975" spans="1:3" x14ac:dyDescent="0.3">
      <c r="A4975" t="s">
        <v>23781</v>
      </c>
      <c r="B4975">
        <v>84</v>
      </c>
      <c r="C4975">
        <v>7.5</v>
      </c>
    </row>
    <row r="4976" spans="1:3" x14ac:dyDescent="0.3">
      <c r="A4976" t="s">
        <v>23787</v>
      </c>
      <c r="B4976">
        <v>86</v>
      </c>
      <c r="C4976">
        <v>5.4</v>
      </c>
    </row>
    <row r="4977" spans="1:3" x14ac:dyDescent="0.3">
      <c r="A4977" t="s">
        <v>23793</v>
      </c>
      <c r="B4977">
        <v>87</v>
      </c>
      <c r="C4977">
        <v>5.3</v>
      </c>
    </row>
    <row r="4978" spans="1:3" x14ac:dyDescent="0.3">
      <c r="A4978" t="s">
        <v>23800</v>
      </c>
      <c r="B4978">
        <v>80</v>
      </c>
      <c r="C4978">
        <v>4.5</v>
      </c>
    </row>
    <row r="4979" spans="1:3" x14ac:dyDescent="0.3">
      <c r="A4979" t="s">
        <v>23806</v>
      </c>
      <c r="B4979">
        <v>100</v>
      </c>
      <c r="C4979">
        <v>7.3</v>
      </c>
    </row>
    <row r="4980" spans="1:3" x14ac:dyDescent="0.3">
      <c r="A4980" t="s">
        <v>23812</v>
      </c>
      <c r="B4980">
        <v>82</v>
      </c>
      <c r="C4980">
        <v>5.6</v>
      </c>
    </row>
    <row r="4981" spans="1:3" x14ac:dyDescent="0.3">
      <c r="A4981" t="s">
        <v>23816</v>
      </c>
      <c r="B4981">
        <v>82</v>
      </c>
      <c r="C4981">
        <v>5.6</v>
      </c>
    </row>
    <row r="4982" spans="1:3" x14ac:dyDescent="0.3">
      <c r="A4982" t="s">
        <v>23822</v>
      </c>
      <c r="B4982">
        <v>70</v>
      </c>
      <c r="C4982">
        <v>4.0999999999999996</v>
      </c>
    </row>
    <row r="4983" spans="1:3" x14ac:dyDescent="0.3">
      <c r="A4983" t="s">
        <v>23829</v>
      </c>
      <c r="B4983">
        <v>75</v>
      </c>
      <c r="C4983">
        <v>6.8</v>
      </c>
    </row>
    <row r="4984" spans="1:3" x14ac:dyDescent="0.3">
      <c r="A4984" t="s">
        <v>23834</v>
      </c>
      <c r="B4984">
        <v>87</v>
      </c>
      <c r="C4984">
        <v>6.3</v>
      </c>
    </row>
    <row r="4985" spans="1:3" x14ac:dyDescent="0.3">
      <c r="A4985" t="s">
        <v>23839</v>
      </c>
      <c r="B4985">
        <v>87</v>
      </c>
      <c r="C4985">
        <v>5.8</v>
      </c>
    </row>
    <row r="4986" spans="1:3" x14ac:dyDescent="0.3">
      <c r="A4986" t="s">
        <v>23844</v>
      </c>
      <c r="B4986">
        <v>98</v>
      </c>
      <c r="C4986">
        <v>6.6</v>
      </c>
    </row>
    <row r="4987" spans="1:3" x14ac:dyDescent="0.3">
      <c r="A4987" t="s">
        <v>23851</v>
      </c>
      <c r="B4987">
        <v>83</v>
      </c>
      <c r="C4987">
        <v>6.7</v>
      </c>
    </row>
    <row r="4988" spans="1:3" x14ac:dyDescent="0.3">
      <c r="A4988" t="s">
        <v>23856</v>
      </c>
      <c r="B4988">
        <v>99</v>
      </c>
      <c r="C4988">
        <v>6.4</v>
      </c>
    </row>
    <row r="4989" spans="1:3" x14ac:dyDescent="0.3">
      <c r="A4989" t="s">
        <v>23860</v>
      </c>
      <c r="B4989">
        <v>98</v>
      </c>
      <c r="C4989">
        <v>6.3</v>
      </c>
    </row>
    <row r="4990" spans="1:3" x14ac:dyDescent="0.3">
      <c r="A4990" t="s">
        <v>23867</v>
      </c>
      <c r="B4990">
        <v>93</v>
      </c>
      <c r="C4990">
        <v>3.4</v>
      </c>
    </row>
    <row r="4991" spans="1:3" x14ac:dyDescent="0.3">
      <c r="A4991" t="s">
        <v>23872</v>
      </c>
      <c r="B4991">
        <v>103</v>
      </c>
      <c r="C4991">
        <v>4.7</v>
      </c>
    </row>
    <row r="4992" spans="1:3" x14ac:dyDescent="0.3">
      <c r="A4992" t="s">
        <v>23877</v>
      </c>
      <c r="B4992">
        <v>111</v>
      </c>
      <c r="C4992">
        <v>6</v>
      </c>
    </row>
    <row r="4993" spans="1:3" x14ac:dyDescent="0.3">
      <c r="A4993" t="s">
        <v>23883</v>
      </c>
      <c r="B4993">
        <v>47</v>
      </c>
      <c r="C4993">
        <v>7.3</v>
      </c>
    </row>
    <row r="4994" spans="1:3" x14ac:dyDescent="0.3">
      <c r="A4994" t="s">
        <v>23889</v>
      </c>
      <c r="B4994">
        <v>92</v>
      </c>
      <c r="C4994">
        <v>7.9</v>
      </c>
    </row>
    <row r="4995" spans="1:3" x14ac:dyDescent="0.3">
      <c r="A4995" t="s">
        <v>23893</v>
      </c>
      <c r="B4995">
        <v>97</v>
      </c>
      <c r="C4995">
        <v>6.1</v>
      </c>
    </row>
    <row r="4996" spans="1:3" x14ac:dyDescent="0.3">
      <c r="A4996" t="s">
        <v>23900</v>
      </c>
      <c r="B4996">
        <v>81</v>
      </c>
      <c r="C4996">
        <v>7.4</v>
      </c>
    </row>
    <row r="4997" spans="1:3" x14ac:dyDescent="0.3">
      <c r="A4997" t="s">
        <v>23907</v>
      </c>
      <c r="B4997">
        <v>83</v>
      </c>
      <c r="C4997">
        <v>6.6</v>
      </c>
    </row>
    <row r="4998" spans="1:3" x14ac:dyDescent="0.3">
      <c r="A4998" t="s">
        <v>23911</v>
      </c>
      <c r="B4998">
        <v>96</v>
      </c>
      <c r="C4998">
        <v>5.5</v>
      </c>
    </row>
    <row r="4999" spans="1:3" x14ac:dyDescent="0.3">
      <c r="A4999" t="s">
        <v>23915</v>
      </c>
      <c r="B4999">
        <v>90</v>
      </c>
      <c r="C4999">
        <v>7.5</v>
      </c>
    </row>
    <row r="5000" spans="1:3" x14ac:dyDescent="0.3">
      <c r="A5000" t="s">
        <v>23921</v>
      </c>
      <c r="B5000">
        <v>90</v>
      </c>
      <c r="C5000">
        <v>7.6</v>
      </c>
    </row>
    <row r="5001" spans="1:3" x14ac:dyDescent="0.3">
      <c r="A5001" t="s">
        <v>23927</v>
      </c>
      <c r="B5001">
        <v>95</v>
      </c>
      <c r="C5001">
        <v>5</v>
      </c>
    </row>
    <row r="5002" spans="1:3" x14ac:dyDescent="0.3">
      <c r="A5002" t="s">
        <v>23932</v>
      </c>
      <c r="B5002">
        <v>83</v>
      </c>
      <c r="C5002">
        <v>3.2</v>
      </c>
    </row>
    <row r="5003" spans="1:3" x14ac:dyDescent="0.3">
      <c r="A5003" t="s">
        <v>23936</v>
      </c>
      <c r="B5003">
        <v>117</v>
      </c>
      <c r="C5003">
        <v>8.1999999999999993</v>
      </c>
    </row>
    <row r="5004" spans="1:3" x14ac:dyDescent="0.3">
      <c r="A5004" t="s">
        <v>23942</v>
      </c>
      <c r="B5004">
        <v>75</v>
      </c>
      <c r="C5004">
        <v>3.7</v>
      </c>
    </row>
    <row r="5005" spans="1:3" x14ac:dyDescent="0.3">
      <c r="A5005" t="s">
        <v>23946</v>
      </c>
      <c r="B5005">
        <v>79</v>
      </c>
      <c r="C5005">
        <v>6.3</v>
      </c>
    </row>
    <row r="5006" spans="1:3" x14ac:dyDescent="0.3">
      <c r="A5006" t="s">
        <v>23953</v>
      </c>
      <c r="B5006">
        <v>78</v>
      </c>
      <c r="C5006">
        <v>4.0999999999999996</v>
      </c>
    </row>
    <row r="5007" spans="1:3" x14ac:dyDescent="0.3">
      <c r="A5007" t="s">
        <v>23958</v>
      </c>
      <c r="B5007">
        <v>109</v>
      </c>
      <c r="C5007">
        <v>6.9</v>
      </c>
    </row>
    <row r="5008" spans="1:3" x14ac:dyDescent="0.3">
      <c r="A5008" t="s">
        <v>23965</v>
      </c>
      <c r="B5008">
        <v>89</v>
      </c>
      <c r="C5008">
        <v>5.4</v>
      </c>
    </row>
    <row r="5009" spans="1:3" x14ac:dyDescent="0.3">
      <c r="A5009" t="s">
        <v>23970</v>
      </c>
      <c r="B5009">
        <v>93</v>
      </c>
      <c r="C5009">
        <v>6.5</v>
      </c>
    </row>
    <row r="5010" spans="1:3" x14ac:dyDescent="0.3">
      <c r="A5010" t="s">
        <v>23974</v>
      </c>
      <c r="B5010">
        <v>102</v>
      </c>
      <c r="C5010">
        <v>7.8</v>
      </c>
    </row>
    <row r="5011" spans="1:3" x14ac:dyDescent="0.3">
      <c r="A5011" t="s">
        <v>23980</v>
      </c>
      <c r="B5011">
        <v>65</v>
      </c>
      <c r="C5011">
        <v>6.7</v>
      </c>
    </row>
    <row r="5012" spans="1:3" x14ac:dyDescent="0.3">
      <c r="A5012" t="s">
        <v>23983</v>
      </c>
      <c r="B5012">
        <v>85</v>
      </c>
      <c r="C5012">
        <v>6.4</v>
      </c>
    </row>
    <row r="5013" spans="1:3" x14ac:dyDescent="0.3">
      <c r="A5013" t="s">
        <v>23987</v>
      </c>
      <c r="B5013">
        <v>97</v>
      </c>
      <c r="C5013">
        <v>7.3</v>
      </c>
    </row>
    <row r="5014" spans="1:3" x14ac:dyDescent="0.3">
      <c r="A5014" t="s">
        <v>7665</v>
      </c>
      <c r="B5014">
        <v>109</v>
      </c>
      <c r="C5014">
        <v>5.7</v>
      </c>
    </row>
    <row r="5015" spans="1:3" x14ac:dyDescent="0.3">
      <c r="A5015" t="s">
        <v>23993</v>
      </c>
      <c r="B5015">
        <v>79</v>
      </c>
      <c r="C5015">
        <v>7</v>
      </c>
    </row>
    <row r="5016" spans="1:3" x14ac:dyDescent="0.3">
      <c r="A5016" t="s">
        <v>23997</v>
      </c>
      <c r="B5016">
        <v>80</v>
      </c>
      <c r="C5016">
        <v>6.3</v>
      </c>
    </row>
    <row r="5017" spans="1:3" x14ac:dyDescent="0.3">
      <c r="A5017" t="s">
        <v>24001</v>
      </c>
      <c r="B5017">
        <v>100</v>
      </c>
      <c r="C5017">
        <v>7.1</v>
      </c>
    </row>
    <row r="5018" spans="1:3" x14ac:dyDescent="0.3">
      <c r="A5018" t="s">
        <v>24008</v>
      </c>
      <c r="B5018">
        <v>90</v>
      </c>
      <c r="C5018">
        <v>4.8</v>
      </c>
    </row>
    <row r="5019" spans="1:3" x14ac:dyDescent="0.3">
      <c r="A5019" t="s">
        <v>24013</v>
      </c>
      <c r="B5019">
        <v>90</v>
      </c>
      <c r="C5019">
        <v>3.3</v>
      </c>
    </row>
    <row r="5020" spans="1:3" x14ac:dyDescent="0.3">
      <c r="A5020" t="s">
        <v>24017</v>
      </c>
      <c r="B5020">
        <v>120</v>
      </c>
      <c r="C5020">
        <v>6.9</v>
      </c>
    </row>
    <row r="5021" spans="1:3" x14ac:dyDescent="0.3">
      <c r="A5021" t="s">
        <v>24023</v>
      </c>
      <c r="B5021">
        <v>91</v>
      </c>
      <c r="C5021">
        <v>4.5999999999999996</v>
      </c>
    </row>
    <row r="5022" spans="1:3" x14ac:dyDescent="0.3">
      <c r="A5022" t="s">
        <v>24030</v>
      </c>
      <c r="B5022">
        <v>143</v>
      </c>
      <c r="C5022">
        <v>3</v>
      </c>
    </row>
    <row r="5023" spans="1:3" x14ac:dyDescent="0.3">
      <c r="A5023" t="s">
        <v>24033</v>
      </c>
      <c r="B5023">
        <v>85</v>
      </c>
      <c r="C5023">
        <v>6.6</v>
      </c>
    </row>
    <row r="5024" spans="1:3" x14ac:dyDescent="0.3">
      <c r="A5024" t="s">
        <v>24040</v>
      </c>
      <c r="B5024">
        <v>60</v>
      </c>
      <c r="C5024">
        <v>7.4</v>
      </c>
    </row>
    <row r="5025" spans="1:3" x14ac:dyDescent="0.3">
      <c r="A5025" t="s">
        <v>24047</v>
      </c>
      <c r="B5025">
        <v>88</v>
      </c>
      <c r="C5025">
        <v>6.2</v>
      </c>
    </row>
    <row r="5026" spans="1:3" x14ac:dyDescent="0.3">
      <c r="A5026" t="s">
        <v>24050</v>
      </c>
      <c r="B5026">
        <v>78</v>
      </c>
      <c r="C5026">
        <v>4</v>
      </c>
    </row>
    <row r="5027" spans="1:3" x14ac:dyDescent="0.3">
      <c r="A5027" t="s">
        <v>24057</v>
      </c>
      <c r="B5027">
        <v>108</v>
      </c>
      <c r="C5027">
        <v>6.1</v>
      </c>
    </row>
    <row r="5028" spans="1:3" x14ac:dyDescent="0.3">
      <c r="A5028" t="s">
        <v>24062</v>
      </c>
      <c r="B5028">
        <v>110</v>
      </c>
      <c r="C5028">
        <v>6.9</v>
      </c>
    </row>
    <row r="5029" spans="1:3" x14ac:dyDescent="0.3">
      <c r="A5029" t="s">
        <v>24068</v>
      </c>
      <c r="B5029">
        <v>90</v>
      </c>
      <c r="C5029">
        <v>7.5</v>
      </c>
    </row>
    <row r="5030" spans="1:3" x14ac:dyDescent="0.3">
      <c r="A5030" t="s">
        <v>24075</v>
      </c>
      <c r="B5030">
        <v>83</v>
      </c>
      <c r="C5030">
        <v>6.7</v>
      </c>
    </row>
    <row r="5031" spans="1:3" x14ac:dyDescent="0.3">
      <c r="A5031" t="s">
        <v>24081</v>
      </c>
      <c r="B5031">
        <v>111</v>
      </c>
      <c r="C5031">
        <v>7.4</v>
      </c>
    </row>
    <row r="5032" spans="1:3" x14ac:dyDescent="0.3">
      <c r="A5032" t="s">
        <v>24088</v>
      </c>
      <c r="B5032">
        <v>84</v>
      </c>
      <c r="C5032">
        <v>6.1</v>
      </c>
    </row>
    <row r="5033" spans="1:3" x14ac:dyDescent="0.3">
      <c r="A5033" t="s">
        <v>24095</v>
      </c>
      <c r="B5033">
        <v>82</v>
      </c>
      <c r="C5033">
        <v>5.4</v>
      </c>
    </row>
    <row r="5034" spans="1:3" x14ac:dyDescent="0.3">
      <c r="A5034" t="s">
        <v>24100</v>
      </c>
      <c r="B5034">
        <v>98</v>
      </c>
      <c r="C5034">
        <v>6.4</v>
      </c>
    </row>
    <row r="5035" spans="1:3" x14ac:dyDescent="0.3">
      <c r="A5035" t="s">
        <v>24106</v>
      </c>
      <c r="B5035">
        <v>77</v>
      </c>
      <c r="C5035">
        <v>7</v>
      </c>
    </row>
    <row r="5036" spans="1:3" x14ac:dyDescent="0.3">
      <c r="A5036" t="s">
        <v>24113</v>
      </c>
      <c r="B5036">
        <v>80</v>
      </c>
      <c r="C5036">
        <v>6.3</v>
      </c>
    </row>
    <row r="5037" spans="1:3" x14ac:dyDescent="0.3">
      <c r="A5037" t="s">
        <v>24120</v>
      </c>
      <c r="B5037">
        <v>81</v>
      </c>
      <c r="C5037">
        <v>6.9</v>
      </c>
    </row>
    <row r="5038" spans="1:3" x14ac:dyDescent="0.3">
      <c r="A5038" t="s">
        <v>24127</v>
      </c>
      <c r="B5038">
        <v>84</v>
      </c>
      <c r="C5038">
        <v>7.8</v>
      </c>
    </row>
    <row r="5039" spans="1:3" x14ac:dyDescent="0.3">
      <c r="A5039" t="s">
        <v>24133</v>
      </c>
      <c r="B5039">
        <v>95</v>
      </c>
      <c r="C5039">
        <v>6.4</v>
      </c>
    </row>
    <row r="5040" spans="1:3" x14ac:dyDescent="0.3">
      <c r="A5040" t="s">
        <v>24139</v>
      </c>
      <c r="B5040">
        <v>87</v>
      </c>
      <c r="C5040">
        <v>7.7</v>
      </c>
    </row>
    <row r="5041" spans="1:3" x14ac:dyDescent="0.3">
      <c r="A5041" t="s">
        <v>24144</v>
      </c>
      <c r="B5041">
        <v>43</v>
      </c>
      <c r="C5041">
        <v>7.5</v>
      </c>
    </row>
    <row r="5042" spans="1:3" x14ac:dyDescent="0.3">
      <c r="A5042" t="s">
        <v>24151</v>
      </c>
      <c r="B5042">
        <v>76</v>
      </c>
      <c r="C5042">
        <v>6.3</v>
      </c>
    </row>
    <row r="5043" spans="1:3" x14ac:dyDescent="0.3">
      <c r="A5043" t="s">
        <v>24155</v>
      </c>
      <c r="B5043">
        <v>100</v>
      </c>
      <c r="C5043">
        <v>6.3</v>
      </c>
    </row>
    <row r="5044" spans="1:3" x14ac:dyDescent="0.3">
      <c r="A5044" t="s">
        <v>24159</v>
      </c>
      <c r="B5044">
        <v>90</v>
      </c>
      <c r="C5044">
        <v>6.6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369D3-5C45-4615-BA5C-114996A2B0D7}">
  <dimension ref="A1:J5044"/>
  <sheetViews>
    <sheetView workbookViewId="0">
      <selection activeCell="E4" sqref="E4"/>
    </sheetView>
  </sheetViews>
  <sheetFormatPr defaultRowHeight="14.4" x14ac:dyDescent="0.3"/>
  <cols>
    <col min="7" max="7" width="12.88671875" customWidth="1"/>
    <col min="8" max="8" width="15.109375" style="3" customWidth="1"/>
    <col min="9" max="9" width="17.88671875" style="3" customWidth="1"/>
    <col min="10" max="10" width="17.109375" style="3" customWidth="1"/>
  </cols>
  <sheetData>
    <row r="1" spans="1:10" x14ac:dyDescent="0.3">
      <c r="A1" t="s">
        <v>19</v>
      </c>
      <c r="B1" t="s">
        <v>25</v>
      </c>
    </row>
    <row r="2" spans="1:10" x14ac:dyDescent="0.3">
      <c r="A2" t="s">
        <v>37</v>
      </c>
      <c r="B2">
        <v>7.9</v>
      </c>
      <c r="E2">
        <f>COUNTBLANK(A2:A5044)</f>
        <v>0</v>
      </c>
      <c r="F2" t="s">
        <v>24188</v>
      </c>
    </row>
    <row r="3" spans="1:10" x14ac:dyDescent="0.3">
      <c r="A3" t="s">
        <v>37</v>
      </c>
      <c r="B3">
        <v>7.1</v>
      </c>
    </row>
    <row r="4" spans="1:10" x14ac:dyDescent="0.3">
      <c r="A4" t="s">
        <v>37</v>
      </c>
      <c r="B4">
        <v>6.8</v>
      </c>
      <c r="E4" t="s">
        <v>37</v>
      </c>
      <c r="F4" t="s">
        <v>24189</v>
      </c>
    </row>
    <row r="5" spans="1:10" x14ac:dyDescent="0.3">
      <c r="A5" t="s">
        <v>37</v>
      </c>
      <c r="B5">
        <v>8.5</v>
      </c>
    </row>
    <row r="6" spans="1:10" x14ac:dyDescent="0.3">
      <c r="A6" t="s">
        <v>37</v>
      </c>
      <c r="B6">
        <v>7.1</v>
      </c>
      <c r="F6" s="22" t="s">
        <v>24190</v>
      </c>
      <c r="G6" s="10" t="s">
        <v>24191</v>
      </c>
      <c r="H6" s="13" t="s">
        <v>24175</v>
      </c>
      <c r="I6" s="11" t="s">
        <v>24176</v>
      </c>
      <c r="J6" s="15" t="s">
        <v>24182</v>
      </c>
    </row>
    <row r="7" spans="1:10" x14ac:dyDescent="0.3">
      <c r="A7" t="s">
        <v>37</v>
      </c>
      <c r="B7">
        <v>6.6</v>
      </c>
      <c r="F7" s="20" t="s">
        <v>37</v>
      </c>
      <c r="G7" s="16">
        <f>COUNTIF($A$2:$A$5044, F7)</f>
        <v>4716</v>
      </c>
      <c r="H7" s="3">
        <f>AVERAGEIF($A$2:$A$5044, F7, $B$2:$B$5044)</f>
        <v>6.3995759117896416</v>
      </c>
      <c r="I7" s="18" cm="1">
        <f t="array" ref="I7">MEDIAN(IF(ISNUMBER(SEARCH(F7, $A$2:$A45044)), $B$2:$B$5044))</f>
        <v>6.5</v>
      </c>
      <c r="J7" s="5" cm="1">
        <f t="array" ref="J7">_xlfn.STDEV.P(IF(ISNUMBER(SEARCH(F7, $A$2:$A$5044)), $B$2:$B$5044))</f>
        <v>1.1223837878476217</v>
      </c>
    </row>
    <row r="8" spans="1:10" x14ac:dyDescent="0.3">
      <c r="A8" t="s">
        <v>37</v>
      </c>
      <c r="B8">
        <v>6.2</v>
      </c>
      <c r="F8" s="20" t="s">
        <v>1464</v>
      </c>
      <c r="G8" s="16">
        <f>COUNTIF($A$2:$A$5044, F8)</f>
        <v>73</v>
      </c>
      <c r="H8" s="3">
        <f>AVERAGEIF($A$2:$A$5044, F8, $B$2:$B$5044)</f>
        <v>7.0383561643835613</v>
      </c>
      <c r="I8" s="18" cm="1">
        <f t="array" ref="I8">MEDIAN(IF(ISNUMBER(SEARCH(F8, $A$2:$A45045)), $B$2:$B$5044))</f>
        <v>7.2</v>
      </c>
      <c r="J8" s="5" cm="1">
        <f t="array" ref="J8">_xlfn.STDEV.P(IF(ISNUMBER(SEARCH(F8, $A$2:$A$5044)), $B$2:$B$5044))</f>
        <v>0.72198928709586419</v>
      </c>
    </row>
    <row r="9" spans="1:10" x14ac:dyDescent="0.3">
      <c r="A9" t="s">
        <v>37</v>
      </c>
      <c r="B9">
        <v>7.8</v>
      </c>
      <c r="F9" s="20" t="s">
        <v>2778</v>
      </c>
      <c r="G9" s="16">
        <f>COUNTIF($A$2:$A$5044, F9)</f>
        <v>40</v>
      </c>
      <c r="H9" s="3">
        <f>AVERAGEIF($A$2:$A$5044, F9, $B$2:$B$5044)</f>
        <v>6.9374999999999982</v>
      </c>
      <c r="I9" s="18" cm="1">
        <f t="array" ref="I9">MEDIAN(IF(ISNUMBER(SEARCH(F9, $A$2:$A45046)), $B$2:$B$5044))</f>
        <v>7.15</v>
      </c>
      <c r="J9" s="5" cm="1">
        <f t="array" ref="J9">_xlfn.STDEV.P(IF(ISNUMBER(SEARCH(F9, $A$2:$A$5044)), $B$2:$B$5044))</f>
        <v>0.844300746179939</v>
      </c>
    </row>
    <row r="10" spans="1:10" x14ac:dyDescent="0.3">
      <c r="A10" t="s">
        <v>37</v>
      </c>
      <c r="B10">
        <v>7.5</v>
      </c>
      <c r="F10" s="20" t="s">
        <v>5611</v>
      </c>
      <c r="G10" s="16">
        <f>COUNTIF($A$2:$A$5044, F10)</f>
        <v>28</v>
      </c>
      <c r="H10" s="3">
        <f>AVERAGEIF($A$2:$A$5044, F10, $B$2:$B$5044)</f>
        <v>6.6321428571428589</v>
      </c>
      <c r="I10" s="18" cm="1">
        <f t="array" ref="I10">MEDIAN(IF(ISNUMBER(SEARCH(F10, $A$2:$A45047)), $B$2:$B$5044))</f>
        <v>6.95</v>
      </c>
      <c r="J10" s="5" cm="1">
        <f t="array" ref="J10">_xlfn.STDEV.P(IF(ISNUMBER(SEARCH(F10, $A$2:$A$5044)), $B$2:$B$5044))</f>
        <v>1.3737471100784762</v>
      </c>
    </row>
    <row r="11" spans="1:10" x14ac:dyDescent="0.3">
      <c r="A11" t="s">
        <v>37</v>
      </c>
      <c r="B11">
        <v>7.5</v>
      </c>
      <c r="F11" s="20" t="s">
        <v>1946</v>
      </c>
      <c r="G11" s="16">
        <f>COUNTIF($A$2:$A$5044, F11)</f>
        <v>26</v>
      </c>
      <c r="H11" s="3">
        <f>AVERAGEIF($A$2:$A$5044, F11, $B$2:$B$5044)</f>
        <v>6.7884615384615383</v>
      </c>
      <c r="I11" s="18" cm="1">
        <f t="array" ref="I11">MEDIAN(IF(ISNUMBER(SEARCH(F11, $A$2:$A45048)), $B$2:$B$5044))</f>
        <v>7.05</v>
      </c>
      <c r="J11" s="5" cm="1">
        <f t="array" ref="J11">_xlfn.STDEV.P(IF(ISNUMBER(SEARCH(F11, $A$2:$A$5044)), $B$2:$B$5044))</f>
        <v>1.021810957631641</v>
      </c>
    </row>
    <row r="12" spans="1:10" x14ac:dyDescent="0.3">
      <c r="A12" t="s">
        <v>37</v>
      </c>
      <c r="B12">
        <v>6.9</v>
      </c>
      <c r="F12" s="20" t="s">
        <v>8731</v>
      </c>
      <c r="G12" s="16">
        <f>COUNTIF($A$2:$A$5044, F12)</f>
        <v>19</v>
      </c>
      <c r="H12" s="3">
        <f>AVERAGEIF($A$2:$A$5044, F12, $B$2:$B$5044)</f>
        <v>7.3421052631578947</v>
      </c>
      <c r="I12" s="18" cm="1">
        <f t="array" ref="I12">MEDIAN(IF(ISNUMBER(SEARCH(F12, $A$2:$A45049)), $B$2:$B$5044))</f>
        <v>7.6</v>
      </c>
      <c r="J12" s="5" cm="1">
        <f t="array" ref="J12">_xlfn.STDEV.P(IF(ISNUMBER(SEARCH(F12, $A$2:$A$5044)), $B$2:$B$5044))</f>
        <v>0.92867522478539521</v>
      </c>
    </row>
    <row r="13" spans="1:10" x14ac:dyDescent="0.3">
      <c r="A13" t="s">
        <v>37</v>
      </c>
      <c r="B13">
        <v>6.1</v>
      </c>
      <c r="F13" s="20" t="s">
        <v>676</v>
      </c>
      <c r="G13" s="16">
        <f>COUNTIF($A$2:$A$5044, F13)</f>
        <v>18</v>
      </c>
      <c r="H13" s="3">
        <f>AVERAGEIF($A$2:$A$5044, F13, $B$2:$B$5044)</f>
        <v>7.3944444444444422</v>
      </c>
      <c r="I13" s="18" cm="1">
        <f t="array" ref="I13">MEDIAN(IF(ISNUMBER(SEARCH(F13, $A$2:$A45050)), $B$2:$B$5044))</f>
        <v>7.6</v>
      </c>
      <c r="J13" s="5" cm="1">
        <f t="array" ref="J13">_xlfn.STDEV.P(IF(ISNUMBER(SEARCH(F13, $A$2:$A$5044)), $B$2:$B$5044))</f>
        <v>0.9629077619506059</v>
      </c>
    </row>
    <row r="14" spans="1:10" x14ac:dyDescent="0.3">
      <c r="A14" t="s">
        <v>37</v>
      </c>
      <c r="B14">
        <v>6.7</v>
      </c>
      <c r="F14" s="20" t="s">
        <v>7241</v>
      </c>
      <c r="G14" s="16">
        <f>COUNTIF($A$2:$A$5044, F14)</f>
        <v>11</v>
      </c>
      <c r="H14" s="3">
        <f>AVERAGEIF($A$2:$A$5044, F14, $B$2:$B$5044)</f>
        <v>6.9545454545454533</v>
      </c>
      <c r="I14" s="18" cm="1">
        <f t="array" ref="I14">MEDIAN(IF(ISNUMBER(SEARCH(F14, $A$2:$A45051)), $B$2:$B$5044))</f>
        <v>7.2</v>
      </c>
      <c r="J14" s="5" cm="1">
        <f t="array" ref="J14">_xlfn.STDEV.P(IF(ISNUMBER(SEARCH(F14, $A$2:$A$5044)), $B$2:$B$5044))</f>
        <v>0.67198976773004826</v>
      </c>
    </row>
    <row r="15" spans="1:10" x14ac:dyDescent="0.3">
      <c r="A15" t="s">
        <v>37</v>
      </c>
      <c r="B15">
        <v>7.3</v>
      </c>
      <c r="F15" s="20" t="s">
        <v>9795</v>
      </c>
      <c r="G15" s="16">
        <f>COUNTIF($A$2:$A$5044, F15)</f>
        <v>11</v>
      </c>
      <c r="H15" s="3">
        <f>AVERAGEIF($A$2:$A$5044, F15, $B$2:$B$5044)</f>
        <v>7.2272727272727275</v>
      </c>
      <c r="I15" s="18" cm="1">
        <f t="array" ref="I15">MEDIAN(IF(ISNUMBER(SEARCH(F15, $A$2:$A45052)), $B$2:$B$5044))</f>
        <v>7.3</v>
      </c>
      <c r="J15" s="5" cm="1">
        <f t="array" ref="J15">_xlfn.STDEV.P(IF(ISNUMBER(SEARCH(F15, $A$2:$A$5044)), $B$2:$B$5044))</f>
        <v>1.1863549285643482</v>
      </c>
    </row>
    <row r="16" spans="1:10" x14ac:dyDescent="0.3">
      <c r="A16" t="s">
        <v>37</v>
      </c>
      <c r="B16">
        <v>6.5</v>
      </c>
      <c r="F16" s="20" t="s">
        <v>5641</v>
      </c>
      <c r="G16" s="16">
        <f>COUNTIF($A$2:$A$5044, F16)</f>
        <v>11</v>
      </c>
      <c r="H16" s="3">
        <f>AVERAGEIF($A$2:$A$5044, F16, $B$2:$B$5044)</f>
        <v>6.3636363636363633</v>
      </c>
      <c r="I16" s="18" cm="1">
        <f t="array" ref="I16">MEDIAN(IF(ISNUMBER(SEARCH(F16, $A$2:$A45053)), $B$2:$B$5044))</f>
        <v>6.5</v>
      </c>
      <c r="J16" s="5" cm="1">
        <f t="array" ref="J16">_xlfn.STDEV.P(IF(ISNUMBER(SEARCH(F16, $A$2:$A$5044)), $B$2:$B$5044))</f>
        <v>1.3192785406306728</v>
      </c>
    </row>
    <row r="17" spans="1:10" x14ac:dyDescent="0.3">
      <c r="A17" t="s">
        <v>37</v>
      </c>
      <c r="B17">
        <v>7.2</v>
      </c>
      <c r="F17" s="20" t="s">
        <v>12700</v>
      </c>
      <c r="G17" s="16">
        <f>COUNTIF($A$2:$A$5044, F17)</f>
        <v>8</v>
      </c>
      <c r="H17" s="3">
        <f>AVERAGEIF($A$2:$A$5044, F17, $B$2:$B$5044)</f>
        <v>7.3875000000000011</v>
      </c>
      <c r="I17" s="18" cm="1">
        <f t="array" ref="I17">MEDIAN(IF(ISNUMBER(SEARCH(F17, $A$2:$A45054)), $B$2:$B$5044))</f>
        <v>7.5</v>
      </c>
      <c r="J17" s="5" cm="1">
        <f t="array" ref="J17">_xlfn.STDEV.P(IF(ISNUMBER(SEARCH(F17, $A$2:$A$5044)), $B$2:$B$5044))</f>
        <v>0.77207107833410471</v>
      </c>
    </row>
    <row r="18" spans="1:10" x14ac:dyDescent="0.3">
      <c r="A18" t="s">
        <v>37</v>
      </c>
      <c r="B18">
        <v>6.6</v>
      </c>
      <c r="F18" s="20" t="s">
        <v>14503</v>
      </c>
      <c r="G18" s="16">
        <f>COUNTIF($A$2:$A$5044, F18)</f>
        <v>8</v>
      </c>
      <c r="H18" s="3">
        <f>AVERAGEIF($A$2:$A$5044, F18, $B$2:$B$5044)</f>
        <v>7.4874999999999989</v>
      </c>
      <c r="I18" s="18" cm="1">
        <f t="array" ref="I18">MEDIAN(IF(ISNUMBER(SEARCH(F18, $A$2:$A45055)), $B$2:$B$5044))</f>
        <v>7.7</v>
      </c>
      <c r="J18" s="5" cm="1">
        <f t="array" ref="J18">_xlfn.STDEV.P(IF(ISNUMBER(SEARCH(F18, $A$2:$A$5044)), $B$2:$B$5044))</f>
        <v>0.82679728470769742</v>
      </c>
    </row>
    <row r="19" spans="1:10" x14ac:dyDescent="0.3">
      <c r="A19" t="s">
        <v>37</v>
      </c>
      <c r="B19">
        <v>8.1</v>
      </c>
      <c r="F19" s="20" t="s">
        <v>15950</v>
      </c>
      <c r="G19" s="16">
        <f>COUNTIF($A$2:$A$5044, F19)</f>
        <v>5</v>
      </c>
      <c r="H19" s="3">
        <f>AVERAGEIF($A$2:$A$5044, F19, $B$2:$B$5044)</f>
        <v>7.3800000000000008</v>
      </c>
      <c r="I19" s="18" cm="1">
        <f t="array" ref="I19">MEDIAN(IF(ISNUMBER(SEARCH(F19, $A$2:$A45056)), $B$2:$B$5044))</f>
        <v>7.4</v>
      </c>
      <c r="J19" s="5" cm="1">
        <f t="array" ref="J19">_xlfn.STDEV.P(IF(ISNUMBER(SEARCH(F19, $A$2:$A$5044)), $B$2:$B$5044))</f>
        <v>0.79094879733139856</v>
      </c>
    </row>
    <row r="20" spans="1:10" x14ac:dyDescent="0.3">
      <c r="A20" t="s">
        <v>37</v>
      </c>
      <c r="B20">
        <v>6.7</v>
      </c>
      <c r="F20" s="20" t="s">
        <v>15778</v>
      </c>
      <c r="G20" s="16">
        <f>COUNTIF($A$2:$A$5044, F20)</f>
        <v>5</v>
      </c>
      <c r="H20" s="3">
        <f>AVERAGEIF($A$2:$A$5044, F20, $B$2:$B$5044)</f>
        <v>7.5</v>
      </c>
      <c r="I20" s="18" cm="1">
        <f t="array" ref="I20">MEDIAN(IF(ISNUMBER(SEARCH(F20, $A$2:$A45057)), $B$2:$B$5044))</f>
        <v>8.1</v>
      </c>
      <c r="J20" s="5" cm="1">
        <f t="array" ref="J20">_xlfn.STDEV.P(IF(ISNUMBER(SEARCH(F20, $A$2:$A$5044)), $B$2:$B$5044))</f>
        <v>0.96332756630338934</v>
      </c>
    </row>
    <row r="21" spans="1:10" x14ac:dyDescent="0.3">
      <c r="A21" t="s">
        <v>37</v>
      </c>
      <c r="B21">
        <v>6.8</v>
      </c>
      <c r="F21" s="20" t="s">
        <v>11690</v>
      </c>
      <c r="G21" s="16">
        <f>COUNTIF($A$2:$A$5044, F21)</f>
        <v>5</v>
      </c>
      <c r="H21" s="3">
        <f>AVERAGEIF($A$2:$A$5044, F21, $B$2:$B$5044)</f>
        <v>7.580000000000001</v>
      </c>
      <c r="I21" s="18" cm="1">
        <f t="array" ref="I21">MEDIAN(IF(ISNUMBER(SEARCH(F21, $A$2:$A45058)), $B$2:$B$5044))</f>
        <v>7.6</v>
      </c>
      <c r="J21" s="5" cm="1">
        <f t="array" ref="J21">_xlfn.STDEV.P(IF(ISNUMBER(SEARCH(F21, $A$2:$A$5044)), $B$2:$B$5044))</f>
        <v>0.29933259094191528</v>
      </c>
    </row>
    <row r="22" spans="1:10" x14ac:dyDescent="0.3">
      <c r="A22" t="s">
        <v>37</v>
      </c>
      <c r="B22">
        <v>7.5</v>
      </c>
      <c r="F22" s="20" t="s">
        <v>12472</v>
      </c>
      <c r="G22" s="16">
        <f>COUNTIF($A$2:$A$5044, F22)</f>
        <v>5</v>
      </c>
      <c r="H22" s="3">
        <f>AVERAGEIF($A$2:$A$5044, F22, $B$2:$B$5044)</f>
        <v>7.44</v>
      </c>
      <c r="I22" s="18" cm="1">
        <f t="array" ref="I22">MEDIAN(IF(ISNUMBER(SEARCH(F22, $A$2:$A45059)), $B$2:$B$5044))</f>
        <v>7.6</v>
      </c>
      <c r="J22" s="5" cm="1">
        <f t="array" ref="J22">_xlfn.STDEV.P(IF(ISNUMBER(SEARCH(F22, $A$2:$A$5044)), $B$2:$B$5044))</f>
        <v>0.67705243519243008</v>
      </c>
    </row>
    <row r="23" spans="1:10" x14ac:dyDescent="0.3">
      <c r="A23" t="s">
        <v>37</v>
      </c>
      <c r="B23">
        <v>7</v>
      </c>
      <c r="F23" s="20" t="s">
        <v>10490</v>
      </c>
      <c r="G23" s="16">
        <f>COUNTIF($A$2:$A$5044, F23)</f>
        <v>4</v>
      </c>
      <c r="H23" s="3">
        <f>AVERAGEIF($A$2:$A$5044, F23, $B$2:$B$5044)</f>
        <v>7.4249999999999998</v>
      </c>
      <c r="I23" s="18" cm="1">
        <f t="array" ref="I23">MEDIAN(IF(ISNUMBER(SEARCH(F23, $A$2:$A45060)), $B$2:$B$5044))</f>
        <v>7.4499999999999993</v>
      </c>
      <c r="J23" s="5" cm="1">
        <f t="array" ref="J23">_xlfn.STDEV.P(IF(ISNUMBER(SEARCH(F23, $A$2:$A$5044)), $B$2:$B$5044))</f>
        <v>0.37666297933298409</v>
      </c>
    </row>
    <row r="24" spans="1:10" x14ac:dyDescent="0.3">
      <c r="A24" t="s">
        <v>37</v>
      </c>
      <c r="B24">
        <v>6.7</v>
      </c>
      <c r="F24" s="20" t="s">
        <v>17494</v>
      </c>
      <c r="G24" s="16">
        <f>COUNTIF($A$2:$A$5044, F24)</f>
        <v>4</v>
      </c>
      <c r="H24" s="3">
        <f>AVERAGEIF($A$2:$A$5044, F24, $B$2:$B$5044)</f>
        <v>7.15</v>
      </c>
      <c r="I24" s="18" cm="1">
        <f t="array" ref="I24">MEDIAN(IF(ISNUMBER(SEARCH(F24, $A$2:$A45061)), $B$2:$B$5044))</f>
        <v>7.3</v>
      </c>
      <c r="J24" s="5" cm="1">
        <f t="array" ref="J24">_xlfn.STDEV.P(IF(ISNUMBER(SEARCH(F24, $A$2:$A$5044)), $B$2:$B$5044))</f>
        <v>0.49749371855330965</v>
      </c>
    </row>
    <row r="25" spans="1:10" x14ac:dyDescent="0.3">
      <c r="A25" t="s">
        <v>37</v>
      </c>
      <c r="B25">
        <v>7.9</v>
      </c>
      <c r="F25" s="20" t="s">
        <v>22077</v>
      </c>
      <c r="G25" s="16">
        <f>COUNTIF($A$2:$A$5044, F25)</f>
        <v>4</v>
      </c>
      <c r="H25" s="3">
        <f>AVERAGEIF($A$2:$A$5044, F25, $B$2:$B$5044)</f>
        <v>7.5750000000000002</v>
      </c>
      <c r="I25" s="18" cm="1">
        <f t="array" ref="I25">MEDIAN(IF(ISNUMBER(SEARCH(F25, $A$2:$A45062)), $B$2:$B$5044))</f>
        <v>7.95</v>
      </c>
      <c r="J25" s="5" cm="1">
        <f t="array" ref="J25">_xlfn.STDEV.P(IF(ISNUMBER(SEARCH(F25, $A$2:$A$5044)), $B$2:$B$5044))</f>
        <v>1.0425329730996518</v>
      </c>
    </row>
    <row r="26" spans="1:10" x14ac:dyDescent="0.3">
      <c r="A26" t="s">
        <v>37</v>
      </c>
      <c r="B26">
        <v>6.1</v>
      </c>
      <c r="F26" s="20" t="s">
        <v>13605</v>
      </c>
      <c r="G26" s="16">
        <f>COUNTIF($A$2:$A$5044, F26)</f>
        <v>4</v>
      </c>
      <c r="H26" s="3">
        <f>AVERAGEIF($A$2:$A$5044, F26, $B$2:$B$5044)</f>
        <v>8.25</v>
      </c>
      <c r="I26" s="18" cm="1">
        <f t="array" ref="I26">MEDIAN(IF(ISNUMBER(SEARCH(F26, $A$2:$A45063)), $B$2:$B$5044))</f>
        <v>8.25</v>
      </c>
      <c r="J26" s="5" cm="1">
        <f t="array" ref="J26">_xlfn.STDEV.P(IF(ISNUMBER(SEARCH(F26, $A$2:$A$5044)), $B$2:$B$5044))</f>
        <v>0.84999999999999798</v>
      </c>
    </row>
    <row r="27" spans="1:10" x14ac:dyDescent="0.3">
      <c r="A27" t="s">
        <v>37</v>
      </c>
      <c r="B27">
        <v>7.2</v>
      </c>
      <c r="F27" s="20" t="s">
        <v>11707</v>
      </c>
      <c r="G27" s="16">
        <f>COUNTIF($A$2:$A$5044, F27)</f>
        <v>3</v>
      </c>
      <c r="H27" s="3">
        <f>AVERAGEIF($A$2:$A$5044, F27, $B$2:$B$5044)</f>
        <v>5.666666666666667</v>
      </c>
      <c r="I27" s="18" cm="1">
        <f t="array" ref="I27">MEDIAN(IF(ISNUMBER(SEARCH(F27, $A$2:$A45064)), $B$2:$B$5044))</f>
        <v>5.7</v>
      </c>
      <c r="J27" s="5" cm="1">
        <f t="array" ref="J27">_xlfn.STDEV.P(IF(ISNUMBER(SEARCH(F27, $A$2:$A$5044)), $B$2:$B$5044))</f>
        <v>0.44969125210773497</v>
      </c>
    </row>
    <row r="28" spans="1:10" x14ac:dyDescent="0.3">
      <c r="A28" t="s">
        <v>37</v>
      </c>
      <c r="B28">
        <v>7.7</v>
      </c>
      <c r="F28" s="20" t="s">
        <v>13246</v>
      </c>
      <c r="G28" s="16">
        <f>COUNTIF($A$2:$A$5044, F28)</f>
        <v>3</v>
      </c>
      <c r="H28" s="3">
        <f>AVERAGEIF($A$2:$A$5044, F28, $B$2:$B$5044)</f>
        <v>6.6333333333333329</v>
      </c>
      <c r="I28" s="18" cm="1">
        <f t="array" ref="I28">MEDIAN(IF(ISNUMBER(SEARCH(F28, $A$2:$A45065)), $B$2:$B$5044))</f>
        <v>6.6</v>
      </c>
      <c r="J28" s="5" cm="1">
        <f t="array" ref="J28">_xlfn.STDEV.P(IF(ISNUMBER(SEARCH(F28, $A$2:$A$5044)), $B$2:$B$5044))</f>
        <v>0.36817870057290847</v>
      </c>
    </row>
    <row r="29" spans="1:10" x14ac:dyDescent="0.3">
      <c r="A29" t="s">
        <v>37</v>
      </c>
      <c r="B29">
        <v>8.1999999999999993</v>
      </c>
      <c r="F29" s="20" t="s">
        <v>2221</v>
      </c>
      <c r="G29" s="16">
        <f>COUNTIF($A$2:$A$5044, F29)</f>
        <v>2</v>
      </c>
      <c r="H29" s="3">
        <f>AVERAGEIF($A$2:$A$5044, F29, $B$2:$B$5044)</f>
        <v>6.95</v>
      </c>
      <c r="I29" s="18" cm="1">
        <f t="array" ref="I29">MEDIAN(IF(ISNUMBER(SEARCH(F29, $A$2:$A45066)), $B$2:$B$5044))</f>
        <v>6.95</v>
      </c>
      <c r="J29" s="5" cm="1">
        <f t="array" ref="J29">_xlfn.STDEV.P(IF(ISNUMBER(SEARCH(F29, $A$2:$A$5044)), $B$2:$B$5044))</f>
        <v>0.54999999999999982</v>
      </c>
    </row>
    <row r="30" spans="1:10" x14ac:dyDescent="0.3">
      <c r="A30" t="s">
        <v>37</v>
      </c>
      <c r="B30">
        <v>5.9</v>
      </c>
      <c r="F30" s="20" t="s">
        <v>11117</v>
      </c>
      <c r="G30" s="16">
        <f>COUNTIF($A$2:$A$5044, F30)</f>
        <v>2</v>
      </c>
      <c r="H30" s="3">
        <f>AVERAGEIF($A$2:$A$5044, F30, $B$2:$B$5044)</f>
        <v>7.5</v>
      </c>
      <c r="I30" s="18" cm="1">
        <f t="array" ref="I30">MEDIAN(IF(ISNUMBER(SEARCH(F30, $A$2:$A45067)), $B$2:$B$5044))</f>
        <v>7.1</v>
      </c>
      <c r="J30" s="5" cm="1">
        <f t="array" ref="J30">_xlfn.STDEV.P(IF(ISNUMBER(SEARCH(F30, $A$2:$A$5044)), $B$2:$B$5044))</f>
        <v>1.0019050731033408</v>
      </c>
    </row>
    <row r="31" spans="1:10" x14ac:dyDescent="0.3">
      <c r="A31" t="s">
        <v>37</v>
      </c>
      <c r="B31">
        <v>7</v>
      </c>
      <c r="F31" s="20" t="s">
        <v>8649</v>
      </c>
      <c r="G31" s="16">
        <f>COUNTIF($A$2:$A$5044, F31)</f>
        <v>2</v>
      </c>
      <c r="H31" s="3">
        <f>AVERAGEIF($A$2:$A$5044, F31, $B$2:$B$5044)</f>
        <v>7.55</v>
      </c>
      <c r="I31" s="18" cm="1">
        <f t="array" ref="I31">MEDIAN(IF(ISNUMBER(SEARCH(F31, $A$2:$A45068)), $B$2:$B$5044))</f>
        <v>7.55</v>
      </c>
      <c r="J31" s="5" cm="1">
        <f t="array" ref="J31">_xlfn.STDEV.P(IF(ISNUMBER(SEARCH(F31, $A$2:$A$5044)), $B$2:$B$5044))</f>
        <v>0.64999999999999947</v>
      </c>
    </row>
    <row r="32" spans="1:10" x14ac:dyDescent="0.3">
      <c r="A32" t="s">
        <v>37</v>
      </c>
      <c r="B32">
        <v>7.8</v>
      </c>
      <c r="F32" s="20" t="s">
        <v>21473</v>
      </c>
      <c r="G32" s="16">
        <f>COUNTIF($A$2:$A$5044, F32)</f>
        <v>2</v>
      </c>
      <c r="H32" s="3">
        <f>AVERAGEIF($A$2:$A$5044, F32, $B$2:$B$5044)</f>
        <v>7.8999999999999995</v>
      </c>
      <c r="I32" s="18" cm="1">
        <f t="array" ref="I32">MEDIAN(IF(ISNUMBER(SEARCH(F32, $A$2:$A45069)), $B$2:$B$5044))</f>
        <v>7.8999999999999995</v>
      </c>
      <c r="J32" s="5" cm="1">
        <f t="array" ref="J32">_xlfn.STDEV.P(IF(ISNUMBER(SEARCH(F32, $A$2:$A$5044)), $B$2:$B$5044))</f>
        <v>0.29999999999999982</v>
      </c>
    </row>
    <row r="33" spans="1:10" x14ac:dyDescent="0.3">
      <c r="A33" t="s">
        <v>37</v>
      </c>
      <c r="B33">
        <v>7.3</v>
      </c>
      <c r="F33" s="20" t="s">
        <v>13916</v>
      </c>
      <c r="G33" s="16">
        <f>COUNTIF($A$2:$A$5044, F33)</f>
        <v>2</v>
      </c>
      <c r="H33" s="3">
        <f>AVERAGEIF($A$2:$A$5044, F33, $B$2:$B$5044)</f>
        <v>7.95</v>
      </c>
      <c r="I33" s="18" cm="1">
        <f t="array" ref="I33">MEDIAN(IF(ISNUMBER(SEARCH(F33, $A$2:$A45070)), $B$2:$B$5044))</f>
        <v>7.95</v>
      </c>
      <c r="J33" s="5" cm="1">
        <f t="array" ref="J33">_xlfn.STDEV.P(IF(ISNUMBER(SEARCH(F33, $A$2:$A$5044)), $B$2:$B$5044))</f>
        <v>0.54999999999999982</v>
      </c>
    </row>
    <row r="34" spans="1:10" x14ac:dyDescent="0.3">
      <c r="A34" t="s">
        <v>37</v>
      </c>
      <c r="B34">
        <v>7.2</v>
      </c>
      <c r="F34" s="20" t="s">
        <v>22056</v>
      </c>
      <c r="G34" s="16">
        <f>COUNTIF($A$2:$A$5044, F34)</f>
        <v>2</v>
      </c>
      <c r="H34" s="3">
        <f>AVERAGEIF($A$2:$A$5044, F34, $B$2:$B$5044)</f>
        <v>7.2</v>
      </c>
      <c r="I34" s="18" cm="1">
        <f t="array" ref="I34">MEDIAN(IF(ISNUMBER(SEARCH(F34, $A$2:$A45071)), $B$2:$B$5044))</f>
        <v>7.2</v>
      </c>
      <c r="J34" s="5" cm="1">
        <f t="array" ref="J34">_xlfn.STDEV.P(IF(ISNUMBER(SEARCH(F34, $A$2:$A$5044)), $B$2:$B$5044))</f>
        <v>0.70000000000000018</v>
      </c>
    </row>
    <row r="35" spans="1:10" x14ac:dyDescent="0.3">
      <c r="A35" t="s">
        <v>37</v>
      </c>
      <c r="B35">
        <v>6.5</v>
      </c>
      <c r="F35" s="20" t="s">
        <v>19421</v>
      </c>
      <c r="G35" s="16">
        <f>COUNTIF($A$2:$A$5044, F35)</f>
        <v>2</v>
      </c>
      <c r="H35" s="25">
        <f>AVERAGEIF($A$2:$A$5044, F35, $B$2:$B$5044)</f>
        <v>7.1</v>
      </c>
      <c r="I35" s="18" cm="1">
        <f t="array" ref="I35">MEDIAN(IF(ISNUMBER(SEARCH(F35, $A$2:$A45072)), $B$2:$B$5044))</f>
        <v>7.1</v>
      </c>
      <c r="J35" s="5" cm="1">
        <f t="array" ref="J35">_xlfn.STDEV.P(IF(ISNUMBER(SEARCH(F35, $A$2:$A$5044)), $B$2:$B$5044))</f>
        <v>0.19999999999999973</v>
      </c>
    </row>
    <row r="36" spans="1:10" x14ac:dyDescent="0.3">
      <c r="A36" t="s">
        <v>37</v>
      </c>
      <c r="B36">
        <v>6.8</v>
      </c>
      <c r="F36" s="20" t="s">
        <v>9373</v>
      </c>
      <c r="G36" s="16">
        <f>COUNTIF($A$2:$A$5044, F36)</f>
        <v>1</v>
      </c>
      <c r="H36" s="3">
        <f>AVERAGEIF($A$2:$A$5044, F36, $B$2:$B$5044)</f>
        <v>7.1</v>
      </c>
      <c r="I36" s="18" cm="1">
        <f t="array" ref="I36">MEDIAN(IF(ISNUMBER(SEARCH(F36, $A$2:$A45073)), $B$2:$B$5044))</f>
        <v>7.1</v>
      </c>
      <c r="J36" s="5" cm="1">
        <f t="array" ref="J36">_xlfn.STDEV.P(IF(ISNUMBER(SEARCH(F36, $A$2:$A$5044)), $B$2:$B$5044))</f>
        <v>0</v>
      </c>
    </row>
    <row r="37" spans="1:10" x14ac:dyDescent="0.3">
      <c r="A37" t="s">
        <v>37</v>
      </c>
      <c r="B37">
        <v>7.3</v>
      </c>
      <c r="F37" s="20" t="s">
        <v>13888</v>
      </c>
      <c r="G37" s="16">
        <f>COUNTIF($A$2:$A$5044, F37)</f>
        <v>1</v>
      </c>
      <c r="H37" s="3">
        <f>AVERAGEIF($A$2:$A$5044, F37, $B$2:$B$5044)</f>
        <v>4.3</v>
      </c>
      <c r="I37" s="18" cm="1">
        <f t="array" ref="I37">MEDIAN(IF(ISNUMBER(SEARCH(F37, $A$2:$A45074)), $B$2:$B$5044))</f>
        <v>4.3</v>
      </c>
      <c r="J37" s="5" cm="1">
        <f t="array" ref="J37">_xlfn.STDEV.P(IF(ISNUMBER(SEARCH(F37, $A$2:$A$5044)), $B$2:$B$5044))</f>
        <v>0</v>
      </c>
    </row>
    <row r="38" spans="1:10" x14ac:dyDescent="0.3">
      <c r="A38" t="s">
        <v>37</v>
      </c>
      <c r="B38">
        <v>6</v>
      </c>
      <c r="F38" s="20" t="s">
        <v>18111</v>
      </c>
      <c r="G38" s="16">
        <f>COUNTIF($A$2:$A$5044, F38)</f>
        <v>1</v>
      </c>
      <c r="H38" s="3">
        <f>AVERAGEIF($A$2:$A$5044, F38, $B$2:$B$5044)</f>
        <v>7.4</v>
      </c>
      <c r="I38" s="18" cm="1">
        <f t="array" ref="I38">MEDIAN(IF(ISNUMBER(SEARCH(F38, $A$2:$A45075)), $B$2:$B$5044))</f>
        <v>7.4</v>
      </c>
      <c r="J38" s="5" cm="1">
        <f t="array" ref="J38">_xlfn.STDEV.P(IF(ISNUMBER(SEARCH(F38, $A$2:$A$5044)), $B$2:$B$5044))</f>
        <v>0</v>
      </c>
    </row>
    <row r="39" spans="1:10" x14ac:dyDescent="0.3">
      <c r="A39" t="s">
        <v>37</v>
      </c>
      <c r="B39">
        <v>5.7</v>
      </c>
      <c r="F39" s="20" t="s">
        <v>20718</v>
      </c>
      <c r="G39" s="16">
        <f>COUNTIF($A$2:$A$5044, F39)</f>
        <v>1</v>
      </c>
      <c r="H39" s="3">
        <f>AVERAGEIF($A$2:$A$5044, F39, $B$2:$B$5044)</f>
        <v>7.5</v>
      </c>
      <c r="I39" s="18" cm="1">
        <f t="array" ref="I39">MEDIAN(IF(ISNUMBER(SEARCH(F39, $A$2:$A45076)), $B$2:$B$5044))</f>
        <v>7.5</v>
      </c>
      <c r="J39" s="5" cm="1">
        <f t="array" ref="J39">_xlfn.STDEV.P(IF(ISNUMBER(SEARCH(F39, $A$2:$A$5044)), $B$2:$B$5044))</f>
        <v>0</v>
      </c>
    </row>
    <row r="40" spans="1:10" x14ac:dyDescent="0.3">
      <c r="A40" t="s">
        <v>37</v>
      </c>
      <c r="B40">
        <v>6.4</v>
      </c>
      <c r="F40" s="20" t="s">
        <v>4429</v>
      </c>
      <c r="G40" s="16">
        <f>COUNTIF($A$2:$A$5044, F40)</f>
        <v>1</v>
      </c>
      <c r="H40" s="3">
        <f>AVERAGEIF($A$2:$A$5044, F40, $B$2:$B$5044)</f>
        <v>6.7</v>
      </c>
      <c r="I40" s="18" cm="1">
        <f t="array" ref="I40">MEDIAN(IF(ISNUMBER(SEARCH(F40, $A$2:$A45077)), $B$2:$B$5044))</f>
        <v>6.7</v>
      </c>
      <c r="J40" s="5" cm="1">
        <f t="array" ref="J40">_xlfn.STDEV.P(IF(ISNUMBER(SEARCH(F40, $A$2:$A$5044)), $B$2:$B$5044))</f>
        <v>0</v>
      </c>
    </row>
    <row r="41" spans="1:10" x14ac:dyDescent="0.3">
      <c r="A41" t="s">
        <v>37</v>
      </c>
      <c r="B41">
        <v>6.7</v>
      </c>
      <c r="F41" s="20" t="s">
        <v>23016</v>
      </c>
      <c r="G41" s="16">
        <f>COUNTIF($A$2:$A$5044, F41)</f>
        <v>1</v>
      </c>
      <c r="H41" s="3">
        <f>AVERAGEIF($A$2:$A$5044, F41, $B$2:$B$5044)</f>
        <v>7.3</v>
      </c>
      <c r="I41" s="18" cm="1">
        <f t="array" ref="I41">MEDIAN(IF(ISNUMBER(SEARCH(F41, $A$2:$A45078)), $B$2:$B$5044))</f>
        <v>7.3</v>
      </c>
      <c r="J41" s="5" cm="1">
        <f t="array" ref="J41">_xlfn.STDEV.P(IF(ISNUMBER(SEARCH(F41, $A$2:$A$5044)), $B$2:$B$5044))</f>
        <v>0</v>
      </c>
    </row>
    <row r="42" spans="1:10" x14ac:dyDescent="0.3">
      <c r="A42" t="s">
        <v>37</v>
      </c>
      <c r="B42">
        <v>6.8</v>
      </c>
      <c r="F42" s="20" t="s">
        <v>14394</v>
      </c>
      <c r="G42" s="16">
        <f>COUNTIF($A$2:$A$5044, F42)</f>
        <v>1</v>
      </c>
      <c r="H42" s="3">
        <f>AVERAGEIF($A$2:$A$5044, F42, $B$2:$B$5044)</f>
        <v>7.1</v>
      </c>
      <c r="I42" s="18" cm="1">
        <f t="array" ref="I42">MEDIAN(IF(ISNUMBER(SEARCH(F42, $A$2:$A45079)), $B$2:$B$5044))</f>
        <v>7.1</v>
      </c>
      <c r="J42" s="5" cm="1">
        <f t="array" ref="J42">_xlfn.STDEV.P(IF(ISNUMBER(SEARCH(F42, $A$2:$A$5044)), $B$2:$B$5044))</f>
        <v>0</v>
      </c>
    </row>
    <row r="43" spans="1:10" x14ac:dyDescent="0.3">
      <c r="A43" t="s">
        <v>37</v>
      </c>
      <c r="B43">
        <v>6.3</v>
      </c>
      <c r="F43" s="20" t="s">
        <v>18180</v>
      </c>
      <c r="G43" s="16">
        <f>COUNTIF($A$2:$A$5044, F43)</f>
        <v>1</v>
      </c>
      <c r="H43" s="3">
        <f>AVERAGEIF($A$2:$A$5044, F43, $B$2:$B$5044)</f>
        <v>7.1</v>
      </c>
      <c r="I43" s="18" cm="1">
        <f t="array" ref="I43">MEDIAN(IF(ISNUMBER(SEARCH(F43, $A$2:$A45080)), $B$2:$B$5044))</f>
        <v>7.1</v>
      </c>
      <c r="J43" s="5" cm="1">
        <f t="array" ref="J43">_xlfn.STDEV.P(IF(ISNUMBER(SEARCH(F43, $A$2:$A$5044)), $B$2:$B$5044))</f>
        <v>0</v>
      </c>
    </row>
    <row r="44" spans="1:10" x14ac:dyDescent="0.3">
      <c r="A44" t="s">
        <v>37</v>
      </c>
      <c r="B44">
        <v>5.6</v>
      </c>
      <c r="F44" s="20" t="s">
        <v>6890</v>
      </c>
      <c r="G44" s="16">
        <f>COUNTIF($A$2:$A$5044, F44)</f>
        <v>1</v>
      </c>
      <c r="H44" s="3">
        <f>AVERAGEIF($A$2:$A$5044, F44, $B$2:$B$5044)</f>
        <v>6</v>
      </c>
      <c r="I44" s="18" cm="1">
        <f t="array" ref="I44">MEDIAN(IF(ISNUMBER(SEARCH(F44, $A$2:$A45081)), $B$2:$B$5044))</f>
        <v>6</v>
      </c>
      <c r="J44" s="5" cm="1">
        <f t="array" ref="J44">_xlfn.STDEV.P(IF(ISNUMBER(SEARCH(F44, $A$2:$A$5044)), $B$2:$B$5044))</f>
        <v>0</v>
      </c>
    </row>
    <row r="45" spans="1:10" x14ac:dyDescent="0.3">
      <c r="A45" t="s">
        <v>37</v>
      </c>
      <c r="B45">
        <v>8.3000000000000007</v>
      </c>
      <c r="F45" s="20" t="s">
        <v>6468</v>
      </c>
      <c r="G45" s="16">
        <f>COUNTIF($A$2:$A$5044, F45)</f>
        <v>1</v>
      </c>
      <c r="H45" s="3">
        <f>AVERAGEIF($A$2:$A$5044, F45, $B$2:$B$5044)</f>
        <v>7.8</v>
      </c>
      <c r="I45" s="18" cm="1">
        <f t="array" ref="I45">MEDIAN(IF(ISNUMBER(SEARCH(F45, $A$2:$A45082)), $B$2:$B$5044))</f>
        <v>7.8</v>
      </c>
      <c r="J45" s="5" cm="1">
        <f t="array" ref="J45">_xlfn.STDEV.P(IF(ISNUMBER(SEARCH(F45, $A$2:$A$5044)), $B$2:$B$5044))</f>
        <v>0</v>
      </c>
    </row>
    <row r="46" spans="1:10" x14ac:dyDescent="0.3">
      <c r="A46" t="s">
        <v>37</v>
      </c>
      <c r="B46">
        <v>6.6</v>
      </c>
      <c r="F46" s="20" t="s">
        <v>11980</v>
      </c>
      <c r="G46" s="16">
        <f>COUNTIF($A$2:$A$5044, F46)</f>
        <v>1</v>
      </c>
      <c r="H46" s="3">
        <f>AVERAGEIF($A$2:$A$5044, F46, $B$2:$B$5044)</f>
        <v>7.3</v>
      </c>
      <c r="I46" s="18" cm="1">
        <f t="array" ref="I46">MEDIAN(IF(ISNUMBER(SEARCH(F46, $A$2:$A45083)), $B$2:$B$5044))</f>
        <v>7.3</v>
      </c>
      <c r="J46" s="5" cm="1">
        <f t="array" ref="J46">_xlfn.STDEV.P(IF(ISNUMBER(SEARCH(F46, $A$2:$A$5044)), $B$2:$B$5044))</f>
        <v>0</v>
      </c>
    </row>
    <row r="47" spans="1:10" x14ac:dyDescent="0.3">
      <c r="A47" t="s">
        <v>37</v>
      </c>
      <c r="B47">
        <v>7.2</v>
      </c>
      <c r="F47" s="20" t="s">
        <v>19716</v>
      </c>
      <c r="G47" s="16">
        <f>COUNTIF($A$2:$A$5044, F47)</f>
        <v>1</v>
      </c>
      <c r="H47" s="3">
        <f>AVERAGEIF($A$2:$A$5044, F47, $B$2:$B$5044)</f>
        <v>6.6</v>
      </c>
      <c r="I47" s="18" cm="1">
        <f t="array" ref="I47">MEDIAN(IF(ISNUMBER(SEARCH(F47, $A$2:$A45084)), $B$2:$B$5044))</f>
        <v>6.6</v>
      </c>
      <c r="J47" s="5" cm="1">
        <f t="array" ref="J47">_xlfn.STDEV.P(IF(ISNUMBER(SEARCH(F47, $A$2:$A$5044)), $B$2:$B$5044))</f>
        <v>0</v>
      </c>
    </row>
    <row r="48" spans="1:10" x14ac:dyDescent="0.3">
      <c r="A48" t="s">
        <v>37</v>
      </c>
      <c r="B48">
        <v>7</v>
      </c>
      <c r="F48" s="20" t="s">
        <v>22474</v>
      </c>
      <c r="G48" s="16">
        <f>COUNTIF($A$2:$A$5044, F48)</f>
        <v>1</v>
      </c>
      <c r="H48" s="3">
        <f>AVERAGEIF($A$2:$A$5044, F48, $B$2:$B$5044)</f>
        <v>6.4</v>
      </c>
      <c r="I48" s="18" cm="1">
        <f t="array" ref="I48">MEDIAN(IF(ISNUMBER(SEARCH(F48, $A$2:$A45085)), $B$2:$B$5044))</f>
        <v>6.4</v>
      </c>
      <c r="J48" s="5" cm="1">
        <f t="array" ref="J48">_xlfn.STDEV.P(IF(ISNUMBER(SEARCH(F48, $A$2:$A$5044)), $B$2:$B$5044))</f>
        <v>0</v>
      </c>
    </row>
    <row r="49" spans="1:10" x14ac:dyDescent="0.3">
      <c r="A49" t="s">
        <v>37</v>
      </c>
      <c r="B49">
        <v>8</v>
      </c>
      <c r="F49" s="20" t="s">
        <v>24043</v>
      </c>
      <c r="G49" s="16">
        <f>COUNTIF($A$2:$A$5044, F49)</f>
        <v>1</v>
      </c>
      <c r="H49" s="3">
        <f>AVERAGEIF($A$2:$A$5044, F49, $B$2:$B$5044)</f>
        <v>7.4</v>
      </c>
      <c r="I49" s="18" cm="1">
        <f t="array" ref="I49">MEDIAN(IF(ISNUMBER(SEARCH(F49, $A$2:$A45086)), $B$2:$B$5044))</f>
        <v>7.4</v>
      </c>
      <c r="J49" s="5" cm="1">
        <f t="array" ref="J49">_xlfn.STDEV.P(IF(ISNUMBER(SEARCH(F49, $A$2:$A$5044)), $B$2:$B$5044))</f>
        <v>0</v>
      </c>
    </row>
    <row r="50" spans="1:10" x14ac:dyDescent="0.3">
      <c r="A50" t="s">
        <v>37</v>
      </c>
      <c r="B50">
        <v>7.8</v>
      </c>
      <c r="F50" s="20" t="s">
        <v>20702</v>
      </c>
      <c r="G50" s="16">
        <f>COUNTIF($A$2:$A$5044, F50)</f>
        <v>1</v>
      </c>
      <c r="H50" s="3">
        <f>AVERAGEIF($A$2:$A$5044, F50, $B$2:$B$5044)</f>
        <v>5.0999999999999996</v>
      </c>
      <c r="I50" s="18" cm="1">
        <f t="array" ref="I50">MEDIAN(IF(ISNUMBER(SEARCH(F50, $A$2:$A45087)), $B$2:$B$5044))</f>
        <v>5.0999999999999996</v>
      </c>
      <c r="J50" s="5" cm="1">
        <f t="array" ref="J50">_xlfn.STDEV.P(IF(ISNUMBER(SEARCH(F50, $A$2:$A$5044)), $B$2:$B$5044))</f>
        <v>0</v>
      </c>
    </row>
    <row r="51" spans="1:10" x14ac:dyDescent="0.3">
      <c r="A51" t="s">
        <v>37</v>
      </c>
      <c r="B51">
        <v>6.3</v>
      </c>
      <c r="F51" s="20" t="s">
        <v>6917</v>
      </c>
      <c r="G51" s="16">
        <f>COUNTIF($A$2:$A$5044, F51)</f>
        <v>1</v>
      </c>
      <c r="H51" s="3">
        <f>AVERAGEIF($A$2:$A$5044, F51, $B$2:$B$5044)</f>
        <v>8.4</v>
      </c>
      <c r="I51" s="18" cm="1">
        <f t="array" ref="I51">MEDIAN(IF(ISNUMBER(SEARCH(F51, $A$2:$A45088)), $B$2:$B$5044))</f>
        <v>8.4</v>
      </c>
      <c r="J51" s="5" cm="1">
        <f t="array" ref="J51">_xlfn.STDEV.P(IF(ISNUMBER(SEARCH(F51, $A$2:$A$5044)), $B$2:$B$5044))</f>
        <v>0</v>
      </c>
    </row>
    <row r="52" spans="1:10" x14ac:dyDescent="0.3">
      <c r="A52" t="s">
        <v>37</v>
      </c>
      <c r="B52">
        <v>7.3</v>
      </c>
      <c r="F52" s="20" t="s">
        <v>21896</v>
      </c>
      <c r="G52" s="16">
        <f>COUNTIF($A$2:$A$5044, F52)</f>
        <v>1</v>
      </c>
      <c r="H52" s="3">
        <f>AVERAGEIF($A$2:$A$5044, F52, $B$2:$B$5044)</f>
        <v>7</v>
      </c>
      <c r="I52" s="18" cm="1">
        <f t="array" ref="I52">MEDIAN(IF(ISNUMBER(SEARCH(F52, $A$2:$A45089)), $B$2:$B$5044))</f>
        <v>7</v>
      </c>
      <c r="J52" s="5" cm="1">
        <f t="array" ref="J52">_xlfn.STDEV.P(IF(ISNUMBER(SEARCH(F52, $A$2:$A$5044)), $B$2:$B$5044))</f>
        <v>0</v>
      </c>
    </row>
    <row r="53" spans="1:10" x14ac:dyDescent="0.3">
      <c r="A53" t="s">
        <v>37</v>
      </c>
      <c r="B53">
        <v>6.6</v>
      </c>
      <c r="F53" s="21" t="s">
        <v>21178</v>
      </c>
      <c r="G53" s="17">
        <f>COUNTIF($A$2:$A$5044, F53)</f>
        <v>1</v>
      </c>
      <c r="H53" s="8">
        <f>AVERAGEIF($A$2:$A$5044, F53, $B$2:$B$5044)</f>
        <v>7.4</v>
      </c>
      <c r="I53" s="19" cm="1">
        <f t="array" ref="I53">MEDIAN(IF(ISNUMBER(SEARCH(F53, $A$2:$A45090)), $B$2:$B$5044))</f>
        <v>7.4</v>
      </c>
      <c r="J53" s="9" cm="1">
        <f t="array" ref="J53">_xlfn.STDEV.P(IF(ISNUMBER(SEARCH(F53, $A$2:$A$5044)), $B$2:$B$5044))</f>
        <v>0</v>
      </c>
    </row>
    <row r="54" spans="1:10" x14ac:dyDescent="0.3">
      <c r="A54" t="s">
        <v>37</v>
      </c>
      <c r="B54">
        <v>7</v>
      </c>
    </row>
    <row r="55" spans="1:10" x14ac:dyDescent="0.3">
      <c r="A55" t="s">
        <v>37</v>
      </c>
      <c r="B55">
        <v>6.3</v>
      </c>
    </row>
    <row r="56" spans="1:10" x14ac:dyDescent="0.3">
      <c r="A56" t="s">
        <v>37</v>
      </c>
      <c r="B56">
        <v>6.2</v>
      </c>
    </row>
    <row r="57" spans="1:10" x14ac:dyDescent="0.3">
      <c r="A57" t="s">
        <v>37</v>
      </c>
      <c r="B57">
        <v>6.8</v>
      </c>
    </row>
    <row r="58" spans="1:10" x14ac:dyDescent="0.3">
      <c r="A58" t="s">
        <v>37</v>
      </c>
      <c r="B58">
        <v>7.2</v>
      </c>
    </row>
    <row r="59" spans="1:10" x14ac:dyDescent="0.3">
      <c r="A59" t="s">
        <v>37</v>
      </c>
      <c r="B59">
        <v>7.5</v>
      </c>
    </row>
    <row r="60" spans="1:10" x14ac:dyDescent="0.3">
      <c r="A60" t="s">
        <v>37</v>
      </c>
      <c r="B60">
        <v>8.4</v>
      </c>
    </row>
    <row r="61" spans="1:10" x14ac:dyDescent="0.3">
      <c r="A61" t="s">
        <v>37</v>
      </c>
      <c r="B61">
        <v>6.2</v>
      </c>
    </row>
    <row r="62" spans="1:10" x14ac:dyDescent="0.3">
      <c r="A62" t="s">
        <v>37</v>
      </c>
      <c r="B62">
        <v>5.8</v>
      </c>
    </row>
    <row r="63" spans="1:10" x14ac:dyDescent="0.3">
      <c r="A63" t="s">
        <v>37</v>
      </c>
      <c r="B63">
        <v>6.8</v>
      </c>
    </row>
    <row r="64" spans="1:10" x14ac:dyDescent="0.3">
      <c r="A64" t="s">
        <v>37</v>
      </c>
      <c r="B64">
        <v>5.4</v>
      </c>
    </row>
    <row r="65" spans="1:2" x14ac:dyDescent="0.3">
      <c r="A65" t="s">
        <v>37</v>
      </c>
      <c r="B65">
        <v>6.6</v>
      </c>
    </row>
    <row r="66" spans="1:2" x14ac:dyDescent="0.3">
      <c r="A66" t="s">
        <v>37</v>
      </c>
      <c r="B66">
        <v>6.9</v>
      </c>
    </row>
    <row r="67" spans="1:2" x14ac:dyDescent="0.3">
      <c r="A67" t="s">
        <v>37</v>
      </c>
      <c r="B67">
        <v>7.3</v>
      </c>
    </row>
    <row r="68" spans="1:2" x14ac:dyDescent="0.3">
      <c r="A68" t="s">
        <v>37</v>
      </c>
      <c r="B68">
        <v>9</v>
      </c>
    </row>
    <row r="69" spans="1:2" x14ac:dyDescent="0.3">
      <c r="A69" t="s">
        <v>37</v>
      </c>
      <c r="B69">
        <v>8.3000000000000007</v>
      </c>
    </row>
    <row r="70" spans="1:2" x14ac:dyDescent="0.3">
      <c r="A70" t="s">
        <v>37</v>
      </c>
      <c r="B70">
        <v>6.5</v>
      </c>
    </row>
    <row r="71" spans="1:2" x14ac:dyDescent="0.3">
      <c r="A71" t="s">
        <v>37</v>
      </c>
      <c r="B71">
        <v>7.9</v>
      </c>
    </row>
    <row r="72" spans="1:2" x14ac:dyDescent="0.3">
      <c r="A72" t="s">
        <v>37</v>
      </c>
      <c r="B72">
        <v>7.5</v>
      </c>
    </row>
    <row r="73" spans="1:2" x14ac:dyDescent="0.3">
      <c r="A73" t="s">
        <v>37</v>
      </c>
      <c r="B73">
        <v>4.8</v>
      </c>
    </row>
    <row r="74" spans="1:2" x14ac:dyDescent="0.3">
      <c r="A74" t="s">
        <v>37</v>
      </c>
      <c r="B74">
        <v>5.2</v>
      </c>
    </row>
    <row r="75" spans="1:2" x14ac:dyDescent="0.3">
      <c r="A75" t="s">
        <v>37</v>
      </c>
      <c r="B75">
        <v>6.9</v>
      </c>
    </row>
    <row r="76" spans="1:2" x14ac:dyDescent="0.3">
      <c r="A76" t="s">
        <v>37</v>
      </c>
      <c r="B76">
        <v>5.4</v>
      </c>
    </row>
    <row r="77" spans="1:2" x14ac:dyDescent="0.3">
      <c r="A77" t="s">
        <v>37</v>
      </c>
      <c r="B77">
        <v>7.9</v>
      </c>
    </row>
    <row r="78" spans="1:2" x14ac:dyDescent="0.3">
      <c r="A78" t="s">
        <v>37</v>
      </c>
      <c r="B78">
        <v>6.1</v>
      </c>
    </row>
    <row r="79" spans="1:2" x14ac:dyDescent="0.3">
      <c r="A79" t="s">
        <v>37</v>
      </c>
      <c r="B79">
        <v>5.8</v>
      </c>
    </row>
    <row r="80" spans="1:2" x14ac:dyDescent="0.3">
      <c r="A80" t="s">
        <v>37</v>
      </c>
      <c r="B80">
        <v>8.3000000000000007</v>
      </c>
    </row>
    <row r="81" spans="1:2" x14ac:dyDescent="0.3">
      <c r="A81" t="s">
        <v>37</v>
      </c>
      <c r="B81">
        <v>7.8</v>
      </c>
    </row>
    <row r="82" spans="1:2" x14ac:dyDescent="0.3">
      <c r="A82" t="s">
        <v>37</v>
      </c>
      <c r="B82">
        <v>7</v>
      </c>
    </row>
    <row r="83" spans="1:2" x14ac:dyDescent="0.3">
      <c r="A83" t="s">
        <v>37</v>
      </c>
      <c r="B83">
        <v>6.1</v>
      </c>
    </row>
    <row r="84" spans="1:2" x14ac:dyDescent="0.3">
      <c r="A84" t="s">
        <v>37</v>
      </c>
      <c r="B84">
        <v>7</v>
      </c>
    </row>
    <row r="85" spans="1:2" x14ac:dyDescent="0.3">
      <c r="A85" t="s">
        <v>37</v>
      </c>
      <c r="B85">
        <v>7.6</v>
      </c>
    </row>
    <row r="86" spans="1:2" x14ac:dyDescent="0.3">
      <c r="A86" t="s">
        <v>37</v>
      </c>
      <c r="B86">
        <v>4.5</v>
      </c>
    </row>
    <row r="87" spans="1:2" x14ac:dyDescent="0.3">
      <c r="A87" t="s">
        <v>37</v>
      </c>
      <c r="B87">
        <v>6.3</v>
      </c>
    </row>
    <row r="88" spans="1:2" x14ac:dyDescent="0.3">
      <c r="A88" t="s">
        <v>37</v>
      </c>
      <c r="B88">
        <v>7.8</v>
      </c>
    </row>
    <row r="89" spans="1:2" x14ac:dyDescent="0.3">
      <c r="A89" t="s">
        <v>37</v>
      </c>
      <c r="B89">
        <v>6.4</v>
      </c>
    </row>
    <row r="90" spans="1:2" x14ac:dyDescent="0.3">
      <c r="A90" t="s">
        <v>37</v>
      </c>
      <c r="B90">
        <v>6.5</v>
      </c>
    </row>
    <row r="91" spans="1:2" x14ac:dyDescent="0.3">
      <c r="A91" t="s">
        <v>37</v>
      </c>
      <c r="B91">
        <v>7.9</v>
      </c>
    </row>
    <row r="92" spans="1:2" x14ac:dyDescent="0.3">
      <c r="A92" t="s">
        <v>37</v>
      </c>
      <c r="B92">
        <v>7.8</v>
      </c>
    </row>
    <row r="93" spans="1:2" x14ac:dyDescent="0.3">
      <c r="A93" t="s">
        <v>37</v>
      </c>
      <c r="B93">
        <v>6.6</v>
      </c>
    </row>
    <row r="94" spans="1:2" x14ac:dyDescent="0.3">
      <c r="A94" t="s">
        <v>37</v>
      </c>
      <c r="B94">
        <v>5.5</v>
      </c>
    </row>
    <row r="95" spans="1:2" x14ac:dyDescent="0.3">
      <c r="A95" t="s">
        <v>37</v>
      </c>
      <c r="B95">
        <v>8.1999999999999993</v>
      </c>
    </row>
    <row r="96" spans="1:2" x14ac:dyDescent="0.3">
      <c r="A96" t="s">
        <v>37</v>
      </c>
      <c r="B96">
        <v>6.4</v>
      </c>
    </row>
    <row r="97" spans="1:2" x14ac:dyDescent="0.3">
      <c r="A97" t="s">
        <v>37</v>
      </c>
      <c r="B97">
        <v>8.1</v>
      </c>
    </row>
    <row r="98" spans="1:2" x14ac:dyDescent="0.3">
      <c r="A98" t="s">
        <v>37</v>
      </c>
      <c r="B98">
        <v>8.6</v>
      </c>
    </row>
    <row r="99" spans="1:2" x14ac:dyDescent="0.3">
      <c r="A99" t="s">
        <v>37</v>
      </c>
      <c r="B99">
        <v>8.8000000000000007</v>
      </c>
    </row>
    <row r="100" spans="1:2" x14ac:dyDescent="0.3">
      <c r="A100" t="s">
        <v>676</v>
      </c>
      <c r="B100">
        <v>8.1999999999999993</v>
      </c>
    </row>
    <row r="101" spans="1:2" x14ac:dyDescent="0.3">
      <c r="A101" t="s">
        <v>37</v>
      </c>
      <c r="B101">
        <v>7.9</v>
      </c>
    </row>
    <row r="102" spans="1:2" x14ac:dyDescent="0.3">
      <c r="A102" t="s">
        <v>37</v>
      </c>
      <c r="B102">
        <v>6.7</v>
      </c>
    </row>
    <row r="103" spans="1:2" x14ac:dyDescent="0.3">
      <c r="A103" t="s">
        <v>37</v>
      </c>
      <c r="B103">
        <v>7.8</v>
      </c>
    </row>
    <row r="104" spans="1:2" x14ac:dyDescent="0.3">
      <c r="A104" t="s">
        <v>37</v>
      </c>
      <c r="B104">
        <v>7.8</v>
      </c>
    </row>
    <row r="105" spans="1:2" x14ac:dyDescent="0.3">
      <c r="A105" t="s">
        <v>37</v>
      </c>
      <c r="B105">
        <v>6.6</v>
      </c>
    </row>
    <row r="106" spans="1:2" x14ac:dyDescent="0.3">
      <c r="A106" t="s">
        <v>37</v>
      </c>
      <c r="B106">
        <v>6.1</v>
      </c>
    </row>
    <row r="107" spans="1:2" x14ac:dyDescent="0.3">
      <c r="A107" t="s">
        <v>37</v>
      </c>
      <c r="B107">
        <v>5.6</v>
      </c>
    </row>
    <row r="108" spans="1:2" x14ac:dyDescent="0.3">
      <c r="A108" t="s">
        <v>37</v>
      </c>
      <c r="B108">
        <v>6.4</v>
      </c>
    </row>
    <row r="109" spans="1:2" x14ac:dyDescent="0.3">
      <c r="A109" t="s">
        <v>37</v>
      </c>
      <c r="B109">
        <v>6.1</v>
      </c>
    </row>
    <row r="110" spans="1:2" x14ac:dyDescent="0.3">
      <c r="A110" t="s">
        <v>37</v>
      </c>
      <c r="B110">
        <v>7.3</v>
      </c>
    </row>
    <row r="111" spans="1:2" x14ac:dyDescent="0.3">
      <c r="A111" t="s">
        <v>37</v>
      </c>
      <c r="B111">
        <v>6.6</v>
      </c>
    </row>
    <row r="112" spans="1:2" x14ac:dyDescent="0.3">
      <c r="A112" t="s">
        <v>37</v>
      </c>
      <c r="B112">
        <v>6.3</v>
      </c>
    </row>
    <row r="113" spans="1:2" x14ac:dyDescent="0.3">
      <c r="A113" t="s">
        <v>37</v>
      </c>
      <c r="B113">
        <v>6.1</v>
      </c>
    </row>
    <row r="114" spans="1:2" x14ac:dyDescent="0.3">
      <c r="A114" t="s">
        <v>37</v>
      </c>
      <c r="B114">
        <v>7.1</v>
      </c>
    </row>
    <row r="115" spans="1:2" x14ac:dyDescent="0.3">
      <c r="A115" t="s">
        <v>37</v>
      </c>
      <c r="B115">
        <v>5.5</v>
      </c>
    </row>
    <row r="116" spans="1:2" x14ac:dyDescent="0.3">
      <c r="A116" t="s">
        <v>37</v>
      </c>
      <c r="B116">
        <v>7.5</v>
      </c>
    </row>
    <row r="117" spans="1:2" x14ac:dyDescent="0.3">
      <c r="A117" t="s">
        <v>37</v>
      </c>
      <c r="B117">
        <v>7.6</v>
      </c>
    </row>
    <row r="118" spans="1:2" x14ac:dyDescent="0.3">
      <c r="A118" t="s">
        <v>37</v>
      </c>
      <c r="B118">
        <v>6.4</v>
      </c>
    </row>
    <row r="119" spans="1:2" x14ac:dyDescent="0.3">
      <c r="A119" t="s">
        <v>37</v>
      </c>
      <c r="B119">
        <v>7.2</v>
      </c>
    </row>
    <row r="120" spans="1:2" x14ac:dyDescent="0.3">
      <c r="A120" t="s">
        <v>37</v>
      </c>
      <c r="B120">
        <v>6.7</v>
      </c>
    </row>
    <row r="121" spans="1:2" x14ac:dyDescent="0.3">
      <c r="A121" t="s">
        <v>37</v>
      </c>
      <c r="B121">
        <v>8</v>
      </c>
    </row>
    <row r="122" spans="1:2" x14ac:dyDescent="0.3">
      <c r="A122" t="s">
        <v>37</v>
      </c>
      <c r="B122">
        <v>8.3000000000000007</v>
      </c>
    </row>
    <row r="123" spans="1:2" x14ac:dyDescent="0.3">
      <c r="A123" t="s">
        <v>37</v>
      </c>
      <c r="B123">
        <v>6.7</v>
      </c>
    </row>
    <row r="124" spans="1:2" x14ac:dyDescent="0.3">
      <c r="A124" t="s">
        <v>37</v>
      </c>
      <c r="B124">
        <v>5.9</v>
      </c>
    </row>
    <row r="125" spans="1:2" x14ac:dyDescent="0.3">
      <c r="A125" t="s">
        <v>37</v>
      </c>
      <c r="B125">
        <v>6.7</v>
      </c>
    </row>
    <row r="126" spans="1:2" x14ac:dyDescent="0.3">
      <c r="A126" t="s">
        <v>37</v>
      </c>
      <c r="B126">
        <v>6.7</v>
      </c>
    </row>
    <row r="127" spans="1:2" x14ac:dyDescent="0.3">
      <c r="A127" t="s">
        <v>37</v>
      </c>
      <c r="B127">
        <v>7.6</v>
      </c>
    </row>
    <row r="128" spans="1:2" x14ac:dyDescent="0.3">
      <c r="A128" t="s">
        <v>37</v>
      </c>
      <c r="B128">
        <v>7.2</v>
      </c>
    </row>
    <row r="129" spans="1:2" x14ac:dyDescent="0.3">
      <c r="A129" t="s">
        <v>37</v>
      </c>
      <c r="B129">
        <v>7.1</v>
      </c>
    </row>
    <row r="130" spans="1:2" x14ac:dyDescent="0.3">
      <c r="A130" t="s">
        <v>37</v>
      </c>
      <c r="B130">
        <v>8.1</v>
      </c>
    </row>
    <row r="131" spans="1:2" x14ac:dyDescent="0.3">
      <c r="A131" t="s">
        <v>37</v>
      </c>
      <c r="B131">
        <v>6.7</v>
      </c>
    </row>
    <row r="132" spans="1:2" x14ac:dyDescent="0.3">
      <c r="A132" t="s">
        <v>37</v>
      </c>
      <c r="B132">
        <v>7</v>
      </c>
    </row>
    <row r="133" spans="1:2" x14ac:dyDescent="0.3">
      <c r="A133" t="s">
        <v>37</v>
      </c>
      <c r="B133">
        <v>6.9</v>
      </c>
    </row>
    <row r="134" spans="1:2" x14ac:dyDescent="0.3">
      <c r="A134" t="s">
        <v>37</v>
      </c>
      <c r="B134">
        <v>5.0999999999999996</v>
      </c>
    </row>
    <row r="135" spans="1:2" x14ac:dyDescent="0.3">
      <c r="A135" t="s">
        <v>37</v>
      </c>
      <c r="B135">
        <v>5.8</v>
      </c>
    </row>
    <row r="136" spans="1:2" x14ac:dyDescent="0.3">
      <c r="A136" t="s">
        <v>37</v>
      </c>
      <c r="B136">
        <v>6.2</v>
      </c>
    </row>
    <row r="137" spans="1:2" x14ac:dyDescent="0.3">
      <c r="A137" t="s">
        <v>37</v>
      </c>
      <c r="B137">
        <v>7.4</v>
      </c>
    </row>
    <row r="138" spans="1:2" x14ac:dyDescent="0.3">
      <c r="A138" t="s">
        <v>37</v>
      </c>
      <c r="B138">
        <v>5.8</v>
      </c>
    </row>
    <row r="139" spans="1:2" x14ac:dyDescent="0.3">
      <c r="A139" t="s">
        <v>37</v>
      </c>
      <c r="B139">
        <v>6.6</v>
      </c>
    </row>
    <row r="140" spans="1:2" x14ac:dyDescent="0.3">
      <c r="A140" t="s">
        <v>37</v>
      </c>
      <c r="B140">
        <v>6.2</v>
      </c>
    </row>
    <row r="141" spans="1:2" x14ac:dyDescent="0.3">
      <c r="A141" t="s">
        <v>37</v>
      </c>
      <c r="B141">
        <v>7.3</v>
      </c>
    </row>
    <row r="142" spans="1:2" x14ac:dyDescent="0.3">
      <c r="A142" t="s">
        <v>37</v>
      </c>
      <c r="B142">
        <v>4.2</v>
      </c>
    </row>
    <row r="143" spans="1:2" x14ac:dyDescent="0.3">
      <c r="A143" t="s">
        <v>37</v>
      </c>
      <c r="B143">
        <v>6.9</v>
      </c>
    </row>
    <row r="144" spans="1:2" x14ac:dyDescent="0.3">
      <c r="A144" t="s">
        <v>37</v>
      </c>
      <c r="B144">
        <v>6.4</v>
      </c>
    </row>
    <row r="145" spans="1:2" x14ac:dyDescent="0.3">
      <c r="A145" t="s">
        <v>37</v>
      </c>
      <c r="B145">
        <v>5.4</v>
      </c>
    </row>
    <row r="146" spans="1:2" x14ac:dyDescent="0.3">
      <c r="A146" t="s">
        <v>37</v>
      </c>
      <c r="B146">
        <v>6.7</v>
      </c>
    </row>
    <row r="147" spans="1:2" x14ac:dyDescent="0.3">
      <c r="A147" t="s">
        <v>37</v>
      </c>
      <c r="B147">
        <v>5.8</v>
      </c>
    </row>
    <row r="148" spans="1:2" x14ac:dyDescent="0.3">
      <c r="A148" t="s">
        <v>37</v>
      </c>
      <c r="B148">
        <v>6.9</v>
      </c>
    </row>
    <row r="149" spans="1:2" x14ac:dyDescent="0.3">
      <c r="A149" t="s">
        <v>37</v>
      </c>
      <c r="B149">
        <v>7.2</v>
      </c>
    </row>
    <row r="150" spans="1:2" x14ac:dyDescent="0.3">
      <c r="A150" t="s">
        <v>37</v>
      </c>
      <c r="B150">
        <v>6.9</v>
      </c>
    </row>
    <row r="151" spans="1:2" x14ac:dyDescent="0.3">
      <c r="A151" t="s">
        <v>37</v>
      </c>
      <c r="B151">
        <v>6.1</v>
      </c>
    </row>
    <row r="152" spans="1:2" x14ac:dyDescent="0.3">
      <c r="A152" t="s">
        <v>37</v>
      </c>
      <c r="B152">
        <v>5.5</v>
      </c>
    </row>
    <row r="153" spans="1:2" x14ac:dyDescent="0.3">
      <c r="A153" t="s">
        <v>37</v>
      </c>
      <c r="B153">
        <v>6.6</v>
      </c>
    </row>
    <row r="154" spans="1:2" x14ac:dyDescent="0.3">
      <c r="A154" t="s">
        <v>37</v>
      </c>
      <c r="B154">
        <v>6.1</v>
      </c>
    </row>
    <row r="155" spans="1:2" x14ac:dyDescent="0.3">
      <c r="A155" t="s">
        <v>37</v>
      </c>
      <c r="B155">
        <v>6.3</v>
      </c>
    </row>
    <row r="156" spans="1:2" x14ac:dyDescent="0.3">
      <c r="A156" t="s">
        <v>37</v>
      </c>
      <c r="B156">
        <v>7.2</v>
      </c>
    </row>
    <row r="157" spans="1:2" x14ac:dyDescent="0.3">
      <c r="A157" t="s">
        <v>37</v>
      </c>
      <c r="B157">
        <v>7.4</v>
      </c>
    </row>
    <row r="158" spans="1:2" x14ac:dyDescent="0.3">
      <c r="A158" t="s">
        <v>37</v>
      </c>
      <c r="B158">
        <v>7.3</v>
      </c>
    </row>
    <row r="159" spans="1:2" x14ac:dyDescent="0.3">
      <c r="A159" t="s">
        <v>37</v>
      </c>
      <c r="B159">
        <v>6.1</v>
      </c>
    </row>
    <row r="160" spans="1:2" x14ac:dyDescent="0.3">
      <c r="A160" t="s">
        <v>37</v>
      </c>
      <c r="B160">
        <v>7.7</v>
      </c>
    </row>
    <row r="161" spans="1:2" x14ac:dyDescent="0.3">
      <c r="A161" t="s">
        <v>37</v>
      </c>
      <c r="B161">
        <v>6.1</v>
      </c>
    </row>
    <row r="162" spans="1:2" x14ac:dyDescent="0.3">
      <c r="A162" t="s">
        <v>37</v>
      </c>
      <c r="B162">
        <v>8</v>
      </c>
    </row>
    <row r="163" spans="1:2" x14ac:dyDescent="0.3">
      <c r="A163" t="s">
        <v>37</v>
      </c>
      <c r="B163">
        <v>7.3</v>
      </c>
    </row>
    <row r="164" spans="1:2" x14ac:dyDescent="0.3">
      <c r="A164" t="s">
        <v>37</v>
      </c>
      <c r="B164">
        <v>7.9</v>
      </c>
    </row>
    <row r="165" spans="1:2" x14ac:dyDescent="0.3">
      <c r="A165" t="s">
        <v>37</v>
      </c>
      <c r="B165">
        <v>5.5</v>
      </c>
    </row>
    <row r="166" spans="1:2" x14ac:dyDescent="0.3">
      <c r="A166" t="s">
        <v>37</v>
      </c>
      <c r="B166">
        <v>5</v>
      </c>
    </row>
    <row r="167" spans="1:2" x14ac:dyDescent="0.3">
      <c r="A167" t="s">
        <v>37</v>
      </c>
      <c r="B167">
        <v>7.7</v>
      </c>
    </row>
    <row r="168" spans="1:2" x14ac:dyDescent="0.3">
      <c r="A168" t="s">
        <v>37</v>
      </c>
      <c r="B168">
        <v>6.6</v>
      </c>
    </row>
    <row r="169" spans="1:2" x14ac:dyDescent="0.3">
      <c r="A169" t="s">
        <v>37</v>
      </c>
      <c r="B169">
        <v>5.7</v>
      </c>
    </row>
    <row r="170" spans="1:2" x14ac:dyDescent="0.3">
      <c r="A170" t="s">
        <v>37</v>
      </c>
      <c r="B170">
        <v>5.8</v>
      </c>
    </row>
    <row r="171" spans="1:2" x14ac:dyDescent="0.3">
      <c r="A171" t="s">
        <v>37</v>
      </c>
      <c r="B171">
        <v>6</v>
      </c>
    </row>
    <row r="172" spans="1:2" x14ac:dyDescent="0.3">
      <c r="A172" t="s">
        <v>37</v>
      </c>
      <c r="B172">
        <v>6.4</v>
      </c>
    </row>
    <row r="173" spans="1:2" x14ac:dyDescent="0.3">
      <c r="A173" t="s">
        <v>37</v>
      </c>
      <c r="B173">
        <v>6.9</v>
      </c>
    </row>
    <row r="174" spans="1:2" x14ac:dyDescent="0.3">
      <c r="A174" t="s">
        <v>37</v>
      </c>
      <c r="B174">
        <v>6.4</v>
      </c>
    </row>
    <row r="175" spans="1:2" x14ac:dyDescent="0.3">
      <c r="A175" t="s">
        <v>37</v>
      </c>
      <c r="B175">
        <v>7.4</v>
      </c>
    </row>
    <row r="176" spans="1:2" x14ac:dyDescent="0.3">
      <c r="A176" t="s">
        <v>37</v>
      </c>
      <c r="B176">
        <v>5.5</v>
      </c>
    </row>
    <row r="177" spans="1:2" x14ac:dyDescent="0.3">
      <c r="A177" t="s">
        <v>37</v>
      </c>
      <c r="B177">
        <v>5.9</v>
      </c>
    </row>
    <row r="178" spans="1:2" x14ac:dyDescent="0.3">
      <c r="A178" t="s">
        <v>37</v>
      </c>
      <c r="B178">
        <v>6.8</v>
      </c>
    </row>
    <row r="179" spans="1:2" x14ac:dyDescent="0.3">
      <c r="A179" t="s">
        <v>37</v>
      </c>
      <c r="B179">
        <v>7.5</v>
      </c>
    </row>
    <row r="180" spans="1:2" x14ac:dyDescent="0.3">
      <c r="A180" t="s">
        <v>37</v>
      </c>
      <c r="B180">
        <v>6.8</v>
      </c>
    </row>
    <row r="181" spans="1:2" x14ac:dyDescent="0.3">
      <c r="A181" t="s">
        <v>37</v>
      </c>
      <c r="B181">
        <v>8.1</v>
      </c>
    </row>
    <row r="182" spans="1:2" x14ac:dyDescent="0.3">
      <c r="A182" t="s">
        <v>37</v>
      </c>
      <c r="B182">
        <v>6.5</v>
      </c>
    </row>
    <row r="183" spans="1:2" x14ac:dyDescent="0.3">
      <c r="A183" t="s">
        <v>37</v>
      </c>
      <c r="B183">
        <v>7.2</v>
      </c>
    </row>
    <row r="184" spans="1:2" x14ac:dyDescent="0.3">
      <c r="A184" t="s">
        <v>37</v>
      </c>
      <c r="B184">
        <v>6.7</v>
      </c>
    </row>
    <row r="185" spans="1:2" x14ac:dyDescent="0.3">
      <c r="A185" t="s">
        <v>37</v>
      </c>
      <c r="B185">
        <v>8.1</v>
      </c>
    </row>
    <row r="186" spans="1:2" x14ac:dyDescent="0.3">
      <c r="A186" t="s">
        <v>37</v>
      </c>
      <c r="B186">
        <v>7.6</v>
      </c>
    </row>
    <row r="187" spans="1:2" x14ac:dyDescent="0.3">
      <c r="A187" t="s">
        <v>37</v>
      </c>
      <c r="B187">
        <v>7.4</v>
      </c>
    </row>
    <row r="188" spans="1:2" x14ac:dyDescent="0.3">
      <c r="A188" t="s">
        <v>37</v>
      </c>
      <c r="B188">
        <v>7.6</v>
      </c>
    </row>
    <row r="189" spans="1:2" x14ac:dyDescent="0.3">
      <c r="A189" t="s">
        <v>37</v>
      </c>
      <c r="B189">
        <v>5.5</v>
      </c>
    </row>
    <row r="190" spans="1:2" x14ac:dyDescent="0.3">
      <c r="A190" t="s">
        <v>37</v>
      </c>
      <c r="B190">
        <v>6.7</v>
      </c>
    </row>
    <row r="191" spans="1:2" x14ac:dyDescent="0.3">
      <c r="A191" t="s">
        <v>37</v>
      </c>
      <c r="B191">
        <v>6.5</v>
      </c>
    </row>
    <row r="192" spans="1:2" x14ac:dyDescent="0.3">
      <c r="A192" t="s">
        <v>37</v>
      </c>
      <c r="B192">
        <v>6.6</v>
      </c>
    </row>
    <row r="193" spans="1:2" x14ac:dyDescent="0.3">
      <c r="A193" t="s">
        <v>37</v>
      </c>
      <c r="B193">
        <v>6.7</v>
      </c>
    </row>
    <row r="194" spans="1:2" x14ac:dyDescent="0.3">
      <c r="A194" t="s">
        <v>37</v>
      </c>
      <c r="B194">
        <v>6.4</v>
      </c>
    </row>
    <row r="195" spans="1:2" x14ac:dyDescent="0.3">
      <c r="A195" t="s">
        <v>37</v>
      </c>
      <c r="B195">
        <v>5.8</v>
      </c>
    </row>
    <row r="196" spans="1:2" x14ac:dyDescent="0.3">
      <c r="A196" t="s">
        <v>37</v>
      </c>
      <c r="B196">
        <v>7.4</v>
      </c>
    </row>
    <row r="197" spans="1:2" x14ac:dyDescent="0.3">
      <c r="A197" t="s">
        <v>37</v>
      </c>
      <c r="B197">
        <v>7.8</v>
      </c>
    </row>
    <row r="198" spans="1:2" x14ac:dyDescent="0.3">
      <c r="A198" t="s">
        <v>37</v>
      </c>
      <c r="B198">
        <v>6.6</v>
      </c>
    </row>
    <row r="199" spans="1:2" x14ac:dyDescent="0.3">
      <c r="A199" t="s">
        <v>37</v>
      </c>
      <c r="B199">
        <v>4.9000000000000004</v>
      </c>
    </row>
    <row r="200" spans="1:2" x14ac:dyDescent="0.3">
      <c r="A200" t="s">
        <v>37</v>
      </c>
      <c r="B200">
        <v>6.5</v>
      </c>
    </row>
    <row r="201" spans="1:2" x14ac:dyDescent="0.3">
      <c r="A201" t="s">
        <v>37</v>
      </c>
      <c r="B201">
        <v>7.5</v>
      </c>
    </row>
    <row r="202" spans="1:2" x14ac:dyDescent="0.3">
      <c r="A202" t="s">
        <v>37</v>
      </c>
      <c r="B202">
        <v>6.2</v>
      </c>
    </row>
    <row r="203" spans="1:2" x14ac:dyDescent="0.3">
      <c r="A203" t="s">
        <v>37</v>
      </c>
      <c r="B203">
        <v>7.3</v>
      </c>
    </row>
    <row r="204" spans="1:2" x14ac:dyDescent="0.3">
      <c r="A204" t="s">
        <v>37</v>
      </c>
      <c r="B204">
        <v>7.5</v>
      </c>
    </row>
    <row r="205" spans="1:2" x14ac:dyDescent="0.3">
      <c r="A205" t="s">
        <v>37</v>
      </c>
      <c r="B205">
        <v>5.6</v>
      </c>
    </row>
    <row r="206" spans="1:2" x14ac:dyDescent="0.3">
      <c r="A206" t="s">
        <v>676</v>
      </c>
      <c r="B206">
        <v>8.1999999999999993</v>
      </c>
    </row>
    <row r="207" spans="1:2" x14ac:dyDescent="0.3">
      <c r="A207" t="s">
        <v>37</v>
      </c>
      <c r="B207">
        <v>8.1</v>
      </c>
    </row>
    <row r="208" spans="1:2" x14ac:dyDescent="0.3">
      <c r="A208" t="s">
        <v>37</v>
      </c>
      <c r="B208">
        <v>6.4</v>
      </c>
    </row>
    <row r="209" spans="1:2" x14ac:dyDescent="0.3">
      <c r="A209" t="s">
        <v>37</v>
      </c>
      <c r="B209">
        <v>6.7</v>
      </c>
    </row>
    <row r="210" spans="1:2" x14ac:dyDescent="0.3">
      <c r="A210" t="s">
        <v>37</v>
      </c>
      <c r="B210">
        <v>6.6</v>
      </c>
    </row>
    <row r="211" spans="1:2" x14ac:dyDescent="0.3">
      <c r="A211" t="s">
        <v>37</v>
      </c>
      <c r="B211">
        <v>6.4</v>
      </c>
    </row>
    <row r="212" spans="1:2" x14ac:dyDescent="0.3">
      <c r="A212" t="s">
        <v>37</v>
      </c>
      <c r="B212">
        <v>7.5</v>
      </c>
    </row>
    <row r="213" spans="1:2" x14ac:dyDescent="0.3">
      <c r="A213" t="s">
        <v>37</v>
      </c>
      <c r="B213">
        <v>7.3</v>
      </c>
    </row>
    <row r="214" spans="1:2" x14ac:dyDescent="0.3">
      <c r="A214" t="s">
        <v>37</v>
      </c>
      <c r="B214">
        <v>7.5</v>
      </c>
    </row>
    <row r="215" spans="1:2" x14ac:dyDescent="0.3">
      <c r="A215" t="s">
        <v>37</v>
      </c>
      <c r="B215">
        <v>5.8</v>
      </c>
    </row>
    <row r="216" spans="1:2" x14ac:dyDescent="0.3">
      <c r="A216" t="s">
        <v>37</v>
      </c>
      <c r="B216">
        <v>7.5</v>
      </c>
    </row>
    <row r="217" spans="1:2" x14ac:dyDescent="0.3">
      <c r="A217" t="s">
        <v>37</v>
      </c>
      <c r="B217">
        <v>6.6</v>
      </c>
    </row>
    <row r="218" spans="1:2" x14ac:dyDescent="0.3">
      <c r="A218" t="s">
        <v>37</v>
      </c>
      <c r="B218">
        <v>6.7</v>
      </c>
    </row>
    <row r="219" spans="1:2" x14ac:dyDescent="0.3">
      <c r="A219" t="s">
        <v>37</v>
      </c>
      <c r="B219">
        <v>3.7</v>
      </c>
    </row>
    <row r="220" spans="1:2" x14ac:dyDescent="0.3">
      <c r="A220" t="s">
        <v>37</v>
      </c>
      <c r="B220">
        <v>6</v>
      </c>
    </row>
    <row r="221" spans="1:2" x14ac:dyDescent="0.3">
      <c r="A221" t="s">
        <v>37</v>
      </c>
      <c r="B221">
        <v>6.4</v>
      </c>
    </row>
    <row r="222" spans="1:2" x14ac:dyDescent="0.3">
      <c r="A222" t="s">
        <v>37</v>
      </c>
      <c r="B222">
        <v>6.1</v>
      </c>
    </row>
    <row r="223" spans="1:2" x14ac:dyDescent="0.3">
      <c r="A223" t="s">
        <v>37</v>
      </c>
      <c r="B223">
        <v>6.4</v>
      </c>
    </row>
    <row r="224" spans="1:2" x14ac:dyDescent="0.3">
      <c r="A224" t="s">
        <v>37</v>
      </c>
      <c r="B224">
        <v>5.6</v>
      </c>
    </row>
    <row r="225" spans="1:2" x14ac:dyDescent="0.3">
      <c r="A225" t="s">
        <v>37</v>
      </c>
      <c r="B225">
        <v>8</v>
      </c>
    </row>
    <row r="226" spans="1:2" x14ac:dyDescent="0.3">
      <c r="A226" t="s">
        <v>37</v>
      </c>
      <c r="B226">
        <v>5.2</v>
      </c>
    </row>
    <row r="227" spans="1:2" x14ac:dyDescent="0.3">
      <c r="A227" t="s">
        <v>37</v>
      </c>
      <c r="B227">
        <v>7.1</v>
      </c>
    </row>
    <row r="228" spans="1:2" x14ac:dyDescent="0.3">
      <c r="A228" t="s">
        <v>37</v>
      </c>
      <c r="B228">
        <v>4.8</v>
      </c>
    </row>
    <row r="229" spans="1:2" x14ac:dyDescent="0.3">
      <c r="A229" t="s">
        <v>37</v>
      </c>
      <c r="B229">
        <v>7</v>
      </c>
    </row>
    <row r="230" spans="1:2" x14ac:dyDescent="0.3">
      <c r="A230" t="s">
        <v>37</v>
      </c>
      <c r="B230">
        <v>5.4</v>
      </c>
    </row>
    <row r="231" spans="1:2" x14ac:dyDescent="0.3">
      <c r="A231" t="s">
        <v>37</v>
      </c>
      <c r="B231">
        <v>6.6</v>
      </c>
    </row>
    <row r="232" spans="1:2" x14ac:dyDescent="0.3">
      <c r="A232" t="s">
        <v>37</v>
      </c>
      <c r="B232">
        <v>6.7</v>
      </c>
    </row>
    <row r="233" spans="1:2" x14ac:dyDescent="0.3">
      <c r="A233" t="s">
        <v>37</v>
      </c>
      <c r="B233">
        <v>6.2</v>
      </c>
    </row>
    <row r="234" spans="1:2" x14ac:dyDescent="0.3">
      <c r="A234" t="s">
        <v>37</v>
      </c>
      <c r="B234">
        <v>6.1</v>
      </c>
    </row>
    <row r="235" spans="1:2" x14ac:dyDescent="0.3">
      <c r="A235" t="s">
        <v>37</v>
      </c>
      <c r="B235">
        <v>5.3</v>
      </c>
    </row>
    <row r="236" spans="1:2" x14ac:dyDescent="0.3">
      <c r="A236" t="s">
        <v>37</v>
      </c>
      <c r="B236">
        <v>6.3</v>
      </c>
    </row>
    <row r="237" spans="1:2" x14ac:dyDescent="0.3">
      <c r="A237" t="s">
        <v>37</v>
      </c>
      <c r="B237">
        <v>7</v>
      </c>
    </row>
    <row r="238" spans="1:2" x14ac:dyDescent="0.3">
      <c r="A238" t="s">
        <v>37</v>
      </c>
      <c r="B238">
        <v>7.6</v>
      </c>
    </row>
    <row r="239" spans="1:2" x14ac:dyDescent="0.3">
      <c r="A239" t="s">
        <v>37</v>
      </c>
      <c r="B239">
        <v>6.7</v>
      </c>
    </row>
    <row r="240" spans="1:2" x14ac:dyDescent="0.3">
      <c r="A240" t="s">
        <v>37</v>
      </c>
      <c r="B240">
        <v>8.1</v>
      </c>
    </row>
    <row r="241" spans="1:2" x14ac:dyDescent="0.3">
      <c r="A241" t="s">
        <v>37</v>
      </c>
      <c r="B241">
        <v>6.7</v>
      </c>
    </row>
    <row r="242" spans="1:2" x14ac:dyDescent="0.3">
      <c r="A242" t="s">
        <v>37</v>
      </c>
      <c r="B242">
        <v>6.5</v>
      </c>
    </row>
    <row r="243" spans="1:2" x14ac:dyDescent="0.3">
      <c r="A243" t="s">
        <v>37</v>
      </c>
      <c r="B243">
        <v>7.3</v>
      </c>
    </row>
    <row r="244" spans="1:2" x14ac:dyDescent="0.3">
      <c r="A244" t="s">
        <v>1464</v>
      </c>
      <c r="B244">
        <v>5.0999999999999996</v>
      </c>
    </row>
    <row r="245" spans="1:2" x14ac:dyDescent="0.3">
      <c r="A245" t="s">
        <v>37</v>
      </c>
      <c r="B245">
        <v>6</v>
      </c>
    </row>
    <row r="246" spans="1:2" x14ac:dyDescent="0.3">
      <c r="A246" t="s">
        <v>37</v>
      </c>
      <c r="B246">
        <v>6.1</v>
      </c>
    </row>
    <row r="247" spans="1:2" x14ac:dyDescent="0.3">
      <c r="A247" t="s">
        <v>37</v>
      </c>
      <c r="B247">
        <v>5.9</v>
      </c>
    </row>
    <row r="248" spans="1:2" x14ac:dyDescent="0.3">
      <c r="A248" t="s">
        <v>37</v>
      </c>
      <c r="B248">
        <v>7.8</v>
      </c>
    </row>
    <row r="249" spans="1:2" x14ac:dyDescent="0.3">
      <c r="A249" t="s">
        <v>37</v>
      </c>
      <c r="B249">
        <v>5.8</v>
      </c>
    </row>
    <row r="250" spans="1:2" x14ac:dyDescent="0.3">
      <c r="A250" t="s">
        <v>37</v>
      </c>
      <c r="B250">
        <v>6.3</v>
      </c>
    </row>
    <row r="251" spans="1:2" x14ac:dyDescent="0.3">
      <c r="A251" t="s">
        <v>37</v>
      </c>
      <c r="B251">
        <v>4.3</v>
      </c>
    </row>
    <row r="252" spans="1:2" x14ac:dyDescent="0.3">
      <c r="A252" t="s">
        <v>37</v>
      </c>
      <c r="B252">
        <v>6.4</v>
      </c>
    </row>
    <row r="253" spans="1:2" x14ac:dyDescent="0.3">
      <c r="A253" t="s">
        <v>37</v>
      </c>
      <c r="B253">
        <v>6.1</v>
      </c>
    </row>
    <row r="254" spans="1:2" x14ac:dyDescent="0.3">
      <c r="A254" t="s">
        <v>37</v>
      </c>
      <c r="B254">
        <v>6.5</v>
      </c>
    </row>
    <row r="255" spans="1:2" x14ac:dyDescent="0.3">
      <c r="A255" t="s">
        <v>37</v>
      </c>
      <c r="B255">
        <v>7.1</v>
      </c>
    </row>
    <row r="256" spans="1:2" x14ac:dyDescent="0.3">
      <c r="A256" t="s">
        <v>37</v>
      </c>
      <c r="B256">
        <v>6.4</v>
      </c>
    </row>
    <row r="257" spans="1:2" x14ac:dyDescent="0.3">
      <c r="A257" t="s">
        <v>37</v>
      </c>
      <c r="B257">
        <v>6.5</v>
      </c>
    </row>
    <row r="258" spans="1:2" x14ac:dyDescent="0.3">
      <c r="A258" t="s">
        <v>37</v>
      </c>
      <c r="B258">
        <v>6.3</v>
      </c>
    </row>
    <row r="259" spans="1:2" x14ac:dyDescent="0.3">
      <c r="A259" t="s">
        <v>37</v>
      </c>
      <c r="B259">
        <v>7.5</v>
      </c>
    </row>
    <row r="260" spans="1:2" x14ac:dyDescent="0.3">
      <c r="A260" t="s">
        <v>37</v>
      </c>
      <c r="B260">
        <v>4.9000000000000004</v>
      </c>
    </row>
    <row r="261" spans="1:2" x14ac:dyDescent="0.3">
      <c r="A261" t="s">
        <v>37</v>
      </c>
      <c r="B261">
        <v>5.8</v>
      </c>
    </row>
    <row r="262" spans="1:2" x14ac:dyDescent="0.3">
      <c r="A262" t="s">
        <v>37</v>
      </c>
      <c r="B262">
        <v>7.6</v>
      </c>
    </row>
    <row r="263" spans="1:2" x14ac:dyDescent="0.3">
      <c r="A263" t="s">
        <v>37</v>
      </c>
      <c r="B263">
        <v>6.2</v>
      </c>
    </row>
    <row r="264" spans="1:2" x14ac:dyDescent="0.3">
      <c r="A264" t="s">
        <v>37</v>
      </c>
      <c r="B264">
        <v>5.5</v>
      </c>
    </row>
    <row r="265" spans="1:2" x14ac:dyDescent="0.3">
      <c r="A265" t="s">
        <v>37</v>
      </c>
      <c r="B265">
        <v>5.4</v>
      </c>
    </row>
    <row r="266" spans="1:2" x14ac:dyDescent="0.3">
      <c r="A266" t="s">
        <v>37</v>
      </c>
      <c r="B266">
        <v>5.8</v>
      </c>
    </row>
    <row r="267" spans="1:2" x14ac:dyDescent="0.3">
      <c r="A267" t="s">
        <v>37</v>
      </c>
      <c r="B267">
        <v>7.1</v>
      </c>
    </row>
    <row r="268" spans="1:2" x14ac:dyDescent="0.3">
      <c r="A268" t="s">
        <v>37</v>
      </c>
      <c r="B268">
        <v>5.4</v>
      </c>
    </row>
    <row r="269" spans="1:2" x14ac:dyDescent="0.3">
      <c r="A269" t="s">
        <v>37</v>
      </c>
      <c r="B269">
        <v>3.7</v>
      </c>
    </row>
    <row r="270" spans="1:2" x14ac:dyDescent="0.3">
      <c r="A270" t="s">
        <v>37</v>
      </c>
      <c r="B270">
        <v>6.7</v>
      </c>
    </row>
    <row r="271" spans="1:2" x14ac:dyDescent="0.3">
      <c r="A271" t="s">
        <v>37</v>
      </c>
      <c r="B271">
        <v>7.2</v>
      </c>
    </row>
    <row r="272" spans="1:2" x14ac:dyDescent="0.3">
      <c r="A272" t="s">
        <v>37</v>
      </c>
      <c r="B272">
        <v>8.8000000000000007</v>
      </c>
    </row>
    <row r="273" spans="1:2" x14ac:dyDescent="0.3">
      <c r="A273" t="s">
        <v>37</v>
      </c>
      <c r="B273">
        <v>5.8</v>
      </c>
    </row>
    <row r="274" spans="1:2" x14ac:dyDescent="0.3">
      <c r="A274" t="s">
        <v>37</v>
      </c>
      <c r="B274">
        <v>6.8</v>
      </c>
    </row>
    <row r="275" spans="1:2" x14ac:dyDescent="0.3">
      <c r="A275" t="s">
        <v>37</v>
      </c>
      <c r="B275">
        <v>3.8</v>
      </c>
    </row>
    <row r="276" spans="1:2" x14ac:dyDescent="0.3">
      <c r="A276" t="s">
        <v>37</v>
      </c>
      <c r="B276">
        <v>7.1</v>
      </c>
    </row>
    <row r="277" spans="1:2" x14ac:dyDescent="0.3">
      <c r="A277" t="s">
        <v>37</v>
      </c>
      <c r="B277">
        <v>7.2</v>
      </c>
    </row>
    <row r="278" spans="1:2" x14ac:dyDescent="0.3">
      <c r="A278" t="s">
        <v>37</v>
      </c>
      <c r="B278">
        <v>5.9</v>
      </c>
    </row>
    <row r="279" spans="1:2" x14ac:dyDescent="0.3">
      <c r="A279" t="s">
        <v>37</v>
      </c>
      <c r="B279">
        <v>7.1</v>
      </c>
    </row>
    <row r="280" spans="1:2" x14ac:dyDescent="0.3">
      <c r="A280" t="s">
        <v>37</v>
      </c>
      <c r="B280">
        <v>8.1</v>
      </c>
    </row>
    <row r="281" spans="1:2" x14ac:dyDescent="0.3">
      <c r="A281" t="s">
        <v>37</v>
      </c>
      <c r="B281">
        <v>7.2</v>
      </c>
    </row>
    <row r="282" spans="1:2" x14ac:dyDescent="0.3">
      <c r="A282" t="s">
        <v>37</v>
      </c>
      <c r="B282">
        <v>6.9</v>
      </c>
    </row>
    <row r="283" spans="1:2" x14ac:dyDescent="0.3">
      <c r="A283" t="s">
        <v>37</v>
      </c>
      <c r="B283">
        <v>4.4000000000000004</v>
      </c>
    </row>
    <row r="284" spans="1:2" x14ac:dyDescent="0.3">
      <c r="A284" t="s">
        <v>37</v>
      </c>
      <c r="B284">
        <v>6.5</v>
      </c>
    </row>
    <row r="285" spans="1:2" x14ac:dyDescent="0.3">
      <c r="A285" t="s">
        <v>37</v>
      </c>
      <c r="B285">
        <v>8.5</v>
      </c>
    </row>
    <row r="286" spans="1:2" x14ac:dyDescent="0.3">
      <c r="A286" t="s">
        <v>37</v>
      </c>
      <c r="B286">
        <v>7.7</v>
      </c>
    </row>
    <row r="287" spans="1:2" x14ac:dyDescent="0.3">
      <c r="A287" t="s">
        <v>37</v>
      </c>
      <c r="B287">
        <v>7.4</v>
      </c>
    </row>
    <row r="288" spans="1:2" x14ac:dyDescent="0.3">
      <c r="A288" t="s">
        <v>37</v>
      </c>
      <c r="B288">
        <v>8</v>
      </c>
    </row>
    <row r="289" spans="1:2" x14ac:dyDescent="0.3">
      <c r="A289" t="s">
        <v>37</v>
      </c>
      <c r="B289">
        <v>5.7</v>
      </c>
    </row>
    <row r="290" spans="1:2" x14ac:dyDescent="0.3">
      <c r="A290" t="s">
        <v>37</v>
      </c>
      <c r="B290">
        <v>8.5</v>
      </c>
    </row>
    <row r="291" spans="1:2" x14ac:dyDescent="0.3">
      <c r="A291" t="s">
        <v>37</v>
      </c>
      <c r="B291">
        <v>7</v>
      </c>
    </row>
    <row r="292" spans="1:2" x14ac:dyDescent="0.3">
      <c r="A292" t="s">
        <v>37</v>
      </c>
      <c r="B292">
        <v>7.8</v>
      </c>
    </row>
    <row r="293" spans="1:2" x14ac:dyDescent="0.3">
      <c r="A293" t="s">
        <v>37</v>
      </c>
      <c r="B293">
        <v>7.2</v>
      </c>
    </row>
    <row r="294" spans="1:2" x14ac:dyDescent="0.3">
      <c r="A294" t="s">
        <v>37</v>
      </c>
      <c r="B294">
        <v>6.4</v>
      </c>
    </row>
    <row r="295" spans="1:2" x14ac:dyDescent="0.3">
      <c r="A295" t="s">
        <v>37</v>
      </c>
      <c r="B295">
        <v>5.5</v>
      </c>
    </row>
    <row r="296" spans="1:2" x14ac:dyDescent="0.3">
      <c r="A296" t="s">
        <v>37</v>
      </c>
      <c r="B296">
        <v>6.7</v>
      </c>
    </row>
    <row r="297" spans="1:2" x14ac:dyDescent="0.3">
      <c r="A297" t="s">
        <v>37</v>
      </c>
      <c r="B297">
        <v>6.1</v>
      </c>
    </row>
    <row r="298" spans="1:2" x14ac:dyDescent="0.3">
      <c r="A298" t="s">
        <v>37</v>
      </c>
      <c r="B298">
        <v>8.5</v>
      </c>
    </row>
    <row r="299" spans="1:2" x14ac:dyDescent="0.3">
      <c r="A299" t="s">
        <v>37</v>
      </c>
      <c r="B299">
        <v>6.9</v>
      </c>
    </row>
    <row r="300" spans="1:2" x14ac:dyDescent="0.3">
      <c r="A300" t="s">
        <v>37</v>
      </c>
      <c r="B300">
        <v>7.3</v>
      </c>
    </row>
    <row r="301" spans="1:2" x14ac:dyDescent="0.3">
      <c r="A301" t="s">
        <v>37</v>
      </c>
      <c r="B301">
        <v>6.7</v>
      </c>
    </row>
    <row r="302" spans="1:2" x14ac:dyDescent="0.3">
      <c r="A302" t="s">
        <v>37</v>
      </c>
      <c r="B302">
        <v>6.9</v>
      </c>
    </row>
    <row r="303" spans="1:2" x14ac:dyDescent="0.3">
      <c r="A303" t="s">
        <v>37</v>
      </c>
      <c r="B303">
        <v>5.0999999999999996</v>
      </c>
    </row>
    <row r="304" spans="1:2" x14ac:dyDescent="0.3">
      <c r="A304" t="s">
        <v>37</v>
      </c>
      <c r="B304">
        <v>6.8</v>
      </c>
    </row>
    <row r="305" spans="1:2" x14ac:dyDescent="0.3">
      <c r="A305" t="s">
        <v>37</v>
      </c>
      <c r="B305">
        <v>5.8</v>
      </c>
    </row>
    <row r="306" spans="1:2" x14ac:dyDescent="0.3">
      <c r="A306" t="s">
        <v>37</v>
      </c>
      <c r="B306">
        <v>6.7</v>
      </c>
    </row>
    <row r="307" spans="1:2" x14ac:dyDescent="0.3">
      <c r="A307" t="s">
        <v>37</v>
      </c>
      <c r="B307">
        <v>6</v>
      </c>
    </row>
    <row r="308" spans="1:2" x14ac:dyDescent="0.3">
      <c r="A308" t="s">
        <v>37</v>
      </c>
      <c r="B308">
        <v>5.7</v>
      </c>
    </row>
    <row r="309" spans="1:2" x14ac:dyDescent="0.3">
      <c r="A309" t="s">
        <v>37</v>
      </c>
      <c r="B309">
        <v>8</v>
      </c>
    </row>
    <row r="310" spans="1:2" x14ac:dyDescent="0.3">
      <c r="A310" t="s">
        <v>37</v>
      </c>
      <c r="B310">
        <v>8.1999999999999993</v>
      </c>
    </row>
    <row r="311" spans="1:2" x14ac:dyDescent="0.3">
      <c r="A311" t="s">
        <v>37</v>
      </c>
      <c r="B311">
        <v>5.4</v>
      </c>
    </row>
    <row r="312" spans="1:2" x14ac:dyDescent="0.3">
      <c r="A312" t="s">
        <v>37</v>
      </c>
      <c r="B312">
        <v>7.2</v>
      </c>
    </row>
    <row r="313" spans="1:2" x14ac:dyDescent="0.3">
      <c r="A313" t="s">
        <v>37</v>
      </c>
      <c r="B313">
        <v>7.5</v>
      </c>
    </row>
    <row r="314" spans="1:2" x14ac:dyDescent="0.3">
      <c r="A314" t="s">
        <v>37</v>
      </c>
      <c r="B314">
        <v>7</v>
      </c>
    </row>
    <row r="315" spans="1:2" x14ac:dyDescent="0.3">
      <c r="A315" t="s">
        <v>37</v>
      </c>
      <c r="B315">
        <v>3.3</v>
      </c>
    </row>
    <row r="316" spans="1:2" x14ac:dyDescent="0.3">
      <c r="A316" t="s">
        <v>37</v>
      </c>
      <c r="B316">
        <v>6</v>
      </c>
    </row>
    <row r="317" spans="1:2" x14ac:dyDescent="0.3">
      <c r="A317" t="s">
        <v>37</v>
      </c>
      <c r="B317">
        <v>7.1</v>
      </c>
    </row>
    <row r="318" spans="1:2" x14ac:dyDescent="0.3">
      <c r="A318" t="s">
        <v>37</v>
      </c>
      <c r="B318">
        <v>5.4</v>
      </c>
    </row>
    <row r="319" spans="1:2" x14ac:dyDescent="0.3">
      <c r="A319" t="s">
        <v>37</v>
      </c>
      <c r="B319">
        <v>6.1</v>
      </c>
    </row>
    <row r="320" spans="1:2" x14ac:dyDescent="0.3">
      <c r="A320" t="s">
        <v>37</v>
      </c>
      <c r="B320">
        <v>5.3</v>
      </c>
    </row>
    <row r="321" spans="1:2" x14ac:dyDescent="0.3">
      <c r="A321" t="s">
        <v>37</v>
      </c>
      <c r="B321">
        <v>2.2000000000000002</v>
      </c>
    </row>
    <row r="322" spans="1:2" x14ac:dyDescent="0.3">
      <c r="A322" t="s">
        <v>37</v>
      </c>
      <c r="B322">
        <v>7</v>
      </c>
    </row>
    <row r="323" spans="1:2" x14ac:dyDescent="0.3">
      <c r="A323" t="s">
        <v>37</v>
      </c>
      <c r="B323">
        <v>3.8</v>
      </c>
    </row>
    <row r="324" spans="1:2" x14ac:dyDescent="0.3">
      <c r="A324" t="s">
        <v>37</v>
      </c>
      <c r="B324">
        <v>6.9</v>
      </c>
    </row>
    <row r="325" spans="1:2" x14ac:dyDescent="0.3">
      <c r="A325" t="s">
        <v>37</v>
      </c>
      <c r="B325">
        <v>7.2</v>
      </c>
    </row>
    <row r="326" spans="1:2" x14ac:dyDescent="0.3">
      <c r="A326" t="s">
        <v>37</v>
      </c>
      <c r="B326">
        <v>7.3</v>
      </c>
    </row>
    <row r="327" spans="1:2" x14ac:dyDescent="0.3">
      <c r="A327" t="s">
        <v>37</v>
      </c>
      <c r="B327">
        <v>6.3</v>
      </c>
    </row>
    <row r="328" spans="1:2" x14ac:dyDescent="0.3">
      <c r="A328" t="s">
        <v>37</v>
      </c>
      <c r="B328">
        <v>7.5</v>
      </c>
    </row>
    <row r="329" spans="1:2" x14ac:dyDescent="0.3">
      <c r="A329" t="s">
        <v>1946</v>
      </c>
      <c r="B329">
        <v>7.6</v>
      </c>
    </row>
    <row r="330" spans="1:2" x14ac:dyDescent="0.3">
      <c r="A330" t="s">
        <v>37</v>
      </c>
      <c r="B330">
        <v>6.8</v>
      </c>
    </row>
    <row r="331" spans="1:2" x14ac:dyDescent="0.3">
      <c r="A331" t="s">
        <v>37</v>
      </c>
      <c r="B331">
        <v>5.2</v>
      </c>
    </row>
    <row r="332" spans="1:2" x14ac:dyDescent="0.3">
      <c r="A332" t="s">
        <v>37</v>
      </c>
      <c r="B332">
        <v>7.7</v>
      </c>
    </row>
    <row r="333" spans="1:2" x14ac:dyDescent="0.3">
      <c r="A333" t="s">
        <v>37</v>
      </c>
      <c r="B333">
        <v>6.2</v>
      </c>
    </row>
    <row r="334" spans="1:2" x14ac:dyDescent="0.3">
      <c r="A334" t="s">
        <v>37</v>
      </c>
      <c r="B334">
        <v>7.7</v>
      </c>
    </row>
    <row r="335" spans="1:2" x14ac:dyDescent="0.3">
      <c r="A335" t="s">
        <v>37</v>
      </c>
      <c r="B335">
        <v>4.3</v>
      </c>
    </row>
    <row r="336" spans="1:2" x14ac:dyDescent="0.3">
      <c r="A336" t="s">
        <v>37</v>
      </c>
      <c r="B336">
        <v>6.9</v>
      </c>
    </row>
    <row r="337" spans="1:2" x14ac:dyDescent="0.3">
      <c r="A337" t="s">
        <v>37</v>
      </c>
      <c r="B337">
        <v>6.6</v>
      </c>
    </row>
    <row r="338" spans="1:2" x14ac:dyDescent="0.3">
      <c r="A338" t="s">
        <v>37</v>
      </c>
      <c r="B338">
        <v>7</v>
      </c>
    </row>
    <row r="339" spans="1:2" x14ac:dyDescent="0.3">
      <c r="A339" t="s">
        <v>37</v>
      </c>
      <c r="B339">
        <v>6.7</v>
      </c>
    </row>
    <row r="340" spans="1:2" x14ac:dyDescent="0.3">
      <c r="A340" t="s">
        <v>37</v>
      </c>
      <c r="B340">
        <v>8.1999999999999993</v>
      </c>
    </row>
    <row r="341" spans="1:2" x14ac:dyDescent="0.3">
      <c r="A341" t="s">
        <v>37</v>
      </c>
      <c r="B341">
        <v>8.9</v>
      </c>
    </row>
    <row r="342" spans="1:2" x14ac:dyDescent="0.3">
      <c r="A342" t="s">
        <v>37</v>
      </c>
      <c r="B342">
        <v>8.6999999999999993</v>
      </c>
    </row>
    <row r="343" spans="1:2" x14ac:dyDescent="0.3">
      <c r="A343" t="s">
        <v>37</v>
      </c>
      <c r="B343">
        <v>5.5</v>
      </c>
    </row>
    <row r="344" spans="1:2" x14ac:dyDescent="0.3">
      <c r="A344" t="s">
        <v>37</v>
      </c>
      <c r="B344">
        <v>5.7</v>
      </c>
    </row>
    <row r="345" spans="1:2" x14ac:dyDescent="0.3">
      <c r="A345" t="s">
        <v>37</v>
      </c>
      <c r="B345">
        <v>6.3</v>
      </c>
    </row>
    <row r="346" spans="1:2" x14ac:dyDescent="0.3">
      <c r="A346" t="s">
        <v>37</v>
      </c>
      <c r="B346">
        <v>5.9</v>
      </c>
    </row>
    <row r="347" spans="1:2" x14ac:dyDescent="0.3">
      <c r="A347" t="s">
        <v>37</v>
      </c>
      <c r="B347">
        <v>7.6</v>
      </c>
    </row>
    <row r="348" spans="1:2" x14ac:dyDescent="0.3">
      <c r="A348" t="s">
        <v>37</v>
      </c>
      <c r="B348">
        <v>6.6</v>
      </c>
    </row>
    <row r="349" spans="1:2" x14ac:dyDescent="0.3">
      <c r="A349" t="s">
        <v>37</v>
      </c>
      <c r="B349">
        <v>5.3</v>
      </c>
    </row>
    <row r="350" spans="1:2" x14ac:dyDescent="0.3">
      <c r="A350" t="s">
        <v>37</v>
      </c>
      <c r="B350">
        <v>6</v>
      </c>
    </row>
    <row r="351" spans="1:2" x14ac:dyDescent="0.3">
      <c r="A351" t="s">
        <v>37</v>
      </c>
      <c r="B351">
        <v>8</v>
      </c>
    </row>
    <row r="352" spans="1:2" x14ac:dyDescent="0.3">
      <c r="A352" t="s">
        <v>37</v>
      </c>
      <c r="B352">
        <v>5.6</v>
      </c>
    </row>
    <row r="353" spans="1:2" x14ac:dyDescent="0.3">
      <c r="A353" t="s">
        <v>37</v>
      </c>
      <c r="B353">
        <v>5.9</v>
      </c>
    </row>
    <row r="354" spans="1:2" x14ac:dyDescent="0.3">
      <c r="A354" t="s">
        <v>37</v>
      </c>
      <c r="B354">
        <v>7.3</v>
      </c>
    </row>
    <row r="355" spans="1:2" x14ac:dyDescent="0.3">
      <c r="A355" t="s">
        <v>37</v>
      </c>
      <c r="B355">
        <v>7.9</v>
      </c>
    </row>
    <row r="356" spans="1:2" x14ac:dyDescent="0.3">
      <c r="A356" t="s">
        <v>37</v>
      </c>
      <c r="B356">
        <v>6.8</v>
      </c>
    </row>
    <row r="357" spans="1:2" x14ac:dyDescent="0.3">
      <c r="A357" t="s">
        <v>37</v>
      </c>
      <c r="B357">
        <v>6.6</v>
      </c>
    </row>
    <row r="358" spans="1:2" x14ac:dyDescent="0.3">
      <c r="A358" t="s">
        <v>37</v>
      </c>
      <c r="B358">
        <v>6.6</v>
      </c>
    </row>
    <row r="359" spans="1:2" x14ac:dyDescent="0.3">
      <c r="A359" t="s">
        <v>37</v>
      </c>
      <c r="B359">
        <v>7</v>
      </c>
    </row>
    <row r="360" spans="1:2" x14ac:dyDescent="0.3">
      <c r="A360" t="s">
        <v>37</v>
      </c>
      <c r="B360">
        <v>7</v>
      </c>
    </row>
    <row r="361" spans="1:2" x14ac:dyDescent="0.3">
      <c r="A361" t="s">
        <v>37</v>
      </c>
      <c r="B361">
        <v>7.3</v>
      </c>
    </row>
    <row r="362" spans="1:2" x14ac:dyDescent="0.3">
      <c r="A362" t="s">
        <v>37</v>
      </c>
      <c r="B362">
        <v>5.5</v>
      </c>
    </row>
    <row r="363" spans="1:2" x14ac:dyDescent="0.3">
      <c r="A363" t="s">
        <v>37</v>
      </c>
      <c r="B363">
        <v>8.5</v>
      </c>
    </row>
    <row r="364" spans="1:2" x14ac:dyDescent="0.3">
      <c r="A364" t="s">
        <v>37</v>
      </c>
      <c r="B364">
        <v>7.5</v>
      </c>
    </row>
    <row r="365" spans="1:2" x14ac:dyDescent="0.3">
      <c r="A365" t="s">
        <v>37</v>
      </c>
      <c r="B365">
        <v>7</v>
      </c>
    </row>
    <row r="366" spans="1:2" x14ac:dyDescent="0.3">
      <c r="A366" t="s">
        <v>37</v>
      </c>
      <c r="B366">
        <v>7.8</v>
      </c>
    </row>
    <row r="367" spans="1:2" x14ac:dyDescent="0.3">
      <c r="A367" t="s">
        <v>37</v>
      </c>
      <c r="B367">
        <v>7.6</v>
      </c>
    </row>
    <row r="368" spans="1:2" x14ac:dyDescent="0.3">
      <c r="A368" t="s">
        <v>37</v>
      </c>
      <c r="B368">
        <v>7.6</v>
      </c>
    </row>
    <row r="369" spans="1:2" x14ac:dyDescent="0.3">
      <c r="A369" t="s">
        <v>37</v>
      </c>
      <c r="B369">
        <v>6.1</v>
      </c>
    </row>
    <row r="370" spans="1:2" x14ac:dyDescent="0.3">
      <c r="A370" t="s">
        <v>37</v>
      </c>
      <c r="B370">
        <v>6.8</v>
      </c>
    </row>
    <row r="371" spans="1:2" x14ac:dyDescent="0.3">
      <c r="A371" t="s">
        <v>37</v>
      </c>
      <c r="B371">
        <v>5</v>
      </c>
    </row>
    <row r="372" spans="1:2" x14ac:dyDescent="0.3">
      <c r="A372" t="s">
        <v>37</v>
      </c>
      <c r="B372">
        <v>7.1</v>
      </c>
    </row>
    <row r="373" spans="1:2" x14ac:dyDescent="0.3">
      <c r="A373" t="s">
        <v>37</v>
      </c>
      <c r="B373">
        <v>5.5</v>
      </c>
    </row>
    <row r="374" spans="1:2" x14ac:dyDescent="0.3">
      <c r="A374" t="s">
        <v>37</v>
      </c>
      <c r="B374">
        <v>5.6</v>
      </c>
    </row>
    <row r="375" spans="1:2" x14ac:dyDescent="0.3">
      <c r="A375" t="s">
        <v>37</v>
      </c>
      <c r="B375">
        <v>7.1</v>
      </c>
    </row>
    <row r="376" spans="1:2" x14ac:dyDescent="0.3">
      <c r="A376" t="s">
        <v>37</v>
      </c>
      <c r="B376">
        <v>4.9000000000000004</v>
      </c>
    </row>
    <row r="377" spans="1:2" x14ac:dyDescent="0.3">
      <c r="A377" t="s">
        <v>37</v>
      </c>
      <c r="B377">
        <v>7.4</v>
      </c>
    </row>
    <row r="378" spans="1:2" x14ac:dyDescent="0.3">
      <c r="A378" t="s">
        <v>37</v>
      </c>
      <c r="B378">
        <v>5.7</v>
      </c>
    </row>
    <row r="379" spans="1:2" x14ac:dyDescent="0.3">
      <c r="A379" t="s">
        <v>2221</v>
      </c>
      <c r="B379">
        <v>6.4</v>
      </c>
    </row>
    <row r="380" spans="1:2" x14ac:dyDescent="0.3">
      <c r="A380" t="s">
        <v>37</v>
      </c>
      <c r="B380">
        <v>5.9</v>
      </c>
    </row>
    <row r="381" spans="1:2" x14ac:dyDescent="0.3">
      <c r="A381" t="s">
        <v>37</v>
      </c>
      <c r="B381">
        <v>5.5</v>
      </c>
    </row>
    <row r="382" spans="1:2" x14ac:dyDescent="0.3">
      <c r="A382" t="s">
        <v>37</v>
      </c>
      <c r="B382">
        <v>6.9</v>
      </c>
    </row>
    <row r="383" spans="1:2" x14ac:dyDescent="0.3">
      <c r="A383" t="s">
        <v>37</v>
      </c>
      <c r="B383">
        <v>6.2</v>
      </c>
    </row>
    <row r="384" spans="1:2" x14ac:dyDescent="0.3">
      <c r="A384" t="s">
        <v>37</v>
      </c>
      <c r="B384">
        <v>7</v>
      </c>
    </row>
    <row r="385" spans="1:2" x14ac:dyDescent="0.3">
      <c r="A385" t="s">
        <v>37</v>
      </c>
      <c r="B385">
        <v>5.6</v>
      </c>
    </row>
    <row r="386" spans="1:2" x14ac:dyDescent="0.3">
      <c r="A386" t="s">
        <v>37</v>
      </c>
      <c r="B386">
        <v>7</v>
      </c>
    </row>
    <row r="387" spans="1:2" x14ac:dyDescent="0.3">
      <c r="A387" t="s">
        <v>37</v>
      </c>
      <c r="B387">
        <v>6.8</v>
      </c>
    </row>
    <row r="388" spans="1:2" x14ac:dyDescent="0.3">
      <c r="A388" t="s">
        <v>37</v>
      </c>
      <c r="B388">
        <v>5.4</v>
      </c>
    </row>
    <row r="389" spans="1:2" x14ac:dyDescent="0.3">
      <c r="A389" t="s">
        <v>37</v>
      </c>
      <c r="B389">
        <v>6.1</v>
      </c>
    </row>
    <row r="390" spans="1:2" x14ac:dyDescent="0.3">
      <c r="A390" t="s">
        <v>37</v>
      </c>
      <c r="B390">
        <v>6.7</v>
      </c>
    </row>
    <row r="391" spans="1:2" x14ac:dyDescent="0.3">
      <c r="A391" t="s">
        <v>37</v>
      </c>
      <c r="B391">
        <v>4.3</v>
      </c>
    </row>
    <row r="392" spans="1:2" x14ac:dyDescent="0.3">
      <c r="A392" t="s">
        <v>37</v>
      </c>
      <c r="B392">
        <v>6.9</v>
      </c>
    </row>
    <row r="393" spans="1:2" x14ac:dyDescent="0.3">
      <c r="A393" t="s">
        <v>37</v>
      </c>
      <c r="B393">
        <v>8</v>
      </c>
    </row>
    <row r="394" spans="1:2" x14ac:dyDescent="0.3">
      <c r="A394" t="s">
        <v>37</v>
      </c>
      <c r="B394">
        <v>4.4000000000000004</v>
      </c>
    </row>
    <row r="395" spans="1:2" x14ac:dyDescent="0.3">
      <c r="A395" t="s">
        <v>37</v>
      </c>
      <c r="B395">
        <v>7.3</v>
      </c>
    </row>
    <row r="396" spans="1:2" x14ac:dyDescent="0.3">
      <c r="A396" t="s">
        <v>37</v>
      </c>
      <c r="B396">
        <v>6.3</v>
      </c>
    </row>
    <row r="397" spans="1:2" x14ac:dyDescent="0.3">
      <c r="A397" t="s">
        <v>37</v>
      </c>
      <c r="B397">
        <v>6.7</v>
      </c>
    </row>
    <row r="398" spans="1:2" x14ac:dyDescent="0.3">
      <c r="A398" t="s">
        <v>37</v>
      </c>
      <c r="B398">
        <v>7.7</v>
      </c>
    </row>
    <row r="399" spans="1:2" x14ac:dyDescent="0.3">
      <c r="A399" t="s">
        <v>37</v>
      </c>
      <c r="B399">
        <v>6.5</v>
      </c>
    </row>
    <row r="400" spans="1:2" x14ac:dyDescent="0.3">
      <c r="A400" t="s">
        <v>37</v>
      </c>
      <c r="B400">
        <v>7.8</v>
      </c>
    </row>
    <row r="401" spans="1:2" x14ac:dyDescent="0.3">
      <c r="A401" t="s">
        <v>37</v>
      </c>
      <c r="B401">
        <v>6.4</v>
      </c>
    </row>
    <row r="402" spans="1:2" x14ac:dyDescent="0.3">
      <c r="A402" t="s">
        <v>37</v>
      </c>
      <c r="B402">
        <v>7.8</v>
      </c>
    </row>
    <row r="403" spans="1:2" x14ac:dyDescent="0.3">
      <c r="A403" t="s">
        <v>37</v>
      </c>
      <c r="B403">
        <v>5.8</v>
      </c>
    </row>
    <row r="404" spans="1:2" x14ac:dyDescent="0.3">
      <c r="A404" t="s">
        <v>37</v>
      </c>
      <c r="B404">
        <v>7.1</v>
      </c>
    </row>
    <row r="405" spans="1:2" x14ac:dyDescent="0.3">
      <c r="A405" t="s">
        <v>37</v>
      </c>
      <c r="B405">
        <v>7.1</v>
      </c>
    </row>
    <row r="406" spans="1:2" x14ac:dyDescent="0.3">
      <c r="A406" t="s">
        <v>37</v>
      </c>
      <c r="B406">
        <v>8.6</v>
      </c>
    </row>
    <row r="407" spans="1:2" x14ac:dyDescent="0.3">
      <c r="A407" t="s">
        <v>37</v>
      </c>
      <c r="B407">
        <v>6.8</v>
      </c>
    </row>
    <row r="408" spans="1:2" x14ac:dyDescent="0.3">
      <c r="A408" t="s">
        <v>37</v>
      </c>
      <c r="B408">
        <v>4.8</v>
      </c>
    </row>
    <row r="409" spans="1:2" x14ac:dyDescent="0.3">
      <c r="A409" t="s">
        <v>37</v>
      </c>
      <c r="B409">
        <v>6.2</v>
      </c>
    </row>
    <row r="410" spans="1:2" x14ac:dyDescent="0.3">
      <c r="A410" t="s">
        <v>37</v>
      </c>
      <c r="B410">
        <v>6.9</v>
      </c>
    </row>
    <row r="411" spans="1:2" x14ac:dyDescent="0.3">
      <c r="A411" t="s">
        <v>37</v>
      </c>
      <c r="B411">
        <v>7.3</v>
      </c>
    </row>
    <row r="412" spans="1:2" x14ac:dyDescent="0.3">
      <c r="A412" t="s">
        <v>37</v>
      </c>
      <c r="B412">
        <v>6.6</v>
      </c>
    </row>
    <row r="413" spans="1:2" x14ac:dyDescent="0.3">
      <c r="A413" t="s">
        <v>37</v>
      </c>
      <c r="B413">
        <v>6.9</v>
      </c>
    </row>
    <row r="414" spans="1:2" x14ac:dyDescent="0.3">
      <c r="A414" t="s">
        <v>37</v>
      </c>
      <c r="B414">
        <v>6.2</v>
      </c>
    </row>
    <row r="415" spans="1:2" x14ac:dyDescent="0.3">
      <c r="A415" t="s">
        <v>37</v>
      </c>
      <c r="B415">
        <v>6.7</v>
      </c>
    </row>
    <row r="416" spans="1:2" x14ac:dyDescent="0.3">
      <c r="A416" t="s">
        <v>37</v>
      </c>
      <c r="B416">
        <v>7.6</v>
      </c>
    </row>
    <row r="417" spans="1:2" x14ac:dyDescent="0.3">
      <c r="A417" t="s">
        <v>37</v>
      </c>
      <c r="B417">
        <v>6.7</v>
      </c>
    </row>
    <row r="418" spans="1:2" x14ac:dyDescent="0.3">
      <c r="A418" t="s">
        <v>37</v>
      </c>
      <c r="B418">
        <v>6.2</v>
      </c>
    </row>
    <row r="419" spans="1:2" x14ac:dyDescent="0.3">
      <c r="A419" t="s">
        <v>37</v>
      </c>
      <c r="B419">
        <v>7.3</v>
      </c>
    </row>
    <row r="420" spans="1:2" x14ac:dyDescent="0.3">
      <c r="A420" t="s">
        <v>37</v>
      </c>
      <c r="B420">
        <v>6</v>
      </c>
    </row>
    <row r="421" spans="1:2" x14ac:dyDescent="0.3">
      <c r="A421" t="s">
        <v>37</v>
      </c>
      <c r="B421">
        <v>7.1</v>
      </c>
    </row>
    <row r="422" spans="1:2" x14ac:dyDescent="0.3">
      <c r="A422" t="s">
        <v>37</v>
      </c>
      <c r="B422">
        <v>7.1</v>
      </c>
    </row>
    <row r="423" spans="1:2" x14ac:dyDescent="0.3">
      <c r="A423" t="s">
        <v>37</v>
      </c>
      <c r="B423">
        <v>5.5</v>
      </c>
    </row>
    <row r="424" spans="1:2" x14ac:dyDescent="0.3">
      <c r="A424" t="s">
        <v>37</v>
      </c>
      <c r="B424">
        <v>7.8</v>
      </c>
    </row>
    <row r="425" spans="1:2" x14ac:dyDescent="0.3">
      <c r="A425" t="s">
        <v>37</v>
      </c>
      <c r="B425">
        <v>5.6</v>
      </c>
    </row>
    <row r="426" spans="1:2" x14ac:dyDescent="0.3">
      <c r="A426" t="s">
        <v>37</v>
      </c>
      <c r="B426">
        <v>7.5</v>
      </c>
    </row>
    <row r="427" spans="1:2" x14ac:dyDescent="0.3">
      <c r="A427" t="s">
        <v>37</v>
      </c>
      <c r="B427">
        <v>5.4</v>
      </c>
    </row>
    <row r="428" spans="1:2" x14ac:dyDescent="0.3">
      <c r="A428" t="s">
        <v>37</v>
      </c>
      <c r="B428">
        <v>4.3</v>
      </c>
    </row>
    <row r="429" spans="1:2" x14ac:dyDescent="0.3">
      <c r="A429" t="s">
        <v>37</v>
      </c>
      <c r="B429">
        <v>4.9000000000000004</v>
      </c>
    </row>
    <row r="430" spans="1:2" x14ac:dyDescent="0.3">
      <c r="A430" t="s">
        <v>37</v>
      </c>
      <c r="B430">
        <v>7.1</v>
      </c>
    </row>
    <row r="431" spans="1:2" x14ac:dyDescent="0.3">
      <c r="A431" t="s">
        <v>37</v>
      </c>
      <c r="B431">
        <v>6.4</v>
      </c>
    </row>
    <row r="432" spans="1:2" x14ac:dyDescent="0.3">
      <c r="A432" t="s">
        <v>37</v>
      </c>
      <c r="B432">
        <v>6.9</v>
      </c>
    </row>
    <row r="433" spans="1:2" x14ac:dyDescent="0.3">
      <c r="A433" t="s">
        <v>37</v>
      </c>
      <c r="B433">
        <v>4.3</v>
      </c>
    </row>
    <row r="434" spans="1:2" x14ac:dyDescent="0.3">
      <c r="A434" t="s">
        <v>37</v>
      </c>
      <c r="B434">
        <v>6.1</v>
      </c>
    </row>
    <row r="435" spans="1:2" x14ac:dyDescent="0.3">
      <c r="A435" t="s">
        <v>37</v>
      </c>
      <c r="B435">
        <v>7</v>
      </c>
    </row>
    <row r="436" spans="1:2" x14ac:dyDescent="0.3">
      <c r="A436" t="s">
        <v>37</v>
      </c>
      <c r="B436">
        <v>7.7</v>
      </c>
    </row>
    <row r="437" spans="1:2" x14ac:dyDescent="0.3">
      <c r="A437" t="s">
        <v>37</v>
      </c>
      <c r="B437">
        <v>5.9</v>
      </c>
    </row>
    <row r="438" spans="1:2" x14ac:dyDescent="0.3">
      <c r="A438" t="s">
        <v>37</v>
      </c>
      <c r="B438">
        <v>6.7</v>
      </c>
    </row>
    <row r="439" spans="1:2" x14ac:dyDescent="0.3">
      <c r="A439" t="s">
        <v>37</v>
      </c>
      <c r="B439">
        <v>6.5</v>
      </c>
    </row>
    <row r="440" spans="1:2" x14ac:dyDescent="0.3">
      <c r="A440" t="s">
        <v>37</v>
      </c>
      <c r="B440">
        <v>7.1</v>
      </c>
    </row>
    <row r="441" spans="1:2" x14ac:dyDescent="0.3">
      <c r="A441" t="s">
        <v>37</v>
      </c>
      <c r="B441">
        <v>7.3</v>
      </c>
    </row>
    <row r="442" spans="1:2" x14ac:dyDescent="0.3">
      <c r="A442" t="s">
        <v>37</v>
      </c>
      <c r="B442">
        <v>6.5</v>
      </c>
    </row>
    <row r="443" spans="1:2" x14ac:dyDescent="0.3">
      <c r="A443" t="s">
        <v>37</v>
      </c>
      <c r="B443">
        <v>7</v>
      </c>
    </row>
    <row r="444" spans="1:2" x14ac:dyDescent="0.3">
      <c r="A444" t="s">
        <v>37</v>
      </c>
      <c r="B444">
        <v>6.8</v>
      </c>
    </row>
    <row r="445" spans="1:2" x14ac:dyDescent="0.3">
      <c r="A445" t="s">
        <v>37</v>
      </c>
      <c r="B445">
        <v>7.2</v>
      </c>
    </row>
    <row r="446" spans="1:2" x14ac:dyDescent="0.3">
      <c r="A446" t="s">
        <v>37</v>
      </c>
      <c r="B446">
        <v>6.4</v>
      </c>
    </row>
    <row r="447" spans="1:2" x14ac:dyDescent="0.3">
      <c r="A447" t="s">
        <v>37</v>
      </c>
      <c r="B447">
        <v>6.1</v>
      </c>
    </row>
    <row r="448" spans="1:2" x14ac:dyDescent="0.3">
      <c r="A448" t="s">
        <v>37</v>
      </c>
      <c r="B448">
        <v>6.7</v>
      </c>
    </row>
    <row r="449" spans="1:2" x14ac:dyDescent="0.3">
      <c r="A449" t="s">
        <v>37</v>
      </c>
      <c r="B449">
        <v>6.4</v>
      </c>
    </row>
    <row r="450" spans="1:2" x14ac:dyDescent="0.3">
      <c r="A450" t="s">
        <v>37</v>
      </c>
      <c r="B450">
        <v>4.4000000000000004</v>
      </c>
    </row>
    <row r="451" spans="1:2" x14ac:dyDescent="0.3">
      <c r="A451" t="s">
        <v>37</v>
      </c>
      <c r="B451">
        <v>5.4</v>
      </c>
    </row>
    <row r="452" spans="1:2" x14ac:dyDescent="0.3">
      <c r="A452" t="s">
        <v>37</v>
      </c>
      <c r="B452">
        <v>6.5</v>
      </c>
    </row>
    <row r="453" spans="1:2" x14ac:dyDescent="0.3">
      <c r="A453" t="s">
        <v>37</v>
      </c>
      <c r="B453">
        <v>6.7</v>
      </c>
    </row>
    <row r="454" spans="1:2" x14ac:dyDescent="0.3">
      <c r="A454" t="s">
        <v>37</v>
      </c>
      <c r="B454">
        <v>8.1</v>
      </c>
    </row>
    <row r="455" spans="1:2" x14ac:dyDescent="0.3">
      <c r="A455" t="s">
        <v>37</v>
      </c>
      <c r="B455">
        <v>5.6</v>
      </c>
    </row>
    <row r="456" spans="1:2" x14ac:dyDescent="0.3">
      <c r="A456" t="s">
        <v>37</v>
      </c>
      <c r="B456">
        <v>6.3</v>
      </c>
    </row>
    <row r="457" spans="1:2" x14ac:dyDescent="0.3">
      <c r="A457" t="s">
        <v>37</v>
      </c>
      <c r="B457">
        <v>7.3</v>
      </c>
    </row>
    <row r="458" spans="1:2" x14ac:dyDescent="0.3">
      <c r="A458" t="s">
        <v>37</v>
      </c>
      <c r="B458">
        <v>6.1</v>
      </c>
    </row>
    <row r="459" spans="1:2" x14ac:dyDescent="0.3">
      <c r="A459" t="s">
        <v>37</v>
      </c>
      <c r="B459">
        <v>7.7</v>
      </c>
    </row>
    <row r="460" spans="1:2" x14ac:dyDescent="0.3">
      <c r="A460" t="s">
        <v>37</v>
      </c>
      <c r="B460">
        <v>6.4</v>
      </c>
    </row>
    <row r="461" spans="1:2" x14ac:dyDescent="0.3">
      <c r="A461" t="s">
        <v>37</v>
      </c>
      <c r="B461">
        <v>8.8000000000000007</v>
      </c>
    </row>
    <row r="462" spans="1:2" x14ac:dyDescent="0.3">
      <c r="A462" t="s">
        <v>37</v>
      </c>
      <c r="B462">
        <v>6.8</v>
      </c>
    </row>
    <row r="463" spans="1:2" x14ac:dyDescent="0.3">
      <c r="A463" t="s">
        <v>37</v>
      </c>
      <c r="B463">
        <v>6.6</v>
      </c>
    </row>
    <row r="464" spans="1:2" x14ac:dyDescent="0.3">
      <c r="A464" t="s">
        <v>37</v>
      </c>
      <c r="B464">
        <v>7.2</v>
      </c>
    </row>
    <row r="465" spans="1:2" x14ac:dyDescent="0.3">
      <c r="A465" t="s">
        <v>37</v>
      </c>
      <c r="B465">
        <v>6.9</v>
      </c>
    </row>
    <row r="466" spans="1:2" x14ac:dyDescent="0.3">
      <c r="A466" t="s">
        <v>37</v>
      </c>
      <c r="B466">
        <v>5.2</v>
      </c>
    </row>
    <row r="467" spans="1:2" x14ac:dyDescent="0.3">
      <c r="A467" t="s">
        <v>37</v>
      </c>
      <c r="B467">
        <v>4.9000000000000004</v>
      </c>
    </row>
    <row r="468" spans="1:2" x14ac:dyDescent="0.3">
      <c r="A468" t="s">
        <v>37</v>
      </c>
      <c r="B468">
        <v>6.3</v>
      </c>
    </row>
    <row r="469" spans="1:2" x14ac:dyDescent="0.3">
      <c r="A469" t="s">
        <v>37</v>
      </c>
      <c r="B469">
        <v>5.6</v>
      </c>
    </row>
    <row r="470" spans="1:2" x14ac:dyDescent="0.3">
      <c r="A470" t="s">
        <v>37</v>
      </c>
      <c r="B470">
        <v>5.5</v>
      </c>
    </row>
    <row r="471" spans="1:2" x14ac:dyDescent="0.3">
      <c r="A471" t="s">
        <v>37</v>
      </c>
      <c r="B471">
        <v>6.7</v>
      </c>
    </row>
    <row r="472" spans="1:2" x14ac:dyDescent="0.3">
      <c r="A472" t="s">
        <v>37</v>
      </c>
      <c r="B472">
        <v>7.6</v>
      </c>
    </row>
    <row r="473" spans="1:2" x14ac:dyDescent="0.3">
      <c r="A473" t="s">
        <v>37</v>
      </c>
      <c r="B473">
        <v>5.7</v>
      </c>
    </row>
    <row r="474" spans="1:2" x14ac:dyDescent="0.3">
      <c r="A474" t="s">
        <v>37</v>
      </c>
      <c r="B474">
        <v>4.5999999999999996</v>
      </c>
    </row>
    <row r="475" spans="1:2" x14ac:dyDescent="0.3">
      <c r="A475" t="s">
        <v>37</v>
      </c>
      <c r="B475">
        <v>7</v>
      </c>
    </row>
    <row r="476" spans="1:2" x14ac:dyDescent="0.3">
      <c r="A476" t="s">
        <v>37</v>
      </c>
      <c r="B476">
        <v>5.2</v>
      </c>
    </row>
    <row r="477" spans="1:2" x14ac:dyDescent="0.3">
      <c r="A477" t="s">
        <v>37</v>
      </c>
      <c r="B477">
        <v>5.0999999999999996</v>
      </c>
    </row>
    <row r="478" spans="1:2" x14ac:dyDescent="0.3">
      <c r="A478" t="s">
        <v>37</v>
      </c>
      <c r="B478">
        <v>6.6</v>
      </c>
    </row>
    <row r="479" spans="1:2" x14ac:dyDescent="0.3">
      <c r="A479" t="s">
        <v>37</v>
      </c>
      <c r="B479">
        <v>7</v>
      </c>
    </row>
    <row r="480" spans="1:2" x14ac:dyDescent="0.3">
      <c r="A480" t="s">
        <v>37</v>
      </c>
      <c r="B480">
        <v>6.7</v>
      </c>
    </row>
    <row r="481" spans="1:2" x14ac:dyDescent="0.3">
      <c r="A481" t="s">
        <v>37</v>
      </c>
      <c r="B481">
        <v>7.6</v>
      </c>
    </row>
    <row r="482" spans="1:2" x14ac:dyDescent="0.3">
      <c r="A482" t="s">
        <v>37</v>
      </c>
      <c r="B482">
        <v>7.3</v>
      </c>
    </row>
    <row r="483" spans="1:2" x14ac:dyDescent="0.3">
      <c r="A483" t="s">
        <v>37</v>
      </c>
      <c r="B483">
        <v>5.9</v>
      </c>
    </row>
    <row r="484" spans="1:2" x14ac:dyDescent="0.3">
      <c r="A484" t="s">
        <v>37</v>
      </c>
      <c r="B484">
        <v>5.6</v>
      </c>
    </row>
    <row r="485" spans="1:2" x14ac:dyDescent="0.3">
      <c r="A485" t="s">
        <v>37</v>
      </c>
      <c r="B485">
        <v>6.5</v>
      </c>
    </row>
    <row r="486" spans="1:2" x14ac:dyDescent="0.3">
      <c r="A486" t="s">
        <v>2778</v>
      </c>
      <c r="B486">
        <v>5.9</v>
      </c>
    </row>
    <row r="487" spans="1:2" x14ac:dyDescent="0.3">
      <c r="A487" t="s">
        <v>37</v>
      </c>
      <c r="B487">
        <v>7</v>
      </c>
    </row>
    <row r="488" spans="1:2" x14ac:dyDescent="0.3">
      <c r="A488" t="s">
        <v>37</v>
      </c>
      <c r="B488">
        <v>5.3</v>
      </c>
    </row>
    <row r="489" spans="1:2" x14ac:dyDescent="0.3">
      <c r="A489" t="s">
        <v>37</v>
      </c>
      <c r="B489">
        <v>5.9</v>
      </c>
    </row>
    <row r="490" spans="1:2" x14ac:dyDescent="0.3">
      <c r="A490" t="s">
        <v>37</v>
      </c>
      <c r="B490">
        <v>6.3</v>
      </c>
    </row>
    <row r="491" spans="1:2" x14ac:dyDescent="0.3">
      <c r="A491" t="s">
        <v>1464</v>
      </c>
      <c r="B491">
        <v>6.4</v>
      </c>
    </row>
    <row r="492" spans="1:2" x14ac:dyDescent="0.3">
      <c r="A492" t="s">
        <v>37</v>
      </c>
      <c r="B492">
        <v>6.9</v>
      </c>
    </row>
    <row r="493" spans="1:2" x14ac:dyDescent="0.3">
      <c r="A493" t="s">
        <v>37</v>
      </c>
      <c r="B493">
        <v>6.3</v>
      </c>
    </row>
    <row r="494" spans="1:2" x14ac:dyDescent="0.3">
      <c r="A494" t="s">
        <v>37</v>
      </c>
      <c r="B494">
        <v>7.3</v>
      </c>
    </row>
    <row r="495" spans="1:2" x14ac:dyDescent="0.3">
      <c r="A495" t="s">
        <v>37</v>
      </c>
      <c r="B495">
        <v>5.8</v>
      </c>
    </row>
    <row r="496" spans="1:2" x14ac:dyDescent="0.3">
      <c r="A496" t="s">
        <v>37</v>
      </c>
      <c r="B496">
        <v>5.2</v>
      </c>
    </row>
    <row r="497" spans="1:2" x14ac:dyDescent="0.3">
      <c r="A497" t="s">
        <v>37</v>
      </c>
      <c r="B497">
        <v>2.4</v>
      </c>
    </row>
    <row r="498" spans="1:2" x14ac:dyDescent="0.3">
      <c r="A498" t="s">
        <v>37</v>
      </c>
      <c r="B498">
        <v>5.7</v>
      </c>
    </row>
    <row r="499" spans="1:2" x14ac:dyDescent="0.3">
      <c r="A499" t="s">
        <v>37</v>
      </c>
      <c r="B499">
        <v>5.8</v>
      </c>
    </row>
    <row r="500" spans="1:2" x14ac:dyDescent="0.3">
      <c r="A500" t="s">
        <v>37</v>
      </c>
      <c r="B500">
        <v>5.6</v>
      </c>
    </row>
    <row r="501" spans="1:2" x14ac:dyDescent="0.3">
      <c r="A501" t="s">
        <v>37</v>
      </c>
      <c r="B501">
        <v>6</v>
      </c>
    </row>
    <row r="502" spans="1:2" x14ac:dyDescent="0.3">
      <c r="A502" t="s">
        <v>37</v>
      </c>
      <c r="B502">
        <v>5.8</v>
      </c>
    </row>
    <row r="503" spans="1:2" x14ac:dyDescent="0.3">
      <c r="A503" t="s">
        <v>37</v>
      </c>
      <c r="B503">
        <v>6</v>
      </c>
    </row>
    <row r="504" spans="1:2" x14ac:dyDescent="0.3">
      <c r="A504" t="s">
        <v>37</v>
      </c>
      <c r="B504">
        <v>5.7</v>
      </c>
    </row>
    <row r="505" spans="1:2" x14ac:dyDescent="0.3">
      <c r="A505" t="s">
        <v>37</v>
      </c>
      <c r="B505">
        <v>6</v>
      </c>
    </row>
    <row r="506" spans="1:2" x14ac:dyDescent="0.3">
      <c r="A506" t="s">
        <v>1464</v>
      </c>
      <c r="B506">
        <v>7.8</v>
      </c>
    </row>
    <row r="507" spans="1:2" x14ac:dyDescent="0.3">
      <c r="A507" t="s">
        <v>37</v>
      </c>
      <c r="B507">
        <v>4.2</v>
      </c>
    </row>
    <row r="508" spans="1:2" x14ac:dyDescent="0.3">
      <c r="A508" t="s">
        <v>37</v>
      </c>
      <c r="B508">
        <v>5.6</v>
      </c>
    </row>
    <row r="509" spans="1:2" x14ac:dyDescent="0.3">
      <c r="A509" t="s">
        <v>2778</v>
      </c>
      <c r="B509">
        <v>4.4000000000000004</v>
      </c>
    </row>
    <row r="510" spans="1:2" x14ac:dyDescent="0.3">
      <c r="A510" t="s">
        <v>37</v>
      </c>
      <c r="B510">
        <v>8.1999999999999993</v>
      </c>
    </row>
    <row r="511" spans="1:2" x14ac:dyDescent="0.3">
      <c r="A511" t="s">
        <v>37</v>
      </c>
      <c r="B511">
        <v>8.5</v>
      </c>
    </row>
    <row r="512" spans="1:2" x14ac:dyDescent="0.3">
      <c r="A512" t="s">
        <v>37</v>
      </c>
      <c r="B512">
        <v>5.8</v>
      </c>
    </row>
    <row r="513" spans="1:2" x14ac:dyDescent="0.3">
      <c r="A513" t="s">
        <v>37</v>
      </c>
      <c r="B513">
        <v>6.5</v>
      </c>
    </row>
    <row r="514" spans="1:2" x14ac:dyDescent="0.3">
      <c r="A514" t="s">
        <v>37</v>
      </c>
      <c r="B514">
        <v>7.2</v>
      </c>
    </row>
    <row r="515" spans="1:2" x14ac:dyDescent="0.3">
      <c r="A515" t="s">
        <v>37</v>
      </c>
      <c r="B515">
        <v>6.7</v>
      </c>
    </row>
    <row r="516" spans="1:2" x14ac:dyDescent="0.3">
      <c r="A516" t="s">
        <v>37</v>
      </c>
      <c r="B516">
        <v>3.4</v>
      </c>
    </row>
    <row r="517" spans="1:2" x14ac:dyDescent="0.3">
      <c r="A517" t="s">
        <v>37</v>
      </c>
      <c r="B517">
        <v>5.9</v>
      </c>
    </row>
    <row r="518" spans="1:2" x14ac:dyDescent="0.3">
      <c r="A518" t="s">
        <v>37</v>
      </c>
      <c r="B518">
        <v>7.8</v>
      </c>
    </row>
    <row r="519" spans="1:2" x14ac:dyDescent="0.3">
      <c r="A519" t="s">
        <v>37</v>
      </c>
      <c r="B519">
        <v>5.9</v>
      </c>
    </row>
    <row r="520" spans="1:2" x14ac:dyDescent="0.3">
      <c r="A520" t="s">
        <v>37</v>
      </c>
      <c r="B520">
        <v>4.0999999999999996</v>
      </c>
    </row>
    <row r="521" spans="1:2" x14ac:dyDescent="0.3">
      <c r="A521" t="s">
        <v>37</v>
      </c>
      <c r="B521">
        <v>6.8</v>
      </c>
    </row>
    <row r="522" spans="1:2" x14ac:dyDescent="0.3">
      <c r="A522" t="s">
        <v>37</v>
      </c>
      <c r="B522">
        <v>5.8</v>
      </c>
    </row>
    <row r="523" spans="1:2" x14ac:dyDescent="0.3">
      <c r="A523" t="s">
        <v>37</v>
      </c>
      <c r="B523">
        <v>7.5</v>
      </c>
    </row>
    <row r="524" spans="1:2" x14ac:dyDescent="0.3">
      <c r="A524" t="s">
        <v>37</v>
      </c>
      <c r="B524">
        <v>6.9</v>
      </c>
    </row>
    <row r="525" spans="1:2" x14ac:dyDescent="0.3">
      <c r="A525" t="s">
        <v>37</v>
      </c>
      <c r="B525">
        <v>6.5</v>
      </c>
    </row>
    <row r="526" spans="1:2" x14ac:dyDescent="0.3">
      <c r="A526" t="s">
        <v>37</v>
      </c>
      <c r="B526">
        <v>6.9</v>
      </c>
    </row>
    <row r="527" spans="1:2" x14ac:dyDescent="0.3">
      <c r="A527" t="s">
        <v>37</v>
      </c>
      <c r="B527">
        <v>7.9</v>
      </c>
    </row>
    <row r="528" spans="1:2" x14ac:dyDescent="0.3">
      <c r="A528" t="s">
        <v>37</v>
      </c>
      <c r="B528">
        <v>7.4</v>
      </c>
    </row>
    <row r="529" spans="1:2" x14ac:dyDescent="0.3">
      <c r="A529" t="s">
        <v>37</v>
      </c>
      <c r="B529">
        <v>6.7</v>
      </c>
    </row>
    <row r="530" spans="1:2" x14ac:dyDescent="0.3">
      <c r="A530" t="s">
        <v>37</v>
      </c>
      <c r="B530">
        <v>7.4</v>
      </c>
    </row>
    <row r="531" spans="1:2" x14ac:dyDescent="0.3">
      <c r="A531" t="s">
        <v>37</v>
      </c>
      <c r="B531">
        <v>6.9</v>
      </c>
    </row>
    <row r="532" spans="1:2" x14ac:dyDescent="0.3">
      <c r="A532" t="s">
        <v>37</v>
      </c>
      <c r="B532">
        <v>6.8</v>
      </c>
    </row>
    <row r="533" spans="1:2" x14ac:dyDescent="0.3">
      <c r="A533" t="s">
        <v>37</v>
      </c>
      <c r="B533">
        <v>6.7</v>
      </c>
    </row>
    <row r="534" spans="1:2" x14ac:dyDescent="0.3">
      <c r="A534" t="s">
        <v>37</v>
      </c>
      <c r="B534">
        <v>5.0999999999999996</v>
      </c>
    </row>
    <row r="535" spans="1:2" x14ac:dyDescent="0.3">
      <c r="A535" t="s">
        <v>37</v>
      </c>
      <c r="B535">
        <v>4.0999999999999996</v>
      </c>
    </row>
    <row r="536" spans="1:2" x14ac:dyDescent="0.3">
      <c r="A536" t="s">
        <v>37</v>
      </c>
      <c r="B536">
        <v>7.3</v>
      </c>
    </row>
    <row r="537" spans="1:2" x14ac:dyDescent="0.3">
      <c r="A537" t="s">
        <v>37</v>
      </c>
      <c r="B537">
        <v>6</v>
      </c>
    </row>
    <row r="538" spans="1:2" x14ac:dyDescent="0.3">
      <c r="A538" t="s">
        <v>37</v>
      </c>
      <c r="B538">
        <v>7.3</v>
      </c>
    </row>
    <row r="539" spans="1:2" x14ac:dyDescent="0.3">
      <c r="A539" t="s">
        <v>37</v>
      </c>
      <c r="B539">
        <v>7.5</v>
      </c>
    </row>
    <row r="540" spans="1:2" x14ac:dyDescent="0.3">
      <c r="A540" t="s">
        <v>37</v>
      </c>
      <c r="B540">
        <v>5.4</v>
      </c>
    </row>
    <row r="541" spans="1:2" x14ac:dyDescent="0.3">
      <c r="A541" t="s">
        <v>37</v>
      </c>
      <c r="B541">
        <v>5.9</v>
      </c>
    </row>
    <row r="542" spans="1:2" x14ac:dyDescent="0.3">
      <c r="A542" t="s">
        <v>37</v>
      </c>
      <c r="B542">
        <v>7.1</v>
      </c>
    </row>
    <row r="543" spans="1:2" x14ac:dyDescent="0.3">
      <c r="A543" t="s">
        <v>37</v>
      </c>
      <c r="B543">
        <v>6</v>
      </c>
    </row>
    <row r="544" spans="1:2" x14ac:dyDescent="0.3">
      <c r="A544" t="s">
        <v>37</v>
      </c>
      <c r="B544">
        <v>6.5</v>
      </c>
    </row>
    <row r="545" spans="1:2" x14ac:dyDescent="0.3">
      <c r="A545" t="s">
        <v>37</v>
      </c>
      <c r="B545">
        <v>8.3000000000000007</v>
      </c>
    </row>
    <row r="546" spans="1:2" x14ac:dyDescent="0.3">
      <c r="A546" t="s">
        <v>37</v>
      </c>
      <c r="B546">
        <v>5.7</v>
      </c>
    </row>
    <row r="547" spans="1:2" x14ac:dyDescent="0.3">
      <c r="A547" t="s">
        <v>37</v>
      </c>
      <c r="B547">
        <v>7.6</v>
      </c>
    </row>
    <row r="548" spans="1:2" x14ac:dyDescent="0.3">
      <c r="A548" t="s">
        <v>37</v>
      </c>
      <c r="B548">
        <v>6.6</v>
      </c>
    </row>
    <row r="549" spans="1:2" x14ac:dyDescent="0.3">
      <c r="A549" t="s">
        <v>37</v>
      </c>
      <c r="B549">
        <v>5.4</v>
      </c>
    </row>
    <row r="550" spans="1:2" x14ac:dyDescent="0.3">
      <c r="A550" t="s">
        <v>37</v>
      </c>
      <c r="B550">
        <v>7.3</v>
      </c>
    </row>
    <row r="551" spans="1:2" x14ac:dyDescent="0.3">
      <c r="A551" t="s">
        <v>37</v>
      </c>
      <c r="B551">
        <v>6.5</v>
      </c>
    </row>
    <row r="552" spans="1:2" x14ac:dyDescent="0.3">
      <c r="A552" t="s">
        <v>37</v>
      </c>
      <c r="B552">
        <v>6.6</v>
      </c>
    </row>
    <row r="553" spans="1:2" x14ac:dyDescent="0.3">
      <c r="A553" t="s">
        <v>37</v>
      </c>
      <c r="B553">
        <v>6.6</v>
      </c>
    </row>
    <row r="554" spans="1:2" x14ac:dyDescent="0.3">
      <c r="A554" t="s">
        <v>37</v>
      </c>
      <c r="B554">
        <v>5.9</v>
      </c>
    </row>
    <row r="555" spans="1:2" x14ac:dyDescent="0.3">
      <c r="A555" t="s">
        <v>37</v>
      </c>
      <c r="B555">
        <v>6.7</v>
      </c>
    </row>
    <row r="556" spans="1:2" x14ac:dyDescent="0.3">
      <c r="A556" t="s">
        <v>37</v>
      </c>
      <c r="B556">
        <v>6.1</v>
      </c>
    </row>
    <row r="557" spans="1:2" x14ac:dyDescent="0.3">
      <c r="A557" t="s">
        <v>37</v>
      </c>
      <c r="B557">
        <v>6.6</v>
      </c>
    </row>
    <row r="558" spans="1:2" x14ac:dyDescent="0.3">
      <c r="A558" t="s">
        <v>37</v>
      </c>
      <c r="B558">
        <v>6.6</v>
      </c>
    </row>
    <row r="559" spans="1:2" x14ac:dyDescent="0.3">
      <c r="A559" t="s">
        <v>37</v>
      </c>
      <c r="B559">
        <v>5.3</v>
      </c>
    </row>
    <row r="560" spans="1:2" x14ac:dyDescent="0.3">
      <c r="A560" t="s">
        <v>37</v>
      </c>
      <c r="B560">
        <v>6</v>
      </c>
    </row>
    <row r="561" spans="1:2" x14ac:dyDescent="0.3">
      <c r="A561" t="s">
        <v>37</v>
      </c>
      <c r="B561">
        <v>6</v>
      </c>
    </row>
    <row r="562" spans="1:2" x14ac:dyDescent="0.3">
      <c r="A562" t="s">
        <v>37</v>
      </c>
      <c r="B562">
        <v>4.7</v>
      </c>
    </row>
    <row r="563" spans="1:2" x14ac:dyDescent="0.3">
      <c r="A563" t="s">
        <v>37</v>
      </c>
      <c r="B563">
        <v>6.1</v>
      </c>
    </row>
    <row r="564" spans="1:2" x14ac:dyDescent="0.3">
      <c r="A564" t="s">
        <v>37</v>
      </c>
      <c r="B564">
        <v>7.2</v>
      </c>
    </row>
    <row r="565" spans="1:2" x14ac:dyDescent="0.3">
      <c r="A565" t="s">
        <v>37</v>
      </c>
      <c r="B565">
        <v>6.4</v>
      </c>
    </row>
    <row r="566" spans="1:2" x14ac:dyDescent="0.3">
      <c r="A566" t="s">
        <v>37</v>
      </c>
      <c r="B566">
        <v>6.1</v>
      </c>
    </row>
    <row r="567" spans="1:2" x14ac:dyDescent="0.3">
      <c r="A567" t="s">
        <v>37</v>
      </c>
      <c r="B567">
        <v>5.9</v>
      </c>
    </row>
    <row r="568" spans="1:2" x14ac:dyDescent="0.3">
      <c r="A568" t="s">
        <v>37</v>
      </c>
      <c r="B568">
        <v>6</v>
      </c>
    </row>
    <row r="569" spans="1:2" x14ac:dyDescent="0.3">
      <c r="A569" t="s">
        <v>37</v>
      </c>
      <c r="B569">
        <v>6.3</v>
      </c>
    </row>
    <row r="570" spans="1:2" x14ac:dyDescent="0.3">
      <c r="A570" t="s">
        <v>37</v>
      </c>
      <c r="B570">
        <v>5.6</v>
      </c>
    </row>
    <row r="571" spans="1:2" x14ac:dyDescent="0.3">
      <c r="A571" t="s">
        <v>37</v>
      </c>
      <c r="B571">
        <v>6.4</v>
      </c>
    </row>
    <row r="572" spans="1:2" x14ac:dyDescent="0.3">
      <c r="A572" t="s">
        <v>37</v>
      </c>
      <c r="B572">
        <v>7.1</v>
      </c>
    </row>
    <row r="573" spans="1:2" x14ac:dyDescent="0.3">
      <c r="A573" t="s">
        <v>37</v>
      </c>
      <c r="B573">
        <v>6.6</v>
      </c>
    </row>
    <row r="574" spans="1:2" x14ac:dyDescent="0.3">
      <c r="A574" t="s">
        <v>37</v>
      </c>
      <c r="B574">
        <v>4.5999999999999996</v>
      </c>
    </row>
    <row r="575" spans="1:2" x14ac:dyDescent="0.3">
      <c r="A575" t="s">
        <v>37</v>
      </c>
      <c r="B575">
        <v>8.4</v>
      </c>
    </row>
    <row r="576" spans="1:2" x14ac:dyDescent="0.3">
      <c r="A576" t="s">
        <v>37</v>
      </c>
      <c r="B576">
        <v>7.1</v>
      </c>
    </row>
    <row r="577" spans="1:2" x14ac:dyDescent="0.3">
      <c r="A577" t="s">
        <v>37</v>
      </c>
      <c r="B577">
        <v>7.4</v>
      </c>
    </row>
    <row r="578" spans="1:2" x14ac:dyDescent="0.3">
      <c r="A578" t="s">
        <v>37</v>
      </c>
      <c r="B578">
        <v>6.9</v>
      </c>
    </row>
    <row r="579" spans="1:2" x14ac:dyDescent="0.3">
      <c r="A579" t="s">
        <v>37</v>
      </c>
      <c r="B579">
        <v>4.5</v>
      </c>
    </row>
    <row r="580" spans="1:2" x14ac:dyDescent="0.3">
      <c r="A580" t="s">
        <v>37</v>
      </c>
      <c r="B580">
        <v>7.1</v>
      </c>
    </row>
    <row r="581" spans="1:2" x14ac:dyDescent="0.3">
      <c r="A581" t="s">
        <v>37</v>
      </c>
      <c r="B581">
        <v>6.5</v>
      </c>
    </row>
    <row r="582" spans="1:2" x14ac:dyDescent="0.3">
      <c r="A582" t="s">
        <v>37</v>
      </c>
      <c r="B582">
        <v>5.3</v>
      </c>
    </row>
    <row r="583" spans="1:2" x14ac:dyDescent="0.3">
      <c r="A583" t="s">
        <v>37</v>
      </c>
      <c r="B583">
        <v>6.7</v>
      </c>
    </row>
    <row r="584" spans="1:2" x14ac:dyDescent="0.3">
      <c r="A584" t="s">
        <v>37</v>
      </c>
      <c r="B584">
        <v>7.2</v>
      </c>
    </row>
    <row r="585" spans="1:2" x14ac:dyDescent="0.3">
      <c r="A585" t="s">
        <v>37</v>
      </c>
      <c r="B585">
        <v>7.2</v>
      </c>
    </row>
    <row r="586" spans="1:2" x14ac:dyDescent="0.3">
      <c r="A586" t="s">
        <v>37</v>
      </c>
      <c r="B586">
        <v>5.5</v>
      </c>
    </row>
    <row r="587" spans="1:2" x14ac:dyDescent="0.3">
      <c r="A587" t="s">
        <v>37</v>
      </c>
      <c r="B587">
        <v>5.8</v>
      </c>
    </row>
    <row r="588" spans="1:2" x14ac:dyDescent="0.3">
      <c r="A588" t="s">
        <v>37</v>
      </c>
      <c r="B588">
        <v>6</v>
      </c>
    </row>
    <row r="589" spans="1:2" x14ac:dyDescent="0.3">
      <c r="A589" t="s">
        <v>37</v>
      </c>
      <c r="B589">
        <v>6.6</v>
      </c>
    </row>
    <row r="590" spans="1:2" x14ac:dyDescent="0.3">
      <c r="A590" t="s">
        <v>37</v>
      </c>
      <c r="B590">
        <v>8.3000000000000007</v>
      </c>
    </row>
    <row r="591" spans="1:2" x14ac:dyDescent="0.3">
      <c r="A591" t="s">
        <v>37</v>
      </c>
      <c r="B591">
        <v>6.7</v>
      </c>
    </row>
    <row r="592" spans="1:2" x14ac:dyDescent="0.3">
      <c r="A592" t="s">
        <v>37</v>
      </c>
      <c r="B592">
        <v>6</v>
      </c>
    </row>
    <row r="593" spans="1:2" x14ac:dyDescent="0.3">
      <c r="A593" t="s">
        <v>37</v>
      </c>
      <c r="B593">
        <v>7.1</v>
      </c>
    </row>
    <row r="594" spans="1:2" x14ac:dyDescent="0.3">
      <c r="A594" t="s">
        <v>37</v>
      </c>
      <c r="B594">
        <v>6</v>
      </c>
    </row>
    <row r="595" spans="1:2" x14ac:dyDescent="0.3">
      <c r="A595" t="s">
        <v>37</v>
      </c>
      <c r="B595">
        <v>7.5</v>
      </c>
    </row>
    <row r="596" spans="1:2" x14ac:dyDescent="0.3">
      <c r="A596" t="s">
        <v>37</v>
      </c>
      <c r="B596">
        <v>6.9</v>
      </c>
    </row>
    <row r="597" spans="1:2" x14ac:dyDescent="0.3">
      <c r="A597" t="s">
        <v>37</v>
      </c>
      <c r="B597">
        <v>5.6</v>
      </c>
    </row>
    <row r="598" spans="1:2" x14ac:dyDescent="0.3">
      <c r="A598" t="s">
        <v>37</v>
      </c>
      <c r="B598">
        <v>5.6</v>
      </c>
    </row>
    <row r="599" spans="1:2" x14ac:dyDescent="0.3">
      <c r="A599" t="s">
        <v>37</v>
      </c>
      <c r="B599">
        <v>4.5</v>
      </c>
    </row>
    <row r="600" spans="1:2" x14ac:dyDescent="0.3">
      <c r="A600" t="s">
        <v>37</v>
      </c>
      <c r="B600">
        <v>7.1</v>
      </c>
    </row>
    <row r="601" spans="1:2" x14ac:dyDescent="0.3">
      <c r="A601" t="s">
        <v>37</v>
      </c>
      <c r="B601">
        <v>6.5</v>
      </c>
    </row>
    <row r="602" spans="1:2" x14ac:dyDescent="0.3">
      <c r="A602" t="s">
        <v>37</v>
      </c>
      <c r="B602">
        <v>6.4</v>
      </c>
    </row>
    <row r="603" spans="1:2" x14ac:dyDescent="0.3">
      <c r="A603" t="s">
        <v>37</v>
      </c>
      <c r="B603">
        <v>5.8</v>
      </c>
    </row>
    <row r="604" spans="1:2" x14ac:dyDescent="0.3">
      <c r="A604" t="s">
        <v>37</v>
      </c>
      <c r="B604">
        <v>8</v>
      </c>
    </row>
    <row r="605" spans="1:2" x14ac:dyDescent="0.3">
      <c r="A605" t="s">
        <v>37</v>
      </c>
      <c r="B605">
        <v>6.2</v>
      </c>
    </row>
    <row r="606" spans="1:2" x14ac:dyDescent="0.3">
      <c r="A606" t="s">
        <v>37</v>
      </c>
      <c r="B606">
        <v>7.2</v>
      </c>
    </row>
    <row r="607" spans="1:2" x14ac:dyDescent="0.3">
      <c r="A607" t="s">
        <v>37</v>
      </c>
      <c r="B607">
        <v>6.1</v>
      </c>
    </row>
    <row r="608" spans="1:2" x14ac:dyDescent="0.3">
      <c r="A608" t="s">
        <v>37</v>
      </c>
      <c r="B608">
        <v>7.6</v>
      </c>
    </row>
    <row r="609" spans="1:2" x14ac:dyDescent="0.3">
      <c r="A609" t="s">
        <v>37</v>
      </c>
      <c r="B609">
        <v>6.3</v>
      </c>
    </row>
    <row r="610" spans="1:2" x14ac:dyDescent="0.3">
      <c r="A610" t="s">
        <v>37</v>
      </c>
      <c r="B610">
        <v>6.3</v>
      </c>
    </row>
    <row r="611" spans="1:2" x14ac:dyDescent="0.3">
      <c r="A611" t="s">
        <v>37</v>
      </c>
      <c r="B611">
        <v>6.3</v>
      </c>
    </row>
    <row r="612" spans="1:2" x14ac:dyDescent="0.3">
      <c r="A612" t="s">
        <v>37</v>
      </c>
      <c r="B612">
        <v>7.7</v>
      </c>
    </row>
    <row r="613" spans="1:2" x14ac:dyDescent="0.3">
      <c r="A613" t="s">
        <v>37</v>
      </c>
      <c r="B613">
        <v>7</v>
      </c>
    </row>
    <row r="614" spans="1:2" x14ac:dyDescent="0.3">
      <c r="A614" t="s">
        <v>37</v>
      </c>
      <c r="B614">
        <v>5.3</v>
      </c>
    </row>
    <row r="615" spans="1:2" x14ac:dyDescent="0.3">
      <c r="A615" t="s">
        <v>37</v>
      </c>
      <c r="B615">
        <v>5.6</v>
      </c>
    </row>
    <row r="616" spans="1:2" x14ac:dyDescent="0.3">
      <c r="A616" t="s">
        <v>37</v>
      </c>
      <c r="B616">
        <v>5.2</v>
      </c>
    </row>
    <row r="617" spans="1:2" x14ac:dyDescent="0.3">
      <c r="A617" t="s">
        <v>37</v>
      </c>
      <c r="B617">
        <v>5.4</v>
      </c>
    </row>
    <row r="618" spans="1:2" x14ac:dyDescent="0.3">
      <c r="A618" t="s">
        <v>37</v>
      </c>
      <c r="B618">
        <v>6.4</v>
      </c>
    </row>
    <row r="619" spans="1:2" x14ac:dyDescent="0.3">
      <c r="A619" t="s">
        <v>37</v>
      </c>
      <c r="B619">
        <v>5.9</v>
      </c>
    </row>
    <row r="620" spans="1:2" x14ac:dyDescent="0.3">
      <c r="A620" t="s">
        <v>37</v>
      </c>
      <c r="B620">
        <v>6.3</v>
      </c>
    </row>
    <row r="621" spans="1:2" x14ac:dyDescent="0.3">
      <c r="A621" t="s">
        <v>37</v>
      </c>
      <c r="B621">
        <v>6.5</v>
      </c>
    </row>
    <row r="622" spans="1:2" x14ac:dyDescent="0.3">
      <c r="A622" t="s">
        <v>37</v>
      </c>
      <c r="B622">
        <v>3</v>
      </c>
    </row>
    <row r="623" spans="1:2" x14ac:dyDescent="0.3">
      <c r="A623" t="s">
        <v>37</v>
      </c>
      <c r="B623">
        <v>3.6</v>
      </c>
    </row>
    <row r="624" spans="1:2" x14ac:dyDescent="0.3">
      <c r="A624" t="s">
        <v>37</v>
      </c>
      <c r="B624">
        <v>5.8</v>
      </c>
    </row>
    <row r="625" spans="1:2" x14ac:dyDescent="0.3">
      <c r="A625" t="s">
        <v>37</v>
      </c>
      <c r="B625">
        <v>6.2</v>
      </c>
    </row>
    <row r="626" spans="1:2" x14ac:dyDescent="0.3">
      <c r="A626" t="s">
        <v>37</v>
      </c>
      <c r="B626">
        <v>5.6</v>
      </c>
    </row>
    <row r="627" spans="1:2" x14ac:dyDescent="0.3">
      <c r="A627" t="s">
        <v>37</v>
      </c>
      <c r="B627">
        <v>5.4</v>
      </c>
    </row>
    <row r="628" spans="1:2" x14ac:dyDescent="0.3">
      <c r="A628" t="s">
        <v>37</v>
      </c>
      <c r="B628">
        <v>6.1</v>
      </c>
    </row>
    <row r="629" spans="1:2" x14ac:dyDescent="0.3">
      <c r="A629" t="s">
        <v>37</v>
      </c>
      <c r="B629">
        <v>4.2</v>
      </c>
    </row>
    <row r="630" spans="1:2" x14ac:dyDescent="0.3">
      <c r="A630" t="s">
        <v>37</v>
      </c>
      <c r="B630">
        <v>6.7</v>
      </c>
    </row>
    <row r="631" spans="1:2" x14ac:dyDescent="0.3">
      <c r="A631" t="s">
        <v>37</v>
      </c>
      <c r="B631">
        <v>4.2</v>
      </c>
    </row>
    <row r="632" spans="1:2" x14ac:dyDescent="0.3">
      <c r="A632" t="s">
        <v>37</v>
      </c>
      <c r="B632">
        <v>6.4</v>
      </c>
    </row>
    <row r="633" spans="1:2" x14ac:dyDescent="0.3">
      <c r="A633" t="s">
        <v>37</v>
      </c>
      <c r="B633">
        <v>4.9000000000000004</v>
      </c>
    </row>
    <row r="634" spans="1:2" x14ac:dyDescent="0.3">
      <c r="A634" t="s">
        <v>37</v>
      </c>
      <c r="B634">
        <v>6.8</v>
      </c>
    </row>
    <row r="635" spans="1:2" x14ac:dyDescent="0.3">
      <c r="A635" t="s">
        <v>37</v>
      </c>
      <c r="B635">
        <v>7.7</v>
      </c>
    </row>
    <row r="636" spans="1:2" x14ac:dyDescent="0.3">
      <c r="A636" t="s">
        <v>37</v>
      </c>
      <c r="B636">
        <v>5.6</v>
      </c>
    </row>
    <row r="637" spans="1:2" x14ac:dyDescent="0.3">
      <c r="A637" t="s">
        <v>37</v>
      </c>
      <c r="B637">
        <v>6.4</v>
      </c>
    </row>
    <row r="638" spans="1:2" x14ac:dyDescent="0.3">
      <c r="A638" t="s">
        <v>37</v>
      </c>
      <c r="B638">
        <v>7.2</v>
      </c>
    </row>
    <row r="639" spans="1:2" x14ac:dyDescent="0.3">
      <c r="A639" t="s">
        <v>37</v>
      </c>
      <c r="B639">
        <v>6</v>
      </c>
    </row>
    <row r="640" spans="1:2" x14ac:dyDescent="0.3">
      <c r="A640" t="s">
        <v>37</v>
      </c>
      <c r="B640">
        <v>5.9</v>
      </c>
    </row>
    <row r="641" spans="1:2" x14ac:dyDescent="0.3">
      <c r="A641" t="s">
        <v>37</v>
      </c>
      <c r="B641">
        <v>7.9</v>
      </c>
    </row>
    <row r="642" spans="1:2" x14ac:dyDescent="0.3">
      <c r="A642" t="s">
        <v>37</v>
      </c>
      <c r="B642">
        <v>6.8</v>
      </c>
    </row>
    <row r="643" spans="1:2" x14ac:dyDescent="0.3">
      <c r="A643" t="s">
        <v>37</v>
      </c>
      <c r="B643">
        <v>7.1</v>
      </c>
    </row>
    <row r="644" spans="1:2" x14ac:dyDescent="0.3">
      <c r="A644" t="s">
        <v>37</v>
      </c>
      <c r="B644">
        <v>5.9</v>
      </c>
    </row>
    <row r="645" spans="1:2" x14ac:dyDescent="0.3">
      <c r="A645" t="s">
        <v>37</v>
      </c>
      <c r="B645">
        <v>5.9</v>
      </c>
    </row>
    <row r="646" spans="1:2" x14ac:dyDescent="0.3">
      <c r="A646" t="s">
        <v>37</v>
      </c>
      <c r="B646">
        <v>6.2</v>
      </c>
    </row>
    <row r="647" spans="1:2" x14ac:dyDescent="0.3">
      <c r="A647" t="s">
        <v>37</v>
      </c>
      <c r="B647">
        <v>7.4</v>
      </c>
    </row>
    <row r="648" spans="1:2" x14ac:dyDescent="0.3">
      <c r="A648" t="s">
        <v>37</v>
      </c>
      <c r="B648">
        <v>7</v>
      </c>
    </row>
    <row r="649" spans="1:2" x14ac:dyDescent="0.3">
      <c r="A649" t="s">
        <v>37</v>
      </c>
      <c r="B649">
        <v>5.4</v>
      </c>
    </row>
    <row r="650" spans="1:2" x14ac:dyDescent="0.3">
      <c r="A650" t="s">
        <v>37</v>
      </c>
      <c r="B650">
        <v>8.6</v>
      </c>
    </row>
    <row r="651" spans="1:2" x14ac:dyDescent="0.3">
      <c r="A651" t="s">
        <v>37</v>
      </c>
      <c r="B651">
        <v>6.5</v>
      </c>
    </row>
    <row r="652" spans="1:2" x14ac:dyDescent="0.3">
      <c r="A652" t="s">
        <v>37</v>
      </c>
      <c r="B652">
        <v>6.4</v>
      </c>
    </row>
    <row r="653" spans="1:2" x14ac:dyDescent="0.3">
      <c r="A653" t="s">
        <v>37</v>
      </c>
      <c r="B653">
        <v>7.6</v>
      </c>
    </row>
    <row r="654" spans="1:2" x14ac:dyDescent="0.3">
      <c r="A654" t="s">
        <v>37</v>
      </c>
      <c r="B654">
        <v>5.5</v>
      </c>
    </row>
    <row r="655" spans="1:2" x14ac:dyDescent="0.3">
      <c r="A655" t="s">
        <v>37</v>
      </c>
      <c r="B655">
        <v>7.4</v>
      </c>
    </row>
    <row r="656" spans="1:2" x14ac:dyDescent="0.3">
      <c r="A656" t="s">
        <v>37</v>
      </c>
      <c r="B656">
        <v>8.6999999999999993</v>
      </c>
    </row>
    <row r="657" spans="1:2" x14ac:dyDescent="0.3">
      <c r="A657" t="s">
        <v>37</v>
      </c>
      <c r="B657">
        <v>7.6</v>
      </c>
    </row>
    <row r="658" spans="1:2" x14ac:dyDescent="0.3">
      <c r="A658" t="s">
        <v>37</v>
      </c>
      <c r="B658">
        <v>7.5</v>
      </c>
    </row>
    <row r="659" spans="1:2" x14ac:dyDescent="0.3">
      <c r="A659" t="s">
        <v>37</v>
      </c>
      <c r="B659">
        <v>5.5</v>
      </c>
    </row>
    <row r="660" spans="1:2" x14ac:dyDescent="0.3">
      <c r="A660" t="s">
        <v>37</v>
      </c>
      <c r="B660">
        <v>7.6</v>
      </c>
    </row>
    <row r="661" spans="1:2" x14ac:dyDescent="0.3">
      <c r="A661" t="s">
        <v>37</v>
      </c>
      <c r="B661">
        <v>6.5</v>
      </c>
    </row>
    <row r="662" spans="1:2" x14ac:dyDescent="0.3">
      <c r="A662" t="s">
        <v>37</v>
      </c>
      <c r="B662">
        <v>6.9</v>
      </c>
    </row>
    <row r="663" spans="1:2" x14ac:dyDescent="0.3">
      <c r="A663" t="s">
        <v>37</v>
      </c>
      <c r="B663">
        <v>6.7</v>
      </c>
    </row>
    <row r="664" spans="1:2" x14ac:dyDescent="0.3">
      <c r="A664" t="s">
        <v>37</v>
      </c>
      <c r="B664">
        <v>6.6</v>
      </c>
    </row>
    <row r="665" spans="1:2" x14ac:dyDescent="0.3">
      <c r="A665" t="s">
        <v>37</v>
      </c>
      <c r="B665">
        <v>7.2</v>
      </c>
    </row>
    <row r="666" spans="1:2" x14ac:dyDescent="0.3">
      <c r="A666" t="s">
        <v>37</v>
      </c>
      <c r="B666">
        <v>6.4</v>
      </c>
    </row>
    <row r="667" spans="1:2" x14ac:dyDescent="0.3">
      <c r="A667" t="s">
        <v>37</v>
      </c>
      <c r="B667">
        <v>6.4</v>
      </c>
    </row>
    <row r="668" spans="1:2" x14ac:dyDescent="0.3">
      <c r="A668" t="s">
        <v>37</v>
      </c>
      <c r="B668">
        <v>6</v>
      </c>
    </row>
    <row r="669" spans="1:2" x14ac:dyDescent="0.3">
      <c r="A669" t="s">
        <v>37</v>
      </c>
      <c r="B669">
        <v>6.1</v>
      </c>
    </row>
    <row r="670" spans="1:2" x14ac:dyDescent="0.3">
      <c r="A670" t="s">
        <v>37</v>
      </c>
      <c r="B670">
        <v>6</v>
      </c>
    </row>
    <row r="671" spans="1:2" x14ac:dyDescent="0.3">
      <c r="A671" t="s">
        <v>37</v>
      </c>
      <c r="B671">
        <v>6.4</v>
      </c>
    </row>
    <row r="672" spans="1:2" x14ac:dyDescent="0.3">
      <c r="A672" t="s">
        <v>37</v>
      </c>
      <c r="B672">
        <v>6.4</v>
      </c>
    </row>
    <row r="673" spans="1:2" x14ac:dyDescent="0.3">
      <c r="A673" t="s">
        <v>37</v>
      </c>
      <c r="B673">
        <v>7.3</v>
      </c>
    </row>
    <row r="674" spans="1:2" x14ac:dyDescent="0.3">
      <c r="A674" t="s">
        <v>37</v>
      </c>
      <c r="B674">
        <v>5.2</v>
      </c>
    </row>
    <row r="675" spans="1:2" x14ac:dyDescent="0.3">
      <c r="A675" t="s">
        <v>37</v>
      </c>
      <c r="B675">
        <v>6.6</v>
      </c>
    </row>
    <row r="676" spans="1:2" x14ac:dyDescent="0.3">
      <c r="A676" t="s">
        <v>37</v>
      </c>
      <c r="B676">
        <v>6.3</v>
      </c>
    </row>
    <row r="677" spans="1:2" x14ac:dyDescent="0.3">
      <c r="A677" t="s">
        <v>37</v>
      </c>
      <c r="B677">
        <v>5.9</v>
      </c>
    </row>
    <row r="678" spans="1:2" x14ac:dyDescent="0.3">
      <c r="A678" t="s">
        <v>37</v>
      </c>
      <c r="B678">
        <v>6.4</v>
      </c>
    </row>
    <row r="679" spans="1:2" x14ac:dyDescent="0.3">
      <c r="A679" t="s">
        <v>37</v>
      </c>
      <c r="B679">
        <v>6.7</v>
      </c>
    </row>
    <row r="680" spans="1:2" x14ac:dyDescent="0.3">
      <c r="A680" t="s">
        <v>37</v>
      </c>
      <c r="B680">
        <v>5.4</v>
      </c>
    </row>
    <row r="681" spans="1:2" x14ac:dyDescent="0.3">
      <c r="A681" t="s">
        <v>37</v>
      </c>
      <c r="B681">
        <v>6.4</v>
      </c>
    </row>
    <row r="682" spans="1:2" x14ac:dyDescent="0.3">
      <c r="A682" t="s">
        <v>37</v>
      </c>
      <c r="B682">
        <v>6.7</v>
      </c>
    </row>
    <row r="683" spans="1:2" x14ac:dyDescent="0.3">
      <c r="A683" t="s">
        <v>37</v>
      </c>
      <c r="B683">
        <v>6.2</v>
      </c>
    </row>
    <row r="684" spans="1:2" x14ac:dyDescent="0.3">
      <c r="A684" t="s">
        <v>37</v>
      </c>
      <c r="B684">
        <v>6.1</v>
      </c>
    </row>
    <row r="685" spans="1:2" x14ac:dyDescent="0.3">
      <c r="A685" t="s">
        <v>37</v>
      </c>
      <c r="B685">
        <v>8.8000000000000007</v>
      </c>
    </row>
    <row r="686" spans="1:2" x14ac:dyDescent="0.3">
      <c r="A686" t="s">
        <v>37</v>
      </c>
      <c r="B686">
        <v>7.1</v>
      </c>
    </row>
    <row r="687" spans="1:2" x14ac:dyDescent="0.3">
      <c r="A687" t="s">
        <v>37</v>
      </c>
      <c r="B687">
        <v>8.1</v>
      </c>
    </row>
    <row r="688" spans="1:2" x14ac:dyDescent="0.3">
      <c r="A688" t="s">
        <v>37</v>
      </c>
      <c r="B688">
        <v>5.7</v>
      </c>
    </row>
    <row r="689" spans="1:2" x14ac:dyDescent="0.3">
      <c r="A689" t="s">
        <v>37</v>
      </c>
      <c r="B689">
        <v>5</v>
      </c>
    </row>
    <row r="690" spans="1:2" x14ac:dyDescent="0.3">
      <c r="A690" t="s">
        <v>37</v>
      </c>
      <c r="B690">
        <v>5.0999999999999996</v>
      </c>
    </row>
    <row r="691" spans="1:2" x14ac:dyDescent="0.3">
      <c r="A691" t="s">
        <v>37</v>
      </c>
      <c r="B691">
        <v>6.9</v>
      </c>
    </row>
    <row r="692" spans="1:2" x14ac:dyDescent="0.3">
      <c r="A692" t="s">
        <v>37</v>
      </c>
      <c r="B692">
        <v>4.8</v>
      </c>
    </row>
    <row r="693" spans="1:2" x14ac:dyDescent="0.3">
      <c r="A693" t="s">
        <v>37</v>
      </c>
      <c r="B693">
        <v>6.5</v>
      </c>
    </row>
    <row r="694" spans="1:2" x14ac:dyDescent="0.3">
      <c r="A694" t="s">
        <v>37</v>
      </c>
      <c r="B694">
        <v>5.0999999999999996</v>
      </c>
    </row>
    <row r="695" spans="1:2" x14ac:dyDescent="0.3">
      <c r="A695" t="s">
        <v>37</v>
      </c>
      <c r="B695">
        <v>7.1</v>
      </c>
    </row>
    <row r="696" spans="1:2" x14ac:dyDescent="0.3">
      <c r="A696" t="s">
        <v>37</v>
      </c>
      <c r="B696">
        <v>7.5</v>
      </c>
    </row>
    <row r="697" spans="1:2" x14ac:dyDescent="0.3">
      <c r="A697" t="s">
        <v>37</v>
      </c>
      <c r="B697">
        <v>6.2</v>
      </c>
    </row>
    <row r="698" spans="1:2" x14ac:dyDescent="0.3">
      <c r="A698" t="s">
        <v>37</v>
      </c>
      <c r="B698">
        <v>6.3</v>
      </c>
    </row>
    <row r="699" spans="1:2" x14ac:dyDescent="0.3">
      <c r="A699" t="s">
        <v>37</v>
      </c>
      <c r="B699">
        <v>8.1</v>
      </c>
    </row>
    <row r="700" spans="1:2" x14ac:dyDescent="0.3">
      <c r="A700" t="s">
        <v>37</v>
      </c>
      <c r="B700">
        <v>6.6</v>
      </c>
    </row>
    <row r="701" spans="1:2" x14ac:dyDescent="0.3">
      <c r="A701" t="s">
        <v>37</v>
      </c>
      <c r="B701">
        <v>6.9</v>
      </c>
    </row>
    <row r="702" spans="1:2" x14ac:dyDescent="0.3">
      <c r="A702" t="s">
        <v>1946</v>
      </c>
      <c r="B702">
        <v>6.1</v>
      </c>
    </row>
    <row r="703" spans="1:2" x14ac:dyDescent="0.3">
      <c r="A703" t="s">
        <v>37</v>
      </c>
      <c r="B703">
        <v>4.3</v>
      </c>
    </row>
    <row r="704" spans="1:2" x14ac:dyDescent="0.3">
      <c r="A704" t="s">
        <v>37</v>
      </c>
      <c r="B704">
        <v>6.6</v>
      </c>
    </row>
    <row r="705" spans="1:2" x14ac:dyDescent="0.3">
      <c r="A705" t="s">
        <v>37</v>
      </c>
      <c r="B705">
        <v>6.8</v>
      </c>
    </row>
    <row r="706" spans="1:2" x14ac:dyDescent="0.3">
      <c r="A706" t="s">
        <v>37</v>
      </c>
      <c r="B706">
        <v>3.8</v>
      </c>
    </row>
    <row r="707" spans="1:2" x14ac:dyDescent="0.3">
      <c r="A707" t="s">
        <v>37</v>
      </c>
      <c r="B707">
        <v>5.9</v>
      </c>
    </row>
    <row r="708" spans="1:2" x14ac:dyDescent="0.3">
      <c r="A708" t="s">
        <v>37</v>
      </c>
      <c r="B708">
        <v>7.9</v>
      </c>
    </row>
    <row r="709" spans="1:2" x14ac:dyDescent="0.3">
      <c r="A709" t="s">
        <v>37</v>
      </c>
      <c r="B709">
        <v>6.3</v>
      </c>
    </row>
    <row r="710" spans="1:2" x14ac:dyDescent="0.3">
      <c r="A710" t="s">
        <v>37</v>
      </c>
      <c r="B710">
        <v>5.5</v>
      </c>
    </row>
    <row r="711" spans="1:2" x14ac:dyDescent="0.3">
      <c r="A711" t="s">
        <v>37</v>
      </c>
      <c r="B711">
        <v>7.7</v>
      </c>
    </row>
    <row r="712" spans="1:2" x14ac:dyDescent="0.3">
      <c r="A712" t="s">
        <v>37</v>
      </c>
      <c r="B712">
        <v>6.3</v>
      </c>
    </row>
    <row r="713" spans="1:2" x14ac:dyDescent="0.3">
      <c r="A713" t="s">
        <v>37</v>
      </c>
      <c r="B713">
        <v>7.1</v>
      </c>
    </row>
    <row r="714" spans="1:2" x14ac:dyDescent="0.3">
      <c r="A714" t="s">
        <v>37</v>
      </c>
      <c r="B714">
        <v>8.5</v>
      </c>
    </row>
    <row r="715" spans="1:2" x14ac:dyDescent="0.3">
      <c r="A715" t="s">
        <v>37</v>
      </c>
      <c r="B715">
        <v>5.9</v>
      </c>
    </row>
    <row r="716" spans="1:2" x14ac:dyDescent="0.3">
      <c r="A716" t="s">
        <v>37</v>
      </c>
      <c r="B716">
        <v>5.8</v>
      </c>
    </row>
    <row r="717" spans="1:2" x14ac:dyDescent="0.3">
      <c r="A717" t="s">
        <v>37</v>
      </c>
      <c r="B717">
        <v>8.1</v>
      </c>
    </row>
    <row r="718" spans="1:2" x14ac:dyDescent="0.3">
      <c r="A718" t="s">
        <v>37</v>
      </c>
      <c r="B718">
        <v>7.9</v>
      </c>
    </row>
    <row r="719" spans="1:2" x14ac:dyDescent="0.3">
      <c r="A719" t="s">
        <v>37</v>
      </c>
      <c r="B719">
        <v>7.2</v>
      </c>
    </row>
    <row r="720" spans="1:2" x14ac:dyDescent="0.3">
      <c r="A720" t="s">
        <v>37</v>
      </c>
      <c r="B720">
        <v>6.3</v>
      </c>
    </row>
    <row r="721" spans="1:2" x14ac:dyDescent="0.3">
      <c r="A721" t="s">
        <v>37</v>
      </c>
      <c r="B721">
        <v>8.1</v>
      </c>
    </row>
    <row r="722" spans="1:2" x14ac:dyDescent="0.3">
      <c r="A722" t="s">
        <v>37</v>
      </c>
      <c r="B722">
        <v>7</v>
      </c>
    </row>
    <row r="723" spans="1:2" x14ac:dyDescent="0.3">
      <c r="A723" t="s">
        <v>37</v>
      </c>
      <c r="B723">
        <v>5.5</v>
      </c>
    </row>
    <row r="724" spans="1:2" x14ac:dyDescent="0.3">
      <c r="A724" t="s">
        <v>37</v>
      </c>
      <c r="B724">
        <v>6.7</v>
      </c>
    </row>
    <row r="725" spans="1:2" x14ac:dyDescent="0.3">
      <c r="A725" t="s">
        <v>37</v>
      </c>
      <c r="B725">
        <v>5.2</v>
      </c>
    </row>
    <row r="726" spans="1:2" x14ac:dyDescent="0.3">
      <c r="A726" t="s">
        <v>37</v>
      </c>
      <c r="B726">
        <v>7</v>
      </c>
    </row>
    <row r="727" spans="1:2" x14ac:dyDescent="0.3">
      <c r="A727" t="s">
        <v>37</v>
      </c>
      <c r="B727">
        <v>6.1</v>
      </c>
    </row>
    <row r="728" spans="1:2" x14ac:dyDescent="0.3">
      <c r="A728" t="s">
        <v>37</v>
      </c>
      <c r="B728">
        <v>6.6</v>
      </c>
    </row>
    <row r="729" spans="1:2" x14ac:dyDescent="0.3">
      <c r="A729" t="s">
        <v>37</v>
      </c>
      <c r="B729">
        <v>5.5</v>
      </c>
    </row>
    <row r="730" spans="1:2" x14ac:dyDescent="0.3">
      <c r="A730" t="s">
        <v>37</v>
      </c>
      <c r="B730">
        <v>5.9</v>
      </c>
    </row>
    <row r="731" spans="1:2" x14ac:dyDescent="0.3">
      <c r="A731" t="s">
        <v>37</v>
      </c>
      <c r="B731">
        <v>5.4</v>
      </c>
    </row>
    <row r="732" spans="1:2" x14ac:dyDescent="0.3">
      <c r="A732" t="s">
        <v>37</v>
      </c>
      <c r="B732">
        <v>6.4</v>
      </c>
    </row>
    <row r="733" spans="1:2" x14ac:dyDescent="0.3">
      <c r="A733" t="s">
        <v>37</v>
      </c>
      <c r="B733">
        <v>5.7</v>
      </c>
    </row>
    <row r="734" spans="1:2" x14ac:dyDescent="0.3">
      <c r="A734" t="s">
        <v>37</v>
      </c>
      <c r="B734">
        <v>6.7</v>
      </c>
    </row>
    <row r="735" spans="1:2" x14ac:dyDescent="0.3">
      <c r="A735" t="s">
        <v>37</v>
      </c>
      <c r="B735">
        <v>7.1</v>
      </c>
    </row>
    <row r="736" spans="1:2" x14ac:dyDescent="0.3">
      <c r="A736" t="s">
        <v>37</v>
      </c>
      <c r="B736">
        <v>6.8</v>
      </c>
    </row>
    <row r="737" spans="1:2" x14ac:dyDescent="0.3">
      <c r="A737" t="s">
        <v>37</v>
      </c>
      <c r="B737">
        <v>6.5</v>
      </c>
    </row>
    <row r="738" spans="1:2" x14ac:dyDescent="0.3">
      <c r="A738" t="s">
        <v>37</v>
      </c>
      <c r="B738">
        <v>7.6</v>
      </c>
    </row>
    <row r="739" spans="1:2" x14ac:dyDescent="0.3">
      <c r="A739" t="s">
        <v>37</v>
      </c>
      <c r="B739">
        <v>5.5</v>
      </c>
    </row>
    <row r="740" spans="1:2" x14ac:dyDescent="0.3">
      <c r="A740" t="s">
        <v>37</v>
      </c>
      <c r="B740">
        <v>6.5</v>
      </c>
    </row>
    <row r="741" spans="1:2" x14ac:dyDescent="0.3">
      <c r="A741" t="s">
        <v>37</v>
      </c>
      <c r="B741">
        <v>7</v>
      </c>
    </row>
    <row r="742" spans="1:2" x14ac:dyDescent="0.3">
      <c r="A742" t="s">
        <v>37</v>
      </c>
      <c r="B742">
        <v>5.8</v>
      </c>
    </row>
    <row r="743" spans="1:2" x14ac:dyDescent="0.3">
      <c r="A743" t="s">
        <v>37</v>
      </c>
      <c r="B743">
        <v>7.3</v>
      </c>
    </row>
    <row r="744" spans="1:2" x14ac:dyDescent="0.3">
      <c r="A744" t="s">
        <v>37</v>
      </c>
      <c r="B744">
        <v>6.6</v>
      </c>
    </row>
    <row r="745" spans="1:2" x14ac:dyDescent="0.3">
      <c r="A745" t="s">
        <v>37</v>
      </c>
      <c r="B745">
        <v>4.4000000000000004</v>
      </c>
    </row>
    <row r="746" spans="1:2" x14ac:dyDescent="0.3">
      <c r="A746" t="s">
        <v>37</v>
      </c>
      <c r="B746">
        <v>7.7</v>
      </c>
    </row>
    <row r="747" spans="1:2" x14ac:dyDescent="0.3">
      <c r="A747" t="s">
        <v>37</v>
      </c>
      <c r="B747">
        <v>5</v>
      </c>
    </row>
    <row r="748" spans="1:2" x14ac:dyDescent="0.3">
      <c r="A748" t="s">
        <v>37</v>
      </c>
      <c r="B748">
        <v>7.7</v>
      </c>
    </row>
    <row r="749" spans="1:2" x14ac:dyDescent="0.3">
      <c r="A749" t="s">
        <v>37</v>
      </c>
      <c r="B749">
        <v>4.4000000000000004</v>
      </c>
    </row>
    <row r="750" spans="1:2" x14ac:dyDescent="0.3">
      <c r="A750" t="s">
        <v>37</v>
      </c>
      <c r="B750">
        <v>6.1</v>
      </c>
    </row>
    <row r="751" spans="1:2" x14ac:dyDescent="0.3">
      <c r="A751" t="s">
        <v>37</v>
      </c>
      <c r="B751">
        <v>5.4</v>
      </c>
    </row>
    <row r="752" spans="1:2" x14ac:dyDescent="0.3">
      <c r="A752" t="s">
        <v>37</v>
      </c>
      <c r="B752">
        <v>6.8</v>
      </c>
    </row>
    <row r="753" spans="1:2" x14ac:dyDescent="0.3">
      <c r="A753" t="s">
        <v>37</v>
      </c>
      <c r="B753">
        <v>6.5</v>
      </c>
    </row>
    <row r="754" spans="1:2" x14ac:dyDescent="0.3">
      <c r="A754" t="s">
        <v>37</v>
      </c>
      <c r="B754">
        <v>7</v>
      </c>
    </row>
    <row r="755" spans="1:2" x14ac:dyDescent="0.3">
      <c r="A755" t="s">
        <v>37</v>
      </c>
      <c r="B755">
        <v>6.3</v>
      </c>
    </row>
    <row r="756" spans="1:2" x14ac:dyDescent="0.3">
      <c r="A756" t="s">
        <v>37</v>
      </c>
      <c r="B756">
        <v>6.3</v>
      </c>
    </row>
    <row r="757" spans="1:2" x14ac:dyDescent="0.3">
      <c r="A757" t="s">
        <v>37</v>
      </c>
      <c r="B757">
        <v>6.1</v>
      </c>
    </row>
    <row r="758" spans="1:2" x14ac:dyDescent="0.3">
      <c r="A758" t="s">
        <v>37</v>
      </c>
      <c r="B758">
        <v>6.1</v>
      </c>
    </row>
    <row r="759" spans="1:2" x14ac:dyDescent="0.3">
      <c r="A759" t="s">
        <v>37</v>
      </c>
      <c r="B759">
        <v>7.3</v>
      </c>
    </row>
    <row r="760" spans="1:2" x14ac:dyDescent="0.3">
      <c r="A760" t="s">
        <v>37</v>
      </c>
      <c r="B760">
        <v>5.3</v>
      </c>
    </row>
    <row r="761" spans="1:2" x14ac:dyDescent="0.3">
      <c r="A761" t="s">
        <v>37</v>
      </c>
      <c r="B761">
        <v>5.4</v>
      </c>
    </row>
    <row r="762" spans="1:2" x14ac:dyDescent="0.3">
      <c r="A762" t="s">
        <v>37</v>
      </c>
      <c r="B762">
        <v>6.2</v>
      </c>
    </row>
    <row r="763" spans="1:2" x14ac:dyDescent="0.3">
      <c r="A763" t="s">
        <v>37</v>
      </c>
      <c r="B763">
        <v>6.6</v>
      </c>
    </row>
    <row r="764" spans="1:2" x14ac:dyDescent="0.3">
      <c r="A764" t="s">
        <v>37</v>
      </c>
      <c r="B764">
        <v>5.9</v>
      </c>
    </row>
    <row r="765" spans="1:2" x14ac:dyDescent="0.3">
      <c r="A765" t="s">
        <v>37</v>
      </c>
      <c r="B765">
        <v>6.3</v>
      </c>
    </row>
    <row r="766" spans="1:2" x14ac:dyDescent="0.3">
      <c r="A766" t="s">
        <v>37</v>
      </c>
      <c r="B766">
        <v>7.2</v>
      </c>
    </row>
    <row r="767" spans="1:2" x14ac:dyDescent="0.3">
      <c r="A767" t="s">
        <v>37</v>
      </c>
      <c r="B767">
        <v>6.8</v>
      </c>
    </row>
    <row r="768" spans="1:2" x14ac:dyDescent="0.3">
      <c r="A768" t="s">
        <v>37</v>
      </c>
      <c r="B768">
        <v>6.1</v>
      </c>
    </row>
    <row r="769" spans="1:2" x14ac:dyDescent="0.3">
      <c r="A769" t="s">
        <v>37</v>
      </c>
      <c r="B769">
        <v>7.8</v>
      </c>
    </row>
    <row r="770" spans="1:2" x14ac:dyDescent="0.3">
      <c r="A770" t="s">
        <v>37</v>
      </c>
      <c r="B770">
        <v>5</v>
      </c>
    </row>
    <row r="771" spans="1:2" x14ac:dyDescent="0.3">
      <c r="A771" t="s">
        <v>37</v>
      </c>
      <c r="B771">
        <v>6.2</v>
      </c>
    </row>
    <row r="772" spans="1:2" x14ac:dyDescent="0.3">
      <c r="A772" t="s">
        <v>37</v>
      </c>
      <c r="B772">
        <v>6.7</v>
      </c>
    </row>
    <row r="773" spans="1:2" x14ac:dyDescent="0.3">
      <c r="A773" t="s">
        <v>37</v>
      </c>
      <c r="B773">
        <v>4.9000000000000004</v>
      </c>
    </row>
    <row r="774" spans="1:2" x14ac:dyDescent="0.3">
      <c r="A774" t="s">
        <v>37</v>
      </c>
      <c r="B774">
        <v>7.4</v>
      </c>
    </row>
    <row r="775" spans="1:2" x14ac:dyDescent="0.3">
      <c r="A775" t="s">
        <v>37</v>
      </c>
      <c r="B775">
        <v>7.1</v>
      </c>
    </row>
    <row r="776" spans="1:2" x14ac:dyDescent="0.3">
      <c r="A776" t="s">
        <v>37</v>
      </c>
      <c r="B776">
        <v>6.2</v>
      </c>
    </row>
    <row r="777" spans="1:2" x14ac:dyDescent="0.3">
      <c r="A777" t="s">
        <v>37</v>
      </c>
      <c r="B777">
        <v>4.9000000000000004</v>
      </c>
    </row>
    <row r="778" spans="1:2" x14ac:dyDescent="0.3">
      <c r="A778" t="s">
        <v>37</v>
      </c>
      <c r="B778">
        <v>6.1</v>
      </c>
    </row>
    <row r="779" spans="1:2" x14ac:dyDescent="0.3">
      <c r="A779" t="s">
        <v>37</v>
      </c>
      <c r="B779">
        <v>6.1</v>
      </c>
    </row>
    <row r="780" spans="1:2" x14ac:dyDescent="0.3">
      <c r="A780" t="s">
        <v>37</v>
      </c>
      <c r="B780">
        <v>6.4</v>
      </c>
    </row>
    <row r="781" spans="1:2" x14ac:dyDescent="0.3">
      <c r="A781" t="s">
        <v>37</v>
      </c>
      <c r="B781">
        <v>6.3</v>
      </c>
    </row>
    <row r="782" spans="1:2" x14ac:dyDescent="0.3">
      <c r="A782" t="s">
        <v>37</v>
      </c>
      <c r="B782">
        <v>6.8</v>
      </c>
    </row>
    <row r="783" spans="1:2" x14ac:dyDescent="0.3">
      <c r="A783" t="s">
        <v>37</v>
      </c>
      <c r="B783">
        <v>6.6</v>
      </c>
    </row>
    <row r="784" spans="1:2" x14ac:dyDescent="0.3">
      <c r="A784" t="s">
        <v>37</v>
      </c>
      <c r="B784">
        <v>5.7</v>
      </c>
    </row>
    <row r="785" spans="1:2" x14ac:dyDescent="0.3">
      <c r="A785" t="s">
        <v>37</v>
      </c>
      <c r="B785">
        <v>5.9</v>
      </c>
    </row>
    <row r="786" spans="1:2" x14ac:dyDescent="0.3">
      <c r="A786" t="s">
        <v>37</v>
      </c>
      <c r="B786">
        <v>6</v>
      </c>
    </row>
    <row r="787" spans="1:2" x14ac:dyDescent="0.3">
      <c r="A787" t="s">
        <v>37</v>
      </c>
      <c r="B787">
        <v>6.1</v>
      </c>
    </row>
    <row r="788" spans="1:2" x14ac:dyDescent="0.3">
      <c r="A788" t="s">
        <v>37</v>
      </c>
      <c r="B788">
        <v>6.7</v>
      </c>
    </row>
    <row r="789" spans="1:2" x14ac:dyDescent="0.3">
      <c r="A789" t="s">
        <v>37</v>
      </c>
      <c r="B789">
        <v>6.7</v>
      </c>
    </row>
    <row r="790" spans="1:2" x14ac:dyDescent="0.3">
      <c r="A790" t="s">
        <v>37</v>
      </c>
      <c r="B790">
        <v>7.9</v>
      </c>
    </row>
    <row r="791" spans="1:2" x14ac:dyDescent="0.3">
      <c r="A791" t="s">
        <v>37</v>
      </c>
      <c r="B791">
        <v>5</v>
      </c>
    </row>
    <row r="792" spans="1:2" x14ac:dyDescent="0.3">
      <c r="A792" t="s">
        <v>37</v>
      </c>
      <c r="B792">
        <v>4.3</v>
      </c>
    </row>
    <row r="793" spans="1:2" x14ac:dyDescent="0.3">
      <c r="A793" t="s">
        <v>37</v>
      </c>
      <c r="B793">
        <v>5.7</v>
      </c>
    </row>
    <row r="794" spans="1:2" x14ac:dyDescent="0.3">
      <c r="A794" t="s">
        <v>37</v>
      </c>
      <c r="B794">
        <v>6.7</v>
      </c>
    </row>
    <row r="795" spans="1:2" x14ac:dyDescent="0.3">
      <c r="A795" t="s">
        <v>37</v>
      </c>
      <c r="B795">
        <v>6.7</v>
      </c>
    </row>
    <row r="796" spans="1:2" x14ac:dyDescent="0.3">
      <c r="A796" t="s">
        <v>37</v>
      </c>
      <c r="B796">
        <v>8.1</v>
      </c>
    </row>
    <row r="797" spans="1:2" x14ac:dyDescent="0.3">
      <c r="A797" t="s">
        <v>37</v>
      </c>
      <c r="B797">
        <v>6.1</v>
      </c>
    </row>
    <row r="798" spans="1:2" x14ac:dyDescent="0.3">
      <c r="A798" t="s">
        <v>37</v>
      </c>
      <c r="B798">
        <v>5.6</v>
      </c>
    </row>
    <row r="799" spans="1:2" x14ac:dyDescent="0.3">
      <c r="A799" t="s">
        <v>37</v>
      </c>
      <c r="B799">
        <v>6.6</v>
      </c>
    </row>
    <row r="800" spans="1:2" x14ac:dyDescent="0.3">
      <c r="A800" t="s">
        <v>37</v>
      </c>
      <c r="B800">
        <v>6.9</v>
      </c>
    </row>
    <row r="801" spans="1:2" x14ac:dyDescent="0.3">
      <c r="A801" t="s">
        <v>37</v>
      </c>
      <c r="B801">
        <v>4.8</v>
      </c>
    </row>
    <row r="802" spans="1:2" x14ac:dyDescent="0.3">
      <c r="A802" t="s">
        <v>37</v>
      </c>
      <c r="B802">
        <v>6.2</v>
      </c>
    </row>
    <row r="803" spans="1:2" x14ac:dyDescent="0.3">
      <c r="A803" t="s">
        <v>37</v>
      </c>
      <c r="B803">
        <v>6</v>
      </c>
    </row>
    <row r="804" spans="1:2" x14ac:dyDescent="0.3">
      <c r="A804" t="s">
        <v>37</v>
      </c>
      <c r="B804">
        <v>4.9000000000000004</v>
      </c>
    </row>
    <row r="805" spans="1:2" x14ac:dyDescent="0.3">
      <c r="A805" t="s">
        <v>37</v>
      </c>
      <c r="B805">
        <v>5.6</v>
      </c>
    </row>
    <row r="806" spans="1:2" x14ac:dyDescent="0.3">
      <c r="A806" t="s">
        <v>37</v>
      </c>
      <c r="B806">
        <v>6.1</v>
      </c>
    </row>
    <row r="807" spans="1:2" x14ac:dyDescent="0.3">
      <c r="A807" t="s">
        <v>37</v>
      </c>
      <c r="B807">
        <v>6.1</v>
      </c>
    </row>
    <row r="808" spans="1:2" x14ac:dyDescent="0.3">
      <c r="A808" t="s">
        <v>37</v>
      </c>
      <c r="B808">
        <v>4.8</v>
      </c>
    </row>
    <row r="809" spans="1:2" x14ac:dyDescent="0.3">
      <c r="A809" t="s">
        <v>37</v>
      </c>
      <c r="B809">
        <v>5.5</v>
      </c>
    </row>
    <row r="810" spans="1:2" x14ac:dyDescent="0.3">
      <c r="A810" t="s">
        <v>37</v>
      </c>
      <c r="B810">
        <v>3.8</v>
      </c>
    </row>
    <row r="811" spans="1:2" x14ac:dyDescent="0.3">
      <c r="A811" t="s">
        <v>37</v>
      </c>
      <c r="B811">
        <v>6.5</v>
      </c>
    </row>
    <row r="812" spans="1:2" x14ac:dyDescent="0.3">
      <c r="A812" t="s">
        <v>37</v>
      </c>
      <c r="B812">
        <v>6</v>
      </c>
    </row>
    <row r="813" spans="1:2" x14ac:dyDescent="0.3">
      <c r="A813" t="s">
        <v>4429</v>
      </c>
      <c r="B813">
        <v>6.7</v>
      </c>
    </row>
    <row r="814" spans="1:2" x14ac:dyDescent="0.3">
      <c r="A814" t="s">
        <v>37</v>
      </c>
      <c r="B814">
        <v>8.1</v>
      </c>
    </row>
    <row r="815" spans="1:2" x14ac:dyDescent="0.3">
      <c r="A815" t="s">
        <v>37</v>
      </c>
      <c r="B815">
        <v>4.9000000000000004</v>
      </c>
    </row>
    <row r="816" spans="1:2" x14ac:dyDescent="0.3">
      <c r="A816" t="s">
        <v>37</v>
      </c>
      <c r="B816">
        <v>7.3</v>
      </c>
    </row>
    <row r="817" spans="1:2" x14ac:dyDescent="0.3">
      <c r="A817" t="s">
        <v>37</v>
      </c>
      <c r="B817">
        <v>6.4</v>
      </c>
    </row>
    <row r="818" spans="1:2" x14ac:dyDescent="0.3">
      <c r="A818" t="s">
        <v>37</v>
      </c>
      <c r="B818">
        <v>6.6</v>
      </c>
    </row>
    <row r="819" spans="1:2" x14ac:dyDescent="0.3">
      <c r="A819" t="s">
        <v>37</v>
      </c>
      <c r="B819">
        <v>6.7</v>
      </c>
    </row>
    <row r="820" spans="1:2" x14ac:dyDescent="0.3">
      <c r="A820" t="s">
        <v>37</v>
      </c>
      <c r="B820">
        <v>3.6</v>
      </c>
    </row>
    <row r="821" spans="1:2" x14ac:dyDescent="0.3">
      <c r="A821" t="s">
        <v>37</v>
      </c>
      <c r="B821">
        <v>5.7</v>
      </c>
    </row>
    <row r="822" spans="1:2" x14ac:dyDescent="0.3">
      <c r="A822" t="s">
        <v>37</v>
      </c>
      <c r="B822">
        <v>6</v>
      </c>
    </row>
    <row r="823" spans="1:2" x14ac:dyDescent="0.3">
      <c r="A823" t="s">
        <v>37</v>
      </c>
      <c r="B823">
        <v>4.9000000000000004</v>
      </c>
    </row>
    <row r="824" spans="1:2" x14ac:dyDescent="0.3">
      <c r="A824" t="s">
        <v>37</v>
      </c>
      <c r="B824">
        <v>4.7</v>
      </c>
    </row>
    <row r="825" spans="1:2" x14ac:dyDescent="0.3">
      <c r="A825" t="s">
        <v>37</v>
      </c>
      <c r="B825">
        <v>6.3</v>
      </c>
    </row>
    <row r="826" spans="1:2" x14ac:dyDescent="0.3">
      <c r="A826" t="s">
        <v>37</v>
      </c>
      <c r="B826">
        <v>5.9</v>
      </c>
    </row>
    <row r="827" spans="1:2" x14ac:dyDescent="0.3">
      <c r="A827" t="s">
        <v>37</v>
      </c>
      <c r="B827">
        <v>5.9</v>
      </c>
    </row>
    <row r="828" spans="1:2" x14ac:dyDescent="0.3">
      <c r="A828" t="s">
        <v>37</v>
      </c>
      <c r="B828">
        <v>7</v>
      </c>
    </row>
    <row r="829" spans="1:2" x14ac:dyDescent="0.3">
      <c r="A829" t="s">
        <v>37</v>
      </c>
      <c r="B829">
        <v>7.5</v>
      </c>
    </row>
    <row r="830" spans="1:2" x14ac:dyDescent="0.3">
      <c r="A830" t="s">
        <v>37</v>
      </c>
      <c r="B830">
        <v>5.6</v>
      </c>
    </row>
    <row r="831" spans="1:2" x14ac:dyDescent="0.3">
      <c r="A831" t="s">
        <v>37</v>
      </c>
      <c r="B831">
        <v>6.4</v>
      </c>
    </row>
    <row r="832" spans="1:2" x14ac:dyDescent="0.3">
      <c r="A832" t="s">
        <v>37</v>
      </c>
      <c r="B832">
        <v>6.3</v>
      </c>
    </row>
    <row r="833" spans="1:2" x14ac:dyDescent="0.3">
      <c r="A833" t="s">
        <v>37</v>
      </c>
      <c r="B833">
        <v>4.3</v>
      </c>
    </row>
    <row r="834" spans="1:2" x14ac:dyDescent="0.3">
      <c r="A834" t="s">
        <v>37</v>
      </c>
      <c r="B834">
        <v>5.9</v>
      </c>
    </row>
    <row r="835" spans="1:2" x14ac:dyDescent="0.3">
      <c r="A835" t="s">
        <v>37</v>
      </c>
      <c r="B835">
        <v>6.7</v>
      </c>
    </row>
    <row r="836" spans="1:2" x14ac:dyDescent="0.3">
      <c r="A836" t="s">
        <v>37</v>
      </c>
      <c r="B836">
        <v>5.5</v>
      </c>
    </row>
    <row r="837" spans="1:2" x14ac:dyDescent="0.3">
      <c r="A837" t="s">
        <v>37</v>
      </c>
      <c r="B837">
        <v>6.2</v>
      </c>
    </row>
    <row r="838" spans="1:2" x14ac:dyDescent="0.3">
      <c r="A838" t="s">
        <v>37</v>
      </c>
      <c r="B838">
        <v>8.8000000000000007</v>
      </c>
    </row>
    <row r="839" spans="1:2" x14ac:dyDescent="0.3">
      <c r="A839" t="s">
        <v>37</v>
      </c>
      <c r="B839">
        <v>5.2</v>
      </c>
    </row>
    <row r="840" spans="1:2" x14ac:dyDescent="0.3">
      <c r="A840" t="s">
        <v>37</v>
      </c>
      <c r="B840">
        <v>7</v>
      </c>
    </row>
    <row r="841" spans="1:2" x14ac:dyDescent="0.3">
      <c r="A841" t="s">
        <v>37</v>
      </c>
      <c r="B841">
        <v>6.6</v>
      </c>
    </row>
    <row r="842" spans="1:2" x14ac:dyDescent="0.3">
      <c r="A842" t="s">
        <v>37</v>
      </c>
      <c r="B842">
        <v>7.3</v>
      </c>
    </row>
    <row r="843" spans="1:2" x14ac:dyDescent="0.3">
      <c r="A843" t="s">
        <v>37</v>
      </c>
      <c r="B843">
        <v>5.6</v>
      </c>
    </row>
    <row r="844" spans="1:2" x14ac:dyDescent="0.3">
      <c r="A844" t="s">
        <v>37</v>
      </c>
      <c r="B844">
        <v>6.6</v>
      </c>
    </row>
    <row r="845" spans="1:2" x14ac:dyDescent="0.3">
      <c r="A845" t="s">
        <v>37</v>
      </c>
      <c r="B845">
        <v>5.4</v>
      </c>
    </row>
    <row r="846" spans="1:2" x14ac:dyDescent="0.3">
      <c r="A846" t="s">
        <v>37</v>
      </c>
      <c r="B846">
        <v>6.3</v>
      </c>
    </row>
    <row r="847" spans="1:2" x14ac:dyDescent="0.3">
      <c r="A847" t="s">
        <v>37</v>
      </c>
      <c r="B847">
        <v>7.9</v>
      </c>
    </row>
    <row r="848" spans="1:2" x14ac:dyDescent="0.3">
      <c r="A848" t="s">
        <v>37</v>
      </c>
      <c r="B848">
        <v>6.3</v>
      </c>
    </row>
    <row r="849" spans="1:2" x14ac:dyDescent="0.3">
      <c r="A849" t="s">
        <v>37</v>
      </c>
      <c r="B849">
        <v>6</v>
      </c>
    </row>
    <row r="850" spans="1:2" x14ac:dyDescent="0.3">
      <c r="A850" t="s">
        <v>37</v>
      </c>
      <c r="B850">
        <v>7.2</v>
      </c>
    </row>
    <row r="851" spans="1:2" x14ac:dyDescent="0.3">
      <c r="A851" t="s">
        <v>37</v>
      </c>
      <c r="B851">
        <v>5.0999999999999996</v>
      </c>
    </row>
    <row r="852" spans="1:2" x14ac:dyDescent="0.3">
      <c r="A852" t="s">
        <v>37</v>
      </c>
      <c r="B852">
        <v>7.3</v>
      </c>
    </row>
    <row r="853" spans="1:2" x14ac:dyDescent="0.3">
      <c r="A853" t="s">
        <v>37</v>
      </c>
      <c r="B853">
        <v>8</v>
      </c>
    </row>
    <row r="854" spans="1:2" x14ac:dyDescent="0.3">
      <c r="A854" t="s">
        <v>37</v>
      </c>
      <c r="B854">
        <v>6.2</v>
      </c>
    </row>
    <row r="855" spans="1:2" x14ac:dyDescent="0.3">
      <c r="A855" t="s">
        <v>37</v>
      </c>
      <c r="B855">
        <v>6</v>
      </c>
    </row>
    <row r="856" spans="1:2" x14ac:dyDescent="0.3">
      <c r="A856" t="s">
        <v>37</v>
      </c>
      <c r="B856">
        <v>6.7</v>
      </c>
    </row>
    <row r="857" spans="1:2" x14ac:dyDescent="0.3">
      <c r="A857" t="s">
        <v>37</v>
      </c>
      <c r="B857">
        <v>8.1</v>
      </c>
    </row>
    <row r="858" spans="1:2" x14ac:dyDescent="0.3">
      <c r="A858" t="s">
        <v>37</v>
      </c>
      <c r="B858">
        <v>6.4</v>
      </c>
    </row>
    <row r="859" spans="1:2" x14ac:dyDescent="0.3">
      <c r="A859" t="s">
        <v>37</v>
      </c>
      <c r="B859">
        <v>8.4</v>
      </c>
    </row>
    <row r="860" spans="1:2" x14ac:dyDescent="0.3">
      <c r="A860" t="s">
        <v>37</v>
      </c>
      <c r="B860">
        <v>8</v>
      </c>
    </row>
    <row r="861" spans="1:2" x14ac:dyDescent="0.3">
      <c r="A861" t="s">
        <v>37</v>
      </c>
      <c r="B861">
        <v>6.3</v>
      </c>
    </row>
    <row r="862" spans="1:2" x14ac:dyDescent="0.3">
      <c r="A862" t="s">
        <v>37</v>
      </c>
      <c r="B862">
        <v>6.4</v>
      </c>
    </row>
    <row r="863" spans="1:2" x14ac:dyDescent="0.3">
      <c r="A863" t="s">
        <v>37</v>
      </c>
      <c r="B863">
        <v>6.6</v>
      </c>
    </row>
    <row r="864" spans="1:2" x14ac:dyDescent="0.3">
      <c r="A864" t="s">
        <v>37</v>
      </c>
      <c r="B864">
        <v>6.4</v>
      </c>
    </row>
    <row r="865" spans="1:2" x14ac:dyDescent="0.3">
      <c r="A865" t="s">
        <v>37</v>
      </c>
      <c r="B865">
        <v>6</v>
      </c>
    </row>
    <row r="866" spans="1:2" x14ac:dyDescent="0.3">
      <c r="A866" t="s">
        <v>37</v>
      </c>
      <c r="B866">
        <v>6.6</v>
      </c>
    </row>
    <row r="867" spans="1:2" x14ac:dyDescent="0.3">
      <c r="A867" t="s">
        <v>37</v>
      </c>
      <c r="B867">
        <v>5.9</v>
      </c>
    </row>
    <row r="868" spans="1:2" x14ac:dyDescent="0.3">
      <c r="A868" t="s">
        <v>37</v>
      </c>
      <c r="B868">
        <v>6.4</v>
      </c>
    </row>
    <row r="869" spans="1:2" x14ac:dyDescent="0.3">
      <c r="A869" t="s">
        <v>37</v>
      </c>
      <c r="B869">
        <v>6.3</v>
      </c>
    </row>
    <row r="870" spans="1:2" x14ac:dyDescent="0.3">
      <c r="A870" t="s">
        <v>37</v>
      </c>
      <c r="B870">
        <v>7.3</v>
      </c>
    </row>
    <row r="871" spans="1:2" x14ac:dyDescent="0.3">
      <c r="A871" t="s">
        <v>37</v>
      </c>
      <c r="B871">
        <v>6.8</v>
      </c>
    </row>
    <row r="872" spans="1:2" x14ac:dyDescent="0.3">
      <c r="A872" t="s">
        <v>37</v>
      </c>
      <c r="B872">
        <v>7.2</v>
      </c>
    </row>
    <row r="873" spans="1:2" x14ac:dyDescent="0.3">
      <c r="A873" t="s">
        <v>37</v>
      </c>
      <c r="B873">
        <v>5.7</v>
      </c>
    </row>
    <row r="874" spans="1:2" x14ac:dyDescent="0.3">
      <c r="A874" t="s">
        <v>37</v>
      </c>
      <c r="B874">
        <v>6</v>
      </c>
    </row>
    <row r="875" spans="1:2" x14ac:dyDescent="0.3">
      <c r="A875" t="s">
        <v>37</v>
      </c>
      <c r="B875">
        <v>6.5</v>
      </c>
    </row>
    <row r="876" spans="1:2" x14ac:dyDescent="0.3">
      <c r="A876" t="s">
        <v>37</v>
      </c>
      <c r="B876">
        <v>5.8</v>
      </c>
    </row>
    <row r="877" spans="1:2" x14ac:dyDescent="0.3">
      <c r="A877" t="s">
        <v>37</v>
      </c>
      <c r="B877">
        <v>5.8</v>
      </c>
    </row>
    <row r="878" spans="1:2" x14ac:dyDescent="0.3">
      <c r="A878" t="s">
        <v>37</v>
      </c>
      <c r="B878">
        <v>6.7</v>
      </c>
    </row>
    <row r="879" spans="1:2" x14ac:dyDescent="0.3">
      <c r="A879" t="s">
        <v>37</v>
      </c>
      <c r="B879">
        <v>7.8</v>
      </c>
    </row>
    <row r="880" spans="1:2" x14ac:dyDescent="0.3">
      <c r="A880" t="s">
        <v>37</v>
      </c>
      <c r="B880">
        <v>5.6</v>
      </c>
    </row>
    <row r="881" spans="1:2" x14ac:dyDescent="0.3">
      <c r="A881" t="s">
        <v>37</v>
      </c>
      <c r="B881">
        <v>5.8</v>
      </c>
    </row>
    <row r="882" spans="1:2" x14ac:dyDescent="0.3">
      <c r="A882" t="s">
        <v>37</v>
      </c>
      <c r="B882">
        <v>7.4</v>
      </c>
    </row>
    <row r="883" spans="1:2" x14ac:dyDescent="0.3">
      <c r="A883" t="s">
        <v>37</v>
      </c>
      <c r="B883">
        <v>6.9</v>
      </c>
    </row>
    <row r="884" spans="1:2" x14ac:dyDescent="0.3">
      <c r="A884" t="s">
        <v>37</v>
      </c>
      <c r="B884">
        <v>5.5</v>
      </c>
    </row>
    <row r="885" spans="1:2" x14ac:dyDescent="0.3">
      <c r="A885" t="s">
        <v>37</v>
      </c>
      <c r="B885">
        <v>6.3</v>
      </c>
    </row>
    <row r="886" spans="1:2" x14ac:dyDescent="0.3">
      <c r="A886" t="s">
        <v>37</v>
      </c>
      <c r="B886">
        <v>4.7</v>
      </c>
    </row>
    <row r="887" spans="1:2" x14ac:dyDescent="0.3">
      <c r="A887" t="s">
        <v>37</v>
      </c>
      <c r="B887">
        <v>5.6</v>
      </c>
    </row>
    <row r="888" spans="1:2" x14ac:dyDescent="0.3">
      <c r="A888" t="s">
        <v>37</v>
      </c>
      <c r="B888">
        <v>6.4</v>
      </c>
    </row>
    <row r="889" spans="1:2" x14ac:dyDescent="0.3">
      <c r="A889" t="s">
        <v>37</v>
      </c>
      <c r="B889">
        <v>4.2</v>
      </c>
    </row>
    <row r="890" spans="1:2" x14ac:dyDescent="0.3">
      <c r="A890" t="s">
        <v>37</v>
      </c>
      <c r="B890">
        <v>6.4</v>
      </c>
    </row>
    <row r="891" spans="1:2" x14ac:dyDescent="0.3">
      <c r="A891" t="s">
        <v>1464</v>
      </c>
      <c r="B891">
        <v>7.7</v>
      </c>
    </row>
    <row r="892" spans="1:2" x14ac:dyDescent="0.3">
      <c r="A892" t="s">
        <v>37</v>
      </c>
      <c r="B892">
        <v>7.7</v>
      </c>
    </row>
    <row r="893" spans="1:2" x14ac:dyDescent="0.3">
      <c r="A893" t="s">
        <v>37</v>
      </c>
      <c r="B893">
        <v>5.3</v>
      </c>
    </row>
    <row r="894" spans="1:2" x14ac:dyDescent="0.3">
      <c r="A894" t="s">
        <v>37</v>
      </c>
      <c r="B894">
        <v>6.7</v>
      </c>
    </row>
    <row r="895" spans="1:2" x14ac:dyDescent="0.3">
      <c r="A895" t="s">
        <v>37</v>
      </c>
      <c r="B895">
        <v>7.7</v>
      </c>
    </row>
    <row r="896" spans="1:2" x14ac:dyDescent="0.3">
      <c r="A896" t="s">
        <v>37</v>
      </c>
      <c r="B896">
        <v>5.7</v>
      </c>
    </row>
    <row r="897" spans="1:2" x14ac:dyDescent="0.3">
      <c r="A897" t="s">
        <v>37</v>
      </c>
      <c r="B897">
        <v>7.6</v>
      </c>
    </row>
    <row r="898" spans="1:2" x14ac:dyDescent="0.3">
      <c r="A898" t="s">
        <v>37</v>
      </c>
      <c r="B898">
        <v>6.4</v>
      </c>
    </row>
    <row r="899" spans="1:2" x14ac:dyDescent="0.3">
      <c r="A899" t="s">
        <v>37</v>
      </c>
      <c r="B899">
        <v>5.6</v>
      </c>
    </row>
    <row r="900" spans="1:2" x14ac:dyDescent="0.3">
      <c r="A900" t="s">
        <v>37</v>
      </c>
      <c r="B900">
        <v>6.8</v>
      </c>
    </row>
    <row r="901" spans="1:2" x14ac:dyDescent="0.3">
      <c r="A901" t="s">
        <v>37</v>
      </c>
      <c r="B901">
        <v>2.4</v>
      </c>
    </row>
    <row r="902" spans="1:2" x14ac:dyDescent="0.3">
      <c r="A902" t="s">
        <v>37</v>
      </c>
      <c r="B902">
        <v>6.2</v>
      </c>
    </row>
    <row r="903" spans="1:2" x14ac:dyDescent="0.3">
      <c r="A903" t="s">
        <v>37</v>
      </c>
      <c r="B903">
        <v>5.9</v>
      </c>
    </row>
    <row r="904" spans="1:2" x14ac:dyDescent="0.3">
      <c r="A904" t="s">
        <v>37</v>
      </c>
      <c r="B904">
        <v>7.1</v>
      </c>
    </row>
    <row r="905" spans="1:2" x14ac:dyDescent="0.3">
      <c r="A905" t="s">
        <v>37</v>
      </c>
      <c r="B905">
        <v>7.6</v>
      </c>
    </row>
    <row r="906" spans="1:2" x14ac:dyDescent="0.3">
      <c r="A906" t="s">
        <v>37</v>
      </c>
      <c r="B906">
        <v>5.5</v>
      </c>
    </row>
    <row r="907" spans="1:2" x14ac:dyDescent="0.3">
      <c r="A907" t="s">
        <v>37</v>
      </c>
      <c r="B907">
        <v>7</v>
      </c>
    </row>
    <row r="908" spans="1:2" x14ac:dyDescent="0.3">
      <c r="A908" t="s">
        <v>37</v>
      </c>
      <c r="B908">
        <v>7.1</v>
      </c>
    </row>
    <row r="909" spans="1:2" x14ac:dyDescent="0.3">
      <c r="A909" t="s">
        <v>37</v>
      </c>
      <c r="B909">
        <v>7.4</v>
      </c>
    </row>
    <row r="910" spans="1:2" x14ac:dyDescent="0.3">
      <c r="A910" t="s">
        <v>37</v>
      </c>
      <c r="B910">
        <v>7.6</v>
      </c>
    </row>
    <row r="911" spans="1:2" x14ac:dyDescent="0.3">
      <c r="A911" t="s">
        <v>37</v>
      </c>
      <c r="B911">
        <v>5.9</v>
      </c>
    </row>
    <row r="912" spans="1:2" x14ac:dyDescent="0.3">
      <c r="A912" t="s">
        <v>37</v>
      </c>
      <c r="B912">
        <v>5.9</v>
      </c>
    </row>
    <row r="913" spans="1:2" x14ac:dyDescent="0.3">
      <c r="A913" t="s">
        <v>37</v>
      </c>
      <c r="B913">
        <v>8</v>
      </c>
    </row>
    <row r="914" spans="1:2" x14ac:dyDescent="0.3">
      <c r="A914" t="s">
        <v>37</v>
      </c>
      <c r="B914">
        <v>7.4</v>
      </c>
    </row>
    <row r="915" spans="1:2" x14ac:dyDescent="0.3">
      <c r="A915" t="s">
        <v>37</v>
      </c>
      <c r="B915">
        <v>5.8</v>
      </c>
    </row>
    <row r="916" spans="1:2" x14ac:dyDescent="0.3">
      <c r="A916" t="s">
        <v>37</v>
      </c>
      <c r="B916">
        <v>6.3</v>
      </c>
    </row>
    <row r="917" spans="1:2" x14ac:dyDescent="0.3">
      <c r="A917" t="s">
        <v>37</v>
      </c>
      <c r="B917">
        <v>5.7</v>
      </c>
    </row>
    <row r="918" spans="1:2" x14ac:dyDescent="0.3">
      <c r="A918" t="s">
        <v>37</v>
      </c>
      <c r="B918">
        <v>5.0999999999999996</v>
      </c>
    </row>
    <row r="919" spans="1:2" x14ac:dyDescent="0.3">
      <c r="A919" t="s">
        <v>37</v>
      </c>
      <c r="B919">
        <v>7.6</v>
      </c>
    </row>
    <row r="920" spans="1:2" x14ac:dyDescent="0.3">
      <c r="A920" t="s">
        <v>37</v>
      </c>
      <c r="B920">
        <v>6.4</v>
      </c>
    </row>
    <row r="921" spans="1:2" x14ac:dyDescent="0.3">
      <c r="A921" t="s">
        <v>37</v>
      </c>
      <c r="B921">
        <v>7.4</v>
      </c>
    </row>
    <row r="922" spans="1:2" x14ac:dyDescent="0.3">
      <c r="A922" t="s">
        <v>37</v>
      </c>
      <c r="B922">
        <v>8.1999999999999993</v>
      </c>
    </row>
    <row r="923" spans="1:2" x14ac:dyDescent="0.3">
      <c r="A923" t="s">
        <v>37</v>
      </c>
      <c r="B923">
        <v>6.5</v>
      </c>
    </row>
    <row r="924" spans="1:2" x14ac:dyDescent="0.3">
      <c r="A924" t="s">
        <v>37</v>
      </c>
      <c r="B924">
        <v>5.5</v>
      </c>
    </row>
    <row r="925" spans="1:2" x14ac:dyDescent="0.3">
      <c r="A925" t="s">
        <v>37</v>
      </c>
      <c r="B925">
        <v>6.5</v>
      </c>
    </row>
    <row r="926" spans="1:2" x14ac:dyDescent="0.3">
      <c r="A926" t="s">
        <v>37</v>
      </c>
      <c r="B926">
        <v>5.6</v>
      </c>
    </row>
    <row r="927" spans="1:2" x14ac:dyDescent="0.3">
      <c r="A927" t="s">
        <v>37</v>
      </c>
      <c r="B927">
        <v>4.9000000000000004</v>
      </c>
    </row>
    <row r="928" spans="1:2" x14ac:dyDescent="0.3">
      <c r="A928" t="s">
        <v>37</v>
      </c>
      <c r="B928">
        <v>4.5999999999999996</v>
      </c>
    </row>
    <row r="929" spans="1:2" x14ac:dyDescent="0.3">
      <c r="A929" t="s">
        <v>37</v>
      </c>
      <c r="B929">
        <v>7.9</v>
      </c>
    </row>
    <row r="930" spans="1:2" x14ac:dyDescent="0.3">
      <c r="A930" t="s">
        <v>37</v>
      </c>
      <c r="B930">
        <v>7.1</v>
      </c>
    </row>
    <row r="931" spans="1:2" x14ac:dyDescent="0.3">
      <c r="A931" t="s">
        <v>37</v>
      </c>
      <c r="B931">
        <v>6.9</v>
      </c>
    </row>
    <row r="932" spans="1:2" x14ac:dyDescent="0.3">
      <c r="A932" t="s">
        <v>37</v>
      </c>
      <c r="B932">
        <v>7.3</v>
      </c>
    </row>
    <row r="933" spans="1:2" x14ac:dyDescent="0.3">
      <c r="A933" t="s">
        <v>37</v>
      </c>
      <c r="B933">
        <v>7</v>
      </c>
    </row>
    <row r="934" spans="1:2" x14ac:dyDescent="0.3">
      <c r="A934" t="s">
        <v>37</v>
      </c>
      <c r="B934">
        <v>7.7</v>
      </c>
    </row>
    <row r="935" spans="1:2" x14ac:dyDescent="0.3">
      <c r="A935" t="s">
        <v>37</v>
      </c>
      <c r="B935">
        <v>6.7</v>
      </c>
    </row>
    <row r="936" spans="1:2" x14ac:dyDescent="0.3">
      <c r="A936" t="s">
        <v>37</v>
      </c>
      <c r="B936">
        <v>6.3</v>
      </c>
    </row>
    <row r="937" spans="1:2" x14ac:dyDescent="0.3">
      <c r="A937" t="s">
        <v>37</v>
      </c>
      <c r="B937">
        <v>5.8</v>
      </c>
    </row>
    <row r="938" spans="1:2" x14ac:dyDescent="0.3">
      <c r="A938" t="s">
        <v>37</v>
      </c>
      <c r="B938">
        <v>7.1</v>
      </c>
    </row>
    <row r="939" spans="1:2" x14ac:dyDescent="0.3">
      <c r="A939" t="s">
        <v>37</v>
      </c>
      <c r="B939">
        <v>7.3</v>
      </c>
    </row>
    <row r="940" spans="1:2" x14ac:dyDescent="0.3">
      <c r="A940" t="s">
        <v>37</v>
      </c>
      <c r="B940">
        <v>6.4</v>
      </c>
    </row>
    <row r="941" spans="1:2" x14ac:dyDescent="0.3">
      <c r="A941" t="s">
        <v>37</v>
      </c>
      <c r="B941">
        <v>7.1</v>
      </c>
    </row>
    <row r="942" spans="1:2" x14ac:dyDescent="0.3">
      <c r="A942" t="s">
        <v>37</v>
      </c>
      <c r="B942">
        <v>7.6</v>
      </c>
    </row>
    <row r="943" spans="1:2" x14ac:dyDescent="0.3">
      <c r="A943" t="s">
        <v>37</v>
      </c>
      <c r="B943">
        <v>6.8</v>
      </c>
    </row>
    <row r="944" spans="1:2" x14ac:dyDescent="0.3">
      <c r="A944" t="s">
        <v>37</v>
      </c>
      <c r="B944">
        <v>6.6</v>
      </c>
    </row>
    <row r="945" spans="1:2" x14ac:dyDescent="0.3">
      <c r="A945" t="s">
        <v>37</v>
      </c>
      <c r="B945">
        <v>6.7</v>
      </c>
    </row>
    <row r="946" spans="1:2" x14ac:dyDescent="0.3">
      <c r="A946" t="s">
        <v>37</v>
      </c>
      <c r="B946">
        <v>6.1</v>
      </c>
    </row>
    <row r="947" spans="1:2" x14ac:dyDescent="0.3">
      <c r="A947" t="s">
        <v>37</v>
      </c>
      <c r="B947">
        <v>6</v>
      </c>
    </row>
    <row r="948" spans="1:2" x14ac:dyDescent="0.3">
      <c r="A948" t="s">
        <v>37</v>
      </c>
      <c r="B948">
        <v>7.6</v>
      </c>
    </row>
    <row r="949" spans="1:2" x14ac:dyDescent="0.3">
      <c r="A949" t="s">
        <v>37</v>
      </c>
      <c r="B949">
        <v>7.1</v>
      </c>
    </row>
    <row r="950" spans="1:2" x14ac:dyDescent="0.3">
      <c r="A950" t="s">
        <v>37</v>
      </c>
      <c r="B950">
        <v>5</v>
      </c>
    </row>
    <row r="951" spans="1:2" x14ac:dyDescent="0.3">
      <c r="A951" t="s">
        <v>37</v>
      </c>
      <c r="B951">
        <v>7.1</v>
      </c>
    </row>
    <row r="952" spans="1:2" x14ac:dyDescent="0.3">
      <c r="A952" t="s">
        <v>37</v>
      </c>
      <c r="B952">
        <v>6.2</v>
      </c>
    </row>
    <row r="953" spans="1:2" x14ac:dyDescent="0.3">
      <c r="A953" t="s">
        <v>37</v>
      </c>
      <c r="B953">
        <v>5.6</v>
      </c>
    </row>
    <row r="954" spans="1:2" x14ac:dyDescent="0.3">
      <c r="A954" t="s">
        <v>37</v>
      </c>
      <c r="B954">
        <v>5.4</v>
      </c>
    </row>
    <row r="955" spans="1:2" x14ac:dyDescent="0.3">
      <c r="A955" t="s">
        <v>37</v>
      </c>
      <c r="B955">
        <v>7.4</v>
      </c>
    </row>
    <row r="956" spans="1:2" x14ac:dyDescent="0.3">
      <c r="A956" t="s">
        <v>37</v>
      </c>
      <c r="B956">
        <v>5</v>
      </c>
    </row>
    <row r="957" spans="1:2" x14ac:dyDescent="0.3">
      <c r="A957" t="s">
        <v>37</v>
      </c>
      <c r="B957">
        <v>5.2</v>
      </c>
    </row>
    <row r="958" spans="1:2" x14ac:dyDescent="0.3">
      <c r="A958" t="s">
        <v>37</v>
      </c>
      <c r="B958">
        <v>7.6</v>
      </c>
    </row>
    <row r="959" spans="1:2" x14ac:dyDescent="0.3">
      <c r="A959" t="s">
        <v>37</v>
      </c>
      <c r="B959">
        <v>6.6</v>
      </c>
    </row>
    <row r="960" spans="1:2" x14ac:dyDescent="0.3">
      <c r="A960" t="s">
        <v>37</v>
      </c>
      <c r="B960">
        <v>7</v>
      </c>
    </row>
    <row r="961" spans="1:2" x14ac:dyDescent="0.3">
      <c r="A961" t="s">
        <v>37</v>
      </c>
      <c r="B961">
        <v>5.7</v>
      </c>
    </row>
    <row r="962" spans="1:2" x14ac:dyDescent="0.3">
      <c r="A962" t="s">
        <v>37</v>
      </c>
      <c r="B962">
        <v>8.1999999999999993</v>
      </c>
    </row>
    <row r="963" spans="1:2" x14ac:dyDescent="0.3">
      <c r="A963" t="s">
        <v>37</v>
      </c>
      <c r="B963">
        <v>6.2</v>
      </c>
    </row>
    <row r="964" spans="1:2" x14ac:dyDescent="0.3">
      <c r="A964" t="s">
        <v>37</v>
      </c>
      <c r="B964">
        <v>7.9</v>
      </c>
    </row>
    <row r="965" spans="1:2" x14ac:dyDescent="0.3">
      <c r="A965" t="s">
        <v>37</v>
      </c>
      <c r="B965">
        <v>6.6</v>
      </c>
    </row>
    <row r="966" spans="1:2" x14ac:dyDescent="0.3">
      <c r="A966" t="s">
        <v>37</v>
      </c>
      <c r="B966">
        <v>4.7</v>
      </c>
    </row>
    <row r="967" spans="1:2" x14ac:dyDescent="0.3">
      <c r="A967" t="s">
        <v>37</v>
      </c>
      <c r="B967">
        <v>6.3</v>
      </c>
    </row>
    <row r="968" spans="1:2" x14ac:dyDescent="0.3">
      <c r="A968" t="s">
        <v>37</v>
      </c>
      <c r="B968">
        <v>6.1</v>
      </c>
    </row>
    <row r="969" spans="1:2" x14ac:dyDescent="0.3">
      <c r="A969" t="s">
        <v>37</v>
      </c>
      <c r="B969">
        <v>6.7</v>
      </c>
    </row>
    <row r="970" spans="1:2" x14ac:dyDescent="0.3">
      <c r="A970" t="s">
        <v>37</v>
      </c>
      <c r="B970">
        <v>6.1</v>
      </c>
    </row>
    <row r="971" spans="1:2" x14ac:dyDescent="0.3">
      <c r="A971" t="s">
        <v>37</v>
      </c>
      <c r="B971">
        <v>7</v>
      </c>
    </row>
    <row r="972" spans="1:2" x14ac:dyDescent="0.3">
      <c r="A972" t="s">
        <v>37</v>
      </c>
      <c r="B972">
        <v>7.4</v>
      </c>
    </row>
    <row r="973" spans="1:2" x14ac:dyDescent="0.3">
      <c r="A973" t="s">
        <v>37</v>
      </c>
      <c r="B973">
        <v>7.3</v>
      </c>
    </row>
    <row r="974" spans="1:2" x14ac:dyDescent="0.3">
      <c r="A974" t="s">
        <v>37</v>
      </c>
      <c r="B974">
        <v>5.8</v>
      </c>
    </row>
    <row r="975" spans="1:2" x14ac:dyDescent="0.3">
      <c r="A975" t="s">
        <v>37</v>
      </c>
      <c r="B975">
        <v>6.7</v>
      </c>
    </row>
    <row r="976" spans="1:2" x14ac:dyDescent="0.3">
      <c r="A976" t="s">
        <v>37</v>
      </c>
      <c r="B976">
        <v>5.8</v>
      </c>
    </row>
    <row r="977" spans="1:2" x14ac:dyDescent="0.3">
      <c r="A977" t="s">
        <v>37</v>
      </c>
      <c r="B977">
        <v>7.8</v>
      </c>
    </row>
    <row r="978" spans="1:2" x14ac:dyDescent="0.3">
      <c r="A978" t="s">
        <v>37</v>
      </c>
      <c r="B978">
        <v>6.6</v>
      </c>
    </row>
    <row r="979" spans="1:2" x14ac:dyDescent="0.3">
      <c r="A979" t="s">
        <v>37</v>
      </c>
      <c r="B979">
        <v>6.5</v>
      </c>
    </row>
    <row r="980" spans="1:2" x14ac:dyDescent="0.3">
      <c r="A980" t="s">
        <v>37</v>
      </c>
      <c r="B980">
        <v>6.7</v>
      </c>
    </row>
    <row r="981" spans="1:2" x14ac:dyDescent="0.3">
      <c r="A981" t="s">
        <v>37</v>
      </c>
      <c r="B981">
        <v>7.3</v>
      </c>
    </row>
    <row r="982" spans="1:2" x14ac:dyDescent="0.3">
      <c r="A982" t="s">
        <v>37</v>
      </c>
      <c r="B982">
        <v>5.8</v>
      </c>
    </row>
    <row r="983" spans="1:2" x14ac:dyDescent="0.3">
      <c r="A983" t="s">
        <v>37</v>
      </c>
      <c r="B983">
        <v>5.5</v>
      </c>
    </row>
    <row r="984" spans="1:2" x14ac:dyDescent="0.3">
      <c r="A984" t="s">
        <v>37</v>
      </c>
      <c r="B984">
        <v>6.3</v>
      </c>
    </row>
    <row r="985" spans="1:2" x14ac:dyDescent="0.3">
      <c r="A985" t="s">
        <v>37</v>
      </c>
      <c r="B985">
        <v>7.4</v>
      </c>
    </row>
    <row r="986" spans="1:2" x14ac:dyDescent="0.3">
      <c r="A986" t="s">
        <v>37</v>
      </c>
      <c r="B986">
        <v>5.9</v>
      </c>
    </row>
    <row r="987" spans="1:2" x14ac:dyDescent="0.3">
      <c r="A987" t="s">
        <v>37</v>
      </c>
      <c r="B987">
        <v>6.2</v>
      </c>
    </row>
    <row r="988" spans="1:2" x14ac:dyDescent="0.3">
      <c r="A988" t="s">
        <v>37</v>
      </c>
      <c r="B988">
        <v>5.9</v>
      </c>
    </row>
    <row r="989" spans="1:2" x14ac:dyDescent="0.3">
      <c r="A989" t="s">
        <v>37</v>
      </c>
      <c r="B989">
        <v>6.5</v>
      </c>
    </row>
    <row r="990" spans="1:2" x14ac:dyDescent="0.3">
      <c r="A990" t="s">
        <v>37</v>
      </c>
      <c r="B990">
        <v>4.4000000000000004</v>
      </c>
    </row>
    <row r="991" spans="1:2" x14ac:dyDescent="0.3">
      <c r="A991" t="s">
        <v>37</v>
      </c>
      <c r="B991">
        <v>3.5</v>
      </c>
    </row>
    <row r="992" spans="1:2" x14ac:dyDescent="0.3">
      <c r="A992" t="s">
        <v>37</v>
      </c>
      <c r="B992">
        <v>6.6</v>
      </c>
    </row>
    <row r="993" spans="1:2" x14ac:dyDescent="0.3">
      <c r="A993" t="s">
        <v>37</v>
      </c>
      <c r="B993">
        <v>6</v>
      </c>
    </row>
    <row r="994" spans="1:2" x14ac:dyDescent="0.3">
      <c r="A994" t="s">
        <v>37</v>
      </c>
      <c r="B994">
        <v>6.4</v>
      </c>
    </row>
    <row r="995" spans="1:2" x14ac:dyDescent="0.3">
      <c r="A995" t="s">
        <v>37</v>
      </c>
      <c r="B995">
        <v>6.5</v>
      </c>
    </row>
    <row r="996" spans="1:2" x14ac:dyDescent="0.3">
      <c r="A996" t="s">
        <v>37</v>
      </c>
      <c r="B996">
        <v>7.8</v>
      </c>
    </row>
    <row r="997" spans="1:2" x14ac:dyDescent="0.3">
      <c r="A997" t="s">
        <v>37</v>
      </c>
      <c r="B997">
        <v>4.3</v>
      </c>
    </row>
    <row r="998" spans="1:2" x14ac:dyDescent="0.3">
      <c r="A998" t="s">
        <v>37</v>
      </c>
      <c r="B998">
        <v>4.2</v>
      </c>
    </row>
    <row r="999" spans="1:2" x14ac:dyDescent="0.3">
      <c r="A999" t="s">
        <v>37</v>
      </c>
      <c r="B999">
        <v>6.5</v>
      </c>
    </row>
    <row r="1000" spans="1:2" x14ac:dyDescent="0.3">
      <c r="A1000" t="s">
        <v>37</v>
      </c>
      <c r="B1000">
        <v>6.1</v>
      </c>
    </row>
    <row r="1001" spans="1:2" x14ac:dyDescent="0.3">
      <c r="A1001" t="s">
        <v>37</v>
      </c>
      <c r="B1001">
        <v>6.3</v>
      </c>
    </row>
    <row r="1002" spans="1:2" x14ac:dyDescent="0.3">
      <c r="A1002" t="s">
        <v>37</v>
      </c>
      <c r="B1002">
        <v>6.2</v>
      </c>
    </row>
    <row r="1003" spans="1:2" x14ac:dyDescent="0.3">
      <c r="A1003" t="s">
        <v>37</v>
      </c>
      <c r="B1003">
        <v>5.9</v>
      </c>
    </row>
    <row r="1004" spans="1:2" x14ac:dyDescent="0.3">
      <c r="A1004" t="s">
        <v>37</v>
      </c>
      <c r="B1004">
        <v>5.9</v>
      </c>
    </row>
    <row r="1005" spans="1:2" x14ac:dyDescent="0.3">
      <c r="A1005" t="s">
        <v>37</v>
      </c>
      <c r="B1005">
        <v>6.5</v>
      </c>
    </row>
    <row r="1006" spans="1:2" x14ac:dyDescent="0.3">
      <c r="A1006" t="s">
        <v>37</v>
      </c>
      <c r="B1006">
        <v>6.4</v>
      </c>
    </row>
    <row r="1007" spans="1:2" x14ac:dyDescent="0.3">
      <c r="A1007" t="s">
        <v>37</v>
      </c>
      <c r="B1007">
        <v>6.5</v>
      </c>
    </row>
    <row r="1008" spans="1:2" x14ac:dyDescent="0.3">
      <c r="A1008" t="s">
        <v>37</v>
      </c>
      <c r="B1008">
        <v>5.7</v>
      </c>
    </row>
    <row r="1009" spans="1:2" x14ac:dyDescent="0.3">
      <c r="A1009" t="s">
        <v>37</v>
      </c>
      <c r="B1009">
        <v>7.5</v>
      </c>
    </row>
    <row r="1010" spans="1:2" x14ac:dyDescent="0.3">
      <c r="A1010" t="s">
        <v>37</v>
      </c>
      <c r="B1010">
        <v>8</v>
      </c>
    </row>
    <row r="1011" spans="1:2" x14ac:dyDescent="0.3">
      <c r="A1011" t="s">
        <v>37</v>
      </c>
      <c r="B1011">
        <v>7.3</v>
      </c>
    </row>
    <row r="1012" spans="1:2" x14ac:dyDescent="0.3">
      <c r="A1012" t="s">
        <v>37</v>
      </c>
      <c r="B1012">
        <v>6.7</v>
      </c>
    </row>
    <row r="1013" spans="1:2" x14ac:dyDescent="0.3">
      <c r="A1013" t="s">
        <v>37</v>
      </c>
      <c r="B1013">
        <v>7.5</v>
      </c>
    </row>
    <row r="1014" spans="1:2" x14ac:dyDescent="0.3">
      <c r="A1014" t="s">
        <v>37</v>
      </c>
      <c r="B1014">
        <v>5.4</v>
      </c>
    </row>
    <row r="1015" spans="1:2" x14ac:dyDescent="0.3">
      <c r="A1015" t="s">
        <v>37</v>
      </c>
      <c r="B1015">
        <v>6.6</v>
      </c>
    </row>
    <row r="1016" spans="1:2" x14ac:dyDescent="0.3">
      <c r="A1016" t="s">
        <v>37</v>
      </c>
      <c r="B1016">
        <v>7.7</v>
      </c>
    </row>
    <row r="1017" spans="1:2" x14ac:dyDescent="0.3">
      <c r="A1017" t="s">
        <v>37</v>
      </c>
      <c r="B1017">
        <v>5.8</v>
      </c>
    </row>
    <row r="1018" spans="1:2" x14ac:dyDescent="0.3">
      <c r="A1018" t="s">
        <v>37</v>
      </c>
      <c r="B1018">
        <v>6.4</v>
      </c>
    </row>
    <row r="1019" spans="1:2" x14ac:dyDescent="0.3">
      <c r="A1019" t="s">
        <v>37</v>
      </c>
      <c r="B1019">
        <v>5.6</v>
      </c>
    </row>
    <row r="1020" spans="1:2" x14ac:dyDescent="0.3">
      <c r="A1020" t="s">
        <v>37</v>
      </c>
      <c r="B1020">
        <v>6</v>
      </c>
    </row>
    <row r="1021" spans="1:2" x14ac:dyDescent="0.3">
      <c r="A1021" t="s">
        <v>37</v>
      </c>
      <c r="B1021">
        <v>6.2</v>
      </c>
    </row>
    <row r="1022" spans="1:2" x14ac:dyDescent="0.3">
      <c r="A1022" t="s">
        <v>37</v>
      </c>
      <c r="B1022">
        <v>5.9</v>
      </c>
    </row>
    <row r="1023" spans="1:2" x14ac:dyDescent="0.3">
      <c r="A1023" t="s">
        <v>37</v>
      </c>
      <c r="B1023">
        <v>5.0999999999999996</v>
      </c>
    </row>
    <row r="1024" spans="1:2" x14ac:dyDescent="0.3">
      <c r="A1024" t="s">
        <v>37</v>
      </c>
      <c r="B1024">
        <v>6.8</v>
      </c>
    </row>
    <row r="1025" spans="1:2" x14ac:dyDescent="0.3">
      <c r="A1025" t="s">
        <v>37</v>
      </c>
      <c r="B1025">
        <v>7</v>
      </c>
    </row>
    <row r="1026" spans="1:2" x14ac:dyDescent="0.3">
      <c r="A1026" t="s">
        <v>37</v>
      </c>
      <c r="B1026">
        <v>6</v>
      </c>
    </row>
    <row r="1027" spans="1:2" x14ac:dyDescent="0.3">
      <c r="A1027" t="s">
        <v>37</v>
      </c>
      <c r="B1027">
        <v>5.0999999999999996</v>
      </c>
    </row>
    <row r="1028" spans="1:2" x14ac:dyDescent="0.3">
      <c r="A1028" t="s">
        <v>37</v>
      </c>
      <c r="B1028">
        <v>5.8</v>
      </c>
    </row>
    <row r="1029" spans="1:2" x14ac:dyDescent="0.3">
      <c r="A1029" t="s">
        <v>37</v>
      </c>
      <c r="B1029">
        <v>6.2</v>
      </c>
    </row>
    <row r="1030" spans="1:2" x14ac:dyDescent="0.3">
      <c r="A1030" t="s">
        <v>37</v>
      </c>
      <c r="B1030">
        <v>6.4</v>
      </c>
    </row>
    <row r="1031" spans="1:2" x14ac:dyDescent="0.3">
      <c r="A1031" t="s">
        <v>37</v>
      </c>
      <c r="B1031">
        <v>4.8</v>
      </c>
    </row>
    <row r="1032" spans="1:2" x14ac:dyDescent="0.3">
      <c r="A1032" t="s">
        <v>37</v>
      </c>
      <c r="B1032">
        <v>4.9000000000000004</v>
      </c>
    </row>
    <row r="1033" spans="1:2" x14ac:dyDescent="0.3">
      <c r="A1033" t="s">
        <v>37</v>
      </c>
      <c r="B1033">
        <v>5.6</v>
      </c>
    </row>
    <row r="1034" spans="1:2" x14ac:dyDescent="0.3">
      <c r="A1034" t="s">
        <v>37</v>
      </c>
      <c r="B1034">
        <v>5.5</v>
      </c>
    </row>
    <row r="1035" spans="1:2" x14ac:dyDescent="0.3">
      <c r="A1035" t="s">
        <v>37</v>
      </c>
      <c r="B1035">
        <v>3.7</v>
      </c>
    </row>
    <row r="1036" spans="1:2" x14ac:dyDescent="0.3">
      <c r="A1036" t="s">
        <v>37</v>
      </c>
      <c r="B1036">
        <v>5.9</v>
      </c>
    </row>
    <row r="1037" spans="1:2" x14ac:dyDescent="0.3">
      <c r="A1037" t="s">
        <v>37</v>
      </c>
      <c r="B1037">
        <v>8.5</v>
      </c>
    </row>
    <row r="1038" spans="1:2" x14ac:dyDescent="0.3">
      <c r="A1038" t="s">
        <v>37</v>
      </c>
      <c r="B1038">
        <v>6.3</v>
      </c>
    </row>
    <row r="1039" spans="1:2" x14ac:dyDescent="0.3">
      <c r="A1039" t="s">
        <v>37</v>
      </c>
      <c r="B1039">
        <v>7.4</v>
      </c>
    </row>
    <row r="1040" spans="1:2" x14ac:dyDescent="0.3">
      <c r="A1040" t="s">
        <v>37</v>
      </c>
      <c r="B1040">
        <v>7.6</v>
      </c>
    </row>
    <row r="1041" spans="1:2" x14ac:dyDescent="0.3">
      <c r="A1041" t="s">
        <v>37</v>
      </c>
      <c r="B1041">
        <v>8.3000000000000007</v>
      </c>
    </row>
    <row r="1042" spans="1:2" x14ac:dyDescent="0.3">
      <c r="A1042" t="s">
        <v>37</v>
      </c>
      <c r="B1042">
        <v>6.6</v>
      </c>
    </row>
    <row r="1043" spans="1:2" x14ac:dyDescent="0.3">
      <c r="A1043" t="s">
        <v>37</v>
      </c>
      <c r="B1043">
        <v>6.9</v>
      </c>
    </row>
    <row r="1044" spans="1:2" x14ac:dyDescent="0.3">
      <c r="A1044" t="s">
        <v>37</v>
      </c>
      <c r="B1044">
        <v>6.7</v>
      </c>
    </row>
    <row r="1045" spans="1:2" x14ac:dyDescent="0.3">
      <c r="A1045" t="s">
        <v>37</v>
      </c>
      <c r="B1045">
        <v>6.8</v>
      </c>
    </row>
    <row r="1046" spans="1:2" x14ac:dyDescent="0.3">
      <c r="A1046" t="s">
        <v>37</v>
      </c>
      <c r="B1046">
        <v>4.5999999999999996</v>
      </c>
    </row>
    <row r="1047" spans="1:2" x14ac:dyDescent="0.3">
      <c r="A1047" t="s">
        <v>37</v>
      </c>
      <c r="B1047">
        <v>7.1</v>
      </c>
    </row>
    <row r="1048" spans="1:2" x14ac:dyDescent="0.3">
      <c r="A1048" t="s">
        <v>37</v>
      </c>
      <c r="B1048">
        <v>6.4</v>
      </c>
    </row>
    <row r="1049" spans="1:2" x14ac:dyDescent="0.3">
      <c r="A1049" t="s">
        <v>37</v>
      </c>
      <c r="B1049">
        <v>6.4</v>
      </c>
    </row>
    <row r="1050" spans="1:2" x14ac:dyDescent="0.3">
      <c r="A1050" t="s">
        <v>37</v>
      </c>
      <c r="B1050">
        <v>7.4</v>
      </c>
    </row>
    <row r="1051" spans="1:2" x14ac:dyDescent="0.3">
      <c r="A1051" t="s">
        <v>37</v>
      </c>
      <c r="B1051">
        <v>6.4</v>
      </c>
    </row>
    <row r="1052" spans="1:2" x14ac:dyDescent="0.3">
      <c r="A1052" t="s">
        <v>37</v>
      </c>
      <c r="B1052">
        <v>6</v>
      </c>
    </row>
    <row r="1053" spans="1:2" x14ac:dyDescent="0.3">
      <c r="A1053" t="s">
        <v>37</v>
      </c>
      <c r="B1053">
        <v>6.5</v>
      </c>
    </row>
    <row r="1054" spans="1:2" x14ac:dyDescent="0.3">
      <c r="A1054" t="s">
        <v>37</v>
      </c>
      <c r="B1054">
        <v>7.8</v>
      </c>
    </row>
    <row r="1055" spans="1:2" x14ac:dyDescent="0.3">
      <c r="A1055" t="s">
        <v>37</v>
      </c>
      <c r="B1055">
        <v>6</v>
      </c>
    </row>
    <row r="1056" spans="1:2" x14ac:dyDescent="0.3">
      <c r="A1056" t="s">
        <v>37</v>
      </c>
      <c r="B1056">
        <v>7</v>
      </c>
    </row>
    <row r="1057" spans="1:2" x14ac:dyDescent="0.3">
      <c r="A1057" t="s">
        <v>37</v>
      </c>
      <c r="B1057">
        <v>6</v>
      </c>
    </row>
    <row r="1058" spans="1:2" x14ac:dyDescent="0.3">
      <c r="A1058" t="s">
        <v>5611</v>
      </c>
      <c r="B1058">
        <v>7.8</v>
      </c>
    </row>
    <row r="1059" spans="1:2" x14ac:dyDescent="0.3">
      <c r="A1059" t="s">
        <v>37</v>
      </c>
      <c r="B1059">
        <v>6.1</v>
      </c>
    </row>
    <row r="1060" spans="1:2" x14ac:dyDescent="0.3">
      <c r="A1060" t="s">
        <v>37</v>
      </c>
      <c r="B1060">
        <v>6.8</v>
      </c>
    </row>
    <row r="1061" spans="1:2" x14ac:dyDescent="0.3">
      <c r="A1061" t="s">
        <v>37</v>
      </c>
      <c r="B1061">
        <v>6.4</v>
      </c>
    </row>
    <row r="1062" spans="1:2" x14ac:dyDescent="0.3">
      <c r="A1062" t="s">
        <v>37</v>
      </c>
      <c r="B1062">
        <v>7.7</v>
      </c>
    </row>
    <row r="1063" spans="1:2" x14ac:dyDescent="0.3">
      <c r="A1063" t="s">
        <v>5641</v>
      </c>
      <c r="B1063">
        <v>8.1</v>
      </c>
    </row>
    <row r="1064" spans="1:2" x14ac:dyDescent="0.3">
      <c r="A1064" t="s">
        <v>37</v>
      </c>
      <c r="B1064">
        <v>4.5</v>
      </c>
    </row>
    <row r="1065" spans="1:2" x14ac:dyDescent="0.3">
      <c r="A1065" t="s">
        <v>37</v>
      </c>
      <c r="B1065">
        <v>5.8</v>
      </c>
    </row>
    <row r="1066" spans="1:2" x14ac:dyDescent="0.3">
      <c r="A1066" t="s">
        <v>37</v>
      </c>
      <c r="B1066">
        <v>6.3</v>
      </c>
    </row>
    <row r="1067" spans="1:2" x14ac:dyDescent="0.3">
      <c r="A1067" t="s">
        <v>37</v>
      </c>
      <c r="B1067">
        <v>5.7</v>
      </c>
    </row>
    <row r="1068" spans="1:2" x14ac:dyDescent="0.3">
      <c r="A1068" t="s">
        <v>37</v>
      </c>
      <c r="B1068">
        <v>7.2</v>
      </c>
    </row>
    <row r="1069" spans="1:2" x14ac:dyDescent="0.3">
      <c r="A1069" t="s">
        <v>37</v>
      </c>
      <c r="B1069">
        <v>7.6</v>
      </c>
    </row>
    <row r="1070" spans="1:2" x14ac:dyDescent="0.3">
      <c r="A1070" t="s">
        <v>37</v>
      </c>
      <c r="B1070">
        <v>4.7</v>
      </c>
    </row>
    <row r="1071" spans="1:2" x14ac:dyDescent="0.3">
      <c r="A1071" t="s">
        <v>37</v>
      </c>
      <c r="B1071">
        <v>6.6</v>
      </c>
    </row>
    <row r="1072" spans="1:2" x14ac:dyDescent="0.3">
      <c r="A1072" t="s">
        <v>37</v>
      </c>
      <c r="B1072">
        <v>6.8</v>
      </c>
    </row>
    <row r="1073" spans="1:2" x14ac:dyDescent="0.3">
      <c r="A1073" t="s">
        <v>37</v>
      </c>
      <c r="B1073">
        <v>7.3</v>
      </c>
    </row>
    <row r="1074" spans="1:2" x14ac:dyDescent="0.3">
      <c r="A1074" t="s">
        <v>37</v>
      </c>
      <c r="B1074">
        <v>2.7</v>
      </c>
    </row>
    <row r="1075" spans="1:2" x14ac:dyDescent="0.3">
      <c r="A1075" t="s">
        <v>37</v>
      </c>
      <c r="B1075">
        <v>4.8</v>
      </c>
    </row>
    <row r="1076" spans="1:2" x14ac:dyDescent="0.3">
      <c r="A1076" t="s">
        <v>37</v>
      </c>
      <c r="B1076">
        <v>6.3</v>
      </c>
    </row>
    <row r="1077" spans="1:2" x14ac:dyDescent="0.3">
      <c r="A1077" t="s">
        <v>37</v>
      </c>
      <c r="B1077">
        <v>5.5</v>
      </c>
    </row>
    <row r="1078" spans="1:2" x14ac:dyDescent="0.3">
      <c r="A1078" t="s">
        <v>37</v>
      </c>
      <c r="B1078">
        <v>6.2</v>
      </c>
    </row>
    <row r="1079" spans="1:2" x14ac:dyDescent="0.3">
      <c r="A1079" t="s">
        <v>37</v>
      </c>
      <c r="B1079">
        <v>5.8</v>
      </c>
    </row>
    <row r="1080" spans="1:2" x14ac:dyDescent="0.3">
      <c r="A1080" t="s">
        <v>37</v>
      </c>
      <c r="B1080">
        <v>5.7</v>
      </c>
    </row>
    <row r="1081" spans="1:2" x14ac:dyDescent="0.3">
      <c r="A1081" t="s">
        <v>37</v>
      </c>
      <c r="B1081">
        <v>6.5</v>
      </c>
    </row>
    <row r="1082" spans="1:2" x14ac:dyDescent="0.3">
      <c r="A1082" t="s">
        <v>37</v>
      </c>
      <c r="B1082">
        <v>6.7</v>
      </c>
    </row>
    <row r="1083" spans="1:2" x14ac:dyDescent="0.3">
      <c r="A1083" t="s">
        <v>37</v>
      </c>
      <c r="B1083">
        <v>7.4</v>
      </c>
    </row>
    <row r="1084" spans="1:2" x14ac:dyDescent="0.3">
      <c r="A1084" t="s">
        <v>37</v>
      </c>
      <c r="B1084">
        <v>6.9</v>
      </c>
    </row>
    <row r="1085" spans="1:2" x14ac:dyDescent="0.3">
      <c r="A1085" t="s">
        <v>37</v>
      </c>
      <c r="B1085">
        <v>5.5</v>
      </c>
    </row>
    <row r="1086" spans="1:2" x14ac:dyDescent="0.3">
      <c r="A1086" t="s">
        <v>37</v>
      </c>
      <c r="B1086">
        <v>8.1</v>
      </c>
    </row>
    <row r="1087" spans="1:2" x14ac:dyDescent="0.3">
      <c r="A1087" t="s">
        <v>37</v>
      </c>
      <c r="B1087">
        <v>7.7</v>
      </c>
    </row>
    <row r="1088" spans="1:2" x14ac:dyDescent="0.3">
      <c r="A1088" t="s">
        <v>37</v>
      </c>
      <c r="B1088">
        <v>7.3</v>
      </c>
    </row>
    <row r="1089" spans="1:2" x14ac:dyDescent="0.3">
      <c r="A1089" t="s">
        <v>37</v>
      </c>
      <c r="B1089">
        <v>5.2</v>
      </c>
    </row>
    <row r="1090" spans="1:2" x14ac:dyDescent="0.3">
      <c r="A1090" t="s">
        <v>37</v>
      </c>
      <c r="B1090">
        <v>7.1</v>
      </c>
    </row>
    <row r="1091" spans="1:2" x14ac:dyDescent="0.3">
      <c r="A1091" t="s">
        <v>37</v>
      </c>
      <c r="B1091">
        <v>7.1</v>
      </c>
    </row>
    <row r="1092" spans="1:2" x14ac:dyDescent="0.3">
      <c r="A1092" t="s">
        <v>37</v>
      </c>
      <c r="B1092">
        <v>7.2</v>
      </c>
    </row>
    <row r="1093" spans="1:2" x14ac:dyDescent="0.3">
      <c r="A1093" t="s">
        <v>37</v>
      </c>
      <c r="B1093">
        <v>6.5</v>
      </c>
    </row>
    <row r="1094" spans="1:2" x14ac:dyDescent="0.3">
      <c r="A1094" t="s">
        <v>37</v>
      </c>
      <c r="B1094">
        <v>4.5999999999999996</v>
      </c>
    </row>
    <row r="1095" spans="1:2" x14ac:dyDescent="0.3">
      <c r="A1095" t="s">
        <v>37</v>
      </c>
      <c r="B1095">
        <v>5.6</v>
      </c>
    </row>
    <row r="1096" spans="1:2" x14ac:dyDescent="0.3">
      <c r="A1096" t="s">
        <v>37</v>
      </c>
      <c r="B1096">
        <v>7.7</v>
      </c>
    </row>
    <row r="1097" spans="1:2" x14ac:dyDescent="0.3">
      <c r="A1097" t="s">
        <v>37</v>
      </c>
      <c r="B1097">
        <v>7.2</v>
      </c>
    </row>
    <row r="1098" spans="1:2" x14ac:dyDescent="0.3">
      <c r="A1098" t="s">
        <v>37</v>
      </c>
      <c r="B1098">
        <v>6.8</v>
      </c>
    </row>
    <row r="1099" spans="1:2" x14ac:dyDescent="0.3">
      <c r="A1099" t="s">
        <v>37</v>
      </c>
      <c r="B1099">
        <v>5.4</v>
      </c>
    </row>
    <row r="1100" spans="1:2" x14ac:dyDescent="0.3">
      <c r="A1100" t="s">
        <v>37</v>
      </c>
      <c r="B1100">
        <v>6.3</v>
      </c>
    </row>
    <row r="1101" spans="1:2" x14ac:dyDescent="0.3">
      <c r="A1101" t="s">
        <v>37</v>
      </c>
      <c r="B1101">
        <v>7.2</v>
      </c>
    </row>
    <row r="1102" spans="1:2" x14ac:dyDescent="0.3">
      <c r="A1102" t="s">
        <v>37</v>
      </c>
      <c r="B1102">
        <v>5.6</v>
      </c>
    </row>
    <row r="1103" spans="1:2" x14ac:dyDescent="0.3">
      <c r="A1103" t="s">
        <v>37</v>
      </c>
      <c r="B1103">
        <v>6.8</v>
      </c>
    </row>
    <row r="1104" spans="1:2" x14ac:dyDescent="0.3">
      <c r="A1104" t="s">
        <v>37</v>
      </c>
      <c r="B1104">
        <v>4.3</v>
      </c>
    </row>
    <row r="1105" spans="1:2" x14ac:dyDescent="0.3">
      <c r="A1105" t="s">
        <v>37</v>
      </c>
      <c r="B1105">
        <v>6.3</v>
      </c>
    </row>
    <row r="1106" spans="1:2" x14ac:dyDescent="0.3">
      <c r="A1106" t="s">
        <v>37</v>
      </c>
      <c r="B1106">
        <v>6.5</v>
      </c>
    </row>
    <row r="1107" spans="1:2" x14ac:dyDescent="0.3">
      <c r="A1107" t="s">
        <v>37</v>
      </c>
      <c r="B1107">
        <v>6.4</v>
      </c>
    </row>
    <row r="1108" spans="1:2" x14ac:dyDescent="0.3">
      <c r="A1108" t="s">
        <v>37</v>
      </c>
      <c r="B1108">
        <v>6.3</v>
      </c>
    </row>
    <row r="1109" spans="1:2" x14ac:dyDescent="0.3">
      <c r="A1109" t="s">
        <v>37</v>
      </c>
      <c r="B1109">
        <v>5.9</v>
      </c>
    </row>
    <row r="1110" spans="1:2" x14ac:dyDescent="0.3">
      <c r="A1110" t="s">
        <v>37</v>
      </c>
      <c r="B1110">
        <v>6.5</v>
      </c>
    </row>
    <row r="1111" spans="1:2" x14ac:dyDescent="0.3">
      <c r="A1111" t="s">
        <v>37</v>
      </c>
      <c r="B1111">
        <v>6.5</v>
      </c>
    </row>
    <row r="1112" spans="1:2" x14ac:dyDescent="0.3">
      <c r="A1112" t="s">
        <v>37</v>
      </c>
      <c r="B1112">
        <v>6.1</v>
      </c>
    </row>
    <row r="1113" spans="1:2" x14ac:dyDescent="0.3">
      <c r="A1113" t="s">
        <v>37</v>
      </c>
      <c r="B1113">
        <v>5.9</v>
      </c>
    </row>
    <row r="1114" spans="1:2" x14ac:dyDescent="0.3">
      <c r="A1114" t="s">
        <v>37</v>
      </c>
      <c r="B1114">
        <v>6.6</v>
      </c>
    </row>
    <row r="1115" spans="1:2" x14ac:dyDescent="0.3">
      <c r="A1115" t="s">
        <v>37</v>
      </c>
      <c r="B1115">
        <v>7.4</v>
      </c>
    </row>
    <row r="1116" spans="1:2" x14ac:dyDescent="0.3">
      <c r="A1116" t="s">
        <v>37</v>
      </c>
      <c r="B1116">
        <v>7.3</v>
      </c>
    </row>
    <row r="1117" spans="1:2" x14ac:dyDescent="0.3">
      <c r="A1117" t="s">
        <v>37</v>
      </c>
      <c r="B1117">
        <v>6.6</v>
      </c>
    </row>
    <row r="1118" spans="1:2" x14ac:dyDescent="0.3">
      <c r="A1118" t="s">
        <v>37</v>
      </c>
      <c r="B1118">
        <v>5.6</v>
      </c>
    </row>
    <row r="1119" spans="1:2" x14ac:dyDescent="0.3">
      <c r="A1119" t="s">
        <v>37</v>
      </c>
      <c r="B1119">
        <v>5.3</v>
      </c>
    </row>
    <row r="1120" spans="1:2" x14ac:dyDescent="0.3">
      <c r="A1120" t="s">
        <v>37</v>
      </c>
      <c r="B1120">
        <v>6</v>
      </c>
    </row>
    <row r="1121" spans="1:2" x14ac:dyDescent="0.3">
      <c r="A1121" t="s">
        <v>37</v>
      </c>
      <c r="B1121">
        <v>5.4</v>
      </c>
    </row>
    <row r="1122" spans="1:2" x14ac:dyDescent="0.3">
      <c r="A1122" t="s">
        <v>37</v>
      </c>
      <c r="B1122">
        <v>6.8</v>
      </c>
    </row>
    <row r="1123" spans="1:2" x14ac:dyDescent="0.3">
      <c r="A1123" t="s">
        <v>37</v>
      </c>
      <c r="B1123">
        <v>6.4</v>
      </c>
    </row>
    <row r="1124" spans="1:2" x14ac:dyDescent="0.3">
      <c r="A1124" t="s">
        <v>37</v>
      </c>
      <c r="B1124">
        <v>7.1</v>
      </c>
    </row>
    <row r="1125" spans="1:2" x14ac:dyDescent="0.3">
      <c r="A1125" t="s">
        <v>37</v>
      </c>
      <c r="B1125">
        <v>4.9000000000000004</v>
      </c>
    </row>
    <row r="1126" spans="1:2" x14ac:dyDescent="0.3">
      <c r="A1126" t="s">
        <v>37</v>
      </c>
      <c r="B1126">
        <v>5.8</v>
      </c>
    </row>
    <row r="1127" spans="1:2" x14ac:dyDescent="0.3">
      <c r="A1127" t="s">
        <v>37</v>
      </c>
      <c r="B1127">
        <v>7.1</v>
      </c>
    </row>
    <row r="1128" spans="1:2" x14ac:dyDescent="0.3">
      <c r="A1128" t="s">
        <v>37</v>
      </c>
      <c r="B1128">
        <v>7.2</v>
      </c>
    </row>
    <row r="1129" spans="1:2" x14ac:dyDescent="0.3">
      <c r="A1129" t="s">
        <v>37</v>
      </c>
      <c r="B1129">
        <v>6</v>
      </c>
    </row>
    <row r="1130" spans="1:2" x14ac:dyDescent="0.3">
      <c r="A1130" t="s">
        <v>37</v>
      </c>
      <c r="B1130">
        <v>6</v>
      </c>
    </row>
    <row r="1131" spans="1:2" x14ac:dyDescent="0.3">
      <c r="A1131" t="s">
        <v>1946</v>
      </c>
      <c r="B1131">
        <v>7</v>
      </c>
    </row>
    <row r="1132" spans="1:2" x14ac:dyDescent="0.3">
      <c r="A1132" t="s">
        <v>37</v>
      </c>
      <c r="B1132">
        <v>5.4</v>
      </c>
    </row>
    <row r="1133" spans="1:2" x14ac:dyDescent="0.3">
      <c r="A1133" t="s">
        <v>37</v>
      </c>
      <c r="B1133">
        <v>6.5</v>
      </c>
    </row>
    <row r="1134" spans="1:2" x14ac:dyDescent="0.3">
      <c r="A1134" t="s">
        <v>37</v>
      </c>
      <c r="B1134">
        <v>6.4</v>
      </c>
    </row>
    <row r="1135" spans="1:2" x14ac:dyDescent="0.3">
      <c r="A1135" t="s">
        <v>1464</v>
      </c>
      <c r="B1135">
        <v>8.3000000000000007</v>
      </c>
    </row>
    <row r="1136" spans="1:2" x14ac:dyDescent="0.3">
      <c r="A1136" t="s">
        <v>37</v>
      </c>
      <c r="B1136">
        <v>4.9000000000000004</v>
      </c>
    </row>
    <row r="1137" spans="1:2" x14ac:dyDescent="0.3">
      <c r="A1137" t="s">
        <v>37</v>
      </c>
      <c r="B1137">
        <v>6.3</v>
      </c>
    </row>
    <row r="1138" spans="1:2" x14ac:dyDescent="0.3">
      <c r="A1138" t="s">
        <v>37</v>
      </c>
      <c r="B1138">
        <v>1.7</v>
      </c>
    </row>
    <row r="1139" spans="1:2" x14ac:dyDescent="0.3">
      <c r="A1139" t="s">
        <v>37</v>
      </c>
      <c r="B1139">
        <v>7.7</v>
      </c>
    </row>
    <row r="1140" spans="1:2" x14ac:dyDescent="0.3">
      <c r="A1140" t="s">
        <v>37</v>
      </c>
      <c r="B1140">
        <v>7.8</v>
      </c>
    </row>
    <row r="1141" spans="1:2" x14ac:dyDescent="0.3">
      <c r="A1141" t="s">
        <v>37</v>
      </c>
      <c r="B1141">
        <v>5.5</v>
      </c>
    </row>
    <row r="1142" spans="1:2" x14ac:dyDescent="0.3">
      <c r="A1142" t="s">
        <v>37</v>
      </c>
      <c r="B1142">
        <v>7.5</v>
      </c>
    </row>
    <row r="1143" spans="1:2" x14ac:dyDescent="0.3">
      <c r="A1143" t="s">
        <v>37</v>
      </c>
      <c r="B1143">
        <v>6.4</v>
      </c>
    </row>
    <row r="1144" spans="1:2" x14ac:dyDescent="0.3">
      <c r="A1144" t="s">
        <v>37</v>
      </c>
      <c r="B1144">
        <v>5.6</v>
      </c>
    </row>
    <row r="1145" spans="1:2" x14ac:dyDescent="0.3">
      <c r="A1145" t="s">
        <v>37</v>
      </c>
      <c r="B1145">
        <v>7.5</v>
      </c>
    </row>
    <row r="1146" spans="1:2" x14ac:dyDescent="0.3">
      <c r="A1146" t="s">
        <v>37</v>
      </c>
      <c r="B1146">
        <v>6.8</v>
      </c>
    </row>
    <row r="1147" spans="1:2" x14ac:dyDescent="0.3">
      <c r="A1147" t="s">
        <v>37</v>
      </c>
      <c r="B1147">
        <v>6.8</v>
      </c>
    </row>
    <row r="1148" spans="1:2" x14ac:dyDescent="0.3">
      <c r="A1148" t="s">
        <v>37</v>
      </c>
      <c r="B1148">
        <v>6</v>
      </c>
    </row>
    <row r="1149" spans="1:2" x14ac:dyDescent="0.3">
      <c r="A1149" t="s">
        <v>37</v>
      </c>
      <c r="B1149">
        <v>7.3</v>
      </c>
    </row>
    <row r="1150" spans="1:2" x14ac:dyDescent="0.3">
      <c r="A1150" t="s">
        <v>37</v>
      </c>
      <c r="B1150">
        <v>6</v>
      </c>
    </row>
    <row r="1151" spans="1:2" x14ac:dyDescent="0.3">
      <c r="A1151" t="s">
        <v>37</v>
      </c>
      <c r="B1151">
        <v>7</v>
      </c>
    </row>
    <row r="1152" spans="1:2" x14ac:dyDescent="0.3">
      <c r="A1152" t="s">
        <v>37</v>
      </c>
      <c r="B1152">
        <v>5.0999999999999996</v>
      </c>
    </row>
    <row r="1153" spans="1:2" x14ac:dyDescent="0.3">
      <c r="A1153" t="s">
        <v>37</v>
      </c>
      <c r="B1153">
        <v>6.8</v>
      </c>
    </row>
    <row r="1154" spans="1:2" x14ac:dyDescent="0.3">
      <c r="A1154" t="s">
        <v>37</v>
      </c>
      <c r="B1154">
        <v>6.5</v>
      </c>
    </row>
    <row r="1155" spans="1:2" x14ac:dyDescent="0.3">
      <c r="A1155" t="s">
        <v>37</v>
      </c>
      <c r="B1155">
        <v>6.6</v>
      </c>
    </row>
    <row r="1156" spans="1:2" x14ac:dyDescent="0.3">
      <c r="A1156" t="s">
        <v>37</v>
      </c>
      <c r="B1156">
        <v>7.2</v>
      </c>
    </row>
    <row r="1157" spans="1:2" x14ac:dyDescent="0.3">
      <c r="A1157" t="s">
        <v>37</v>
      </c>
      <c r="B1157">
        <v>7</v>
      </c>
    </row>
    <row r="1158" spans="1:2" x14ac:dyDescent="0.3">
      <c r="A1158" t="s">
        <v>37</v>
      </c>
      <c r="B1158">
        <v>7</v>
      </c>
    </row>
    <row r="1159" spans="1:2" x14ac:dyDescent="0.3">
      <c r="A1159" t="s">
        <v>37</v>
      </c>
      <c r="B1159">
        <v>5.9</v>
      </c>
    </row>
    <row r="1160" spans="1:2" x14ac:dyDescent="0.3">
      <c r="A1160" t="s">
        <v>37</v>
      </c>
      <c r="B1160">
        <v>5.4</v>
      </c>
    </row>
    <row r="1161" spans="1:2" x14ac:dyDescent="0.3">
      <c r="A1161" t="s">
        <v>37</v>
      </c>
      <c r="B1161">
        <v>6.6</v>
      </c>
    </row>
    <row r="1162" spans="1:2" x14ac:dyDescent="0.3">
      <c r="A1162" t="s">
        <v>37</v>
      </c>
      <c r="B1162">
        <v>7</v>
      </c>
    </row>
    <row r="1163" spans="1:2" x14ac:dyDescent="0.3">
      <c r="A1163" t="s">
        <v>37</v>
      </c>
      <c r="B1163">
        <v>6.5</v>
      </c>
    </row>
    <row r="1164" spans="1:2" x14ac:dyDescent="0.3">
      <c r="A1164" t="s">
        <v>37</v>
      </c>
      <c r="B1164">
        <v>6.3</v>
      </c>
    </row>
    <row r="1165" spans="1:2" x14ac:dyDescent="0.3">
      <c r="A1165" t="s">
        <v>37</v>
      </c>
      <c r="B1165">
        <v>6.5</v>
      </c>
    </row>
    <row r="1166" spans="1:2" x14ac:dyDescent="0.3">
      <c r="A1166" t="s">
        <v>37</v>
      </c>
      <c r="B1166">
        <v>6.5</v>
      </c>
    </row>
    <row r="1167" spans="1:2" x14ac:dyDescent="0.3">
      <c r="A1167" t="s">
        <v>37</v>
      </c>
      <c r="B1167">
        <v>5.8</v>
      </c>
    </row>
    <row r="1168" spans="1:2" x14ac:dyDescent="0.3">
      <c r="A1168" t="s">
        <v>37</v>
      </c>
      <c r="B1168">
        <v>6.6</v>
      </c>
    </row>
    <row r="1169" spans="1:2" x14ac:dyDescent="0.3">
      <c r="A1169" t="s">
        <v>37</v>
      </c>
      <c r="B1169">
        <v>5.4</v>
      </c>
    </row>
    <row r="1170" spans="1:2" x14ac:dyDescent="0.3">
      <c r="A1170" t="s">
        <v>37</v>
      </c>
      <c r="B1170">
        <v>6.1</v>
      </c>
    </row>
    <row r="1171" spans="1:2" x14ac:dyDescent="0.3">
      <c r="A1171" t="s">
        <v>37</v>
      </c>
      <c r="B1171">
        <v>4</v>
      </c>
    </row>
    <row r="1172" spans="1:2" x14ac:dyDescent="0.3">
      <c r="A1172" t="s">
        <v>37</v>
      </c>
      <c r="B1172">
        <v>7.6</v>
      </c>
    </row>
    <row r="1173" spans="1:2" x14ac:dyDescent="0.3">
      <c r="A1173" t="s">
        <v>1946</v>
      </c>
      <c r="B1173">
        <v>7.9</v>
      </c>
    </row>
    <row r="1174" spans="1:2" x14ac:dyDescent="0.3">
      <c r="A1174" t="s">
        <v>37</v>
      </c>
      <c r="B1174">
        <v>5.3</v>
      </c>
    </row>
    <row r="1175" spans="1:2" x14ac:dyDescent="0.3">
      <c r="A1175" t="s">
        <v>37</v>
      </c>
      <c r="B1175">
        <v>6.6</v>
      </c>
    </row>
    <row r="1176" spans="1:2" x14ac:dyDescent="0.3">
      <c r="A1176" t="s">
        <v>37</v>
      </c>
      <c r="B1176">
        <v>6.3</v>
      </c>
    </row>
    <row r="1177" spans="1:2" x14ac:dyDescent="0.3">
      <c r="A1177" t="s">
        <v>37</v>
      </c>
      <c r="B1177">
        <v>7.5</v>
      </c>
    </row>
    <row r="1178" spans="1:2" x14ac:dyDescent="0.3">
      <c r="A1178" t="s">
        <v>1464</v>
      </c>
      <c r="B1178">
        <v>7.2</v>
      </c>
    </row>
    <row r="1179" spans="1:2" x14ac:dyDescent="0.3">
      <c r="A1179" t="s">
        <v>37</v>
      </c>
      <c r="B1179">
        <v>7</v>
      </c>
    </row>
    <row r="1180" spans="1:2" x14ac:dyDescent="0.3">
      <c r="A1180" t="s">
        <v>1464</v>
      </c>
      <c r="B1180">
        <v>4.9000000000000004</v>
      </c>
    </row>
    <row r="1181" spans="1:2" x14ac:dyDescent="0.3">
      <c r="A1181" t="s">
        <v>37</v>
      </c>
      <c r="B1181">
        <v>6.9</v>
      </c>
    </row>
    <row r="1182" spans="1:2" x14ac:dyDescent="0.3">
      <c r="A1182" t="s">
        <v>37</v>
      </c>
      <c r="B1182">
        <v>5.2</v>
      </c>
    </row>
    <row r="1183" spans="1:2" x14ac:dyDescent="0.3">
      <c r="A1183" t="s">
        <v>37</v>
      </c>
      <c r="B1183">
        <v>8.1</v>
      </c>
    </row>
    <row r="1184" spans="1:2" x14ac:dyDescent="0.3">
      <c r="A1184" t="s">
        <v>37</v>
      </c>
      <c r="B1184">
        <v>6.6</v>
      </c>
    </row>
    <row r="1185" spans="1:2" x14ac:dyDescent="0.3">
      <c r="A1185" t="s">
        <v>37</v>
      </c>
      <c r="B1185">
        <v>6.2</v>
      </c>
    </row>
    <row r="1186" spans="1:2" x14ac:dyDescent="0.3">
      <c r="A1186" t="s">
        <v>37</v>
      </c>
      <c r="B1186">
        <v>7.2</v>
      </c>
    </row>
    <row r="1187" spans="1:2" x14ac:dyDescent="0.3">
      <c r="A1187" t="s">
        <v>37</v>
      </c>
      <c r="B1187">
        <v>7.3</v>
      </c>
    </row>
    <row r="1188" spans="1:2" x14ac:dyDescent="0.3">
      <c r="A1188" t="s">
        <v>37</v>
      </c>
      <c r="B1188">
        <v>6.7</v>
      </c>
    </row>
    <row r="1189" spans="1:2" x14ac:dyDescent="0.3">
      <c r="A1189" t="s">
        <v>37</v>
      </c>
      <c r="B1189">
        <v>6.4</v>
      </c>
    </row>
    <row r="1190" spans="1:2" x14ac:dyDescent="0.3">
      <c r="A1190" t="s">
        <v>37</v>
      </c>
      <c r="B1190">
        <v>7.8</v>
      </c>
    </row>
    <row r="1191" spans="1:2" x14ac:dyDescent="0.3">
      <c r="A1191" t="s">
        <v>37</v>
      </c>
      <c r="B1191">
        <v>6.4</v>
      </c>
    </row>
    <row r="1192" spans="1:2" x14ac:dyDescent="0.3">
      <c r="A1192" t="s">
        <v>37</v>
      </c>
      <c r="B1192">
        <v>4.0999999999999996</v>
      </c>
    </row>
    <row r="1193" spans="1:2" x14ac:dyDescent="0.3">
      <c r="A1193" t="s">
        <v>37</v>
      </c>
      <c r="B1193">
        <v>4.0999999999999996</v>
      </c>
    </row>
    <row r="1194" spans="1:2" x14ac:dyDescent="0.3">
      <c r="A1194" t="s">
        <v>37</v>
      </c>
      <c r="B1194">
        <v>7.4</v>
      </c>
    </row>
    <row r="1195" spans="1:2" x14ac:dyDescent="0.3">
      <c r="A1195" t="s">
        <v>37</v>
      </c>
      <c r="B1195">
        <v>5.8</v>
      </c>
    </row>
    <row r="1196" spans="1:2" x14ac:dyDescent="0.3">
      <c r="A1196" t="s">
        <v>37</v>
      </c>
      <c r="B1196">
        <v>7.6</v>
      </c>
    </row>
    <row r="1197" spans="1:2" x14ac:dyDescent="0.3">
      <c r="A1197" t="s">
        <v>37</v>
      </c>
      <c r="B1197">
        <v>7.2</v>
      </c>
    </row>
    <row r="1198" spans="1:2" x14ac:dyDescent="0.3">
      <c r="A1198" t="s">
        <v>37</v>
      </c>
      <c r="B1198">
        <v>7.8</v>
      </c>
    </row>
    <row r="1199" spans="1:2" x14ac:dyDescent="0.3">
      <c r="A1199" t="s">
        <v>37</v>
      </c>
      <c r="B1199">
        <v>7.7</v>
      </c>
    </row>
    <row r="1200" spans="1:2" x14ac:dyDescent="0.3">
      <c r="A1200" t="s">
        <v>37</v>
      </c>
      <c r="B1200">
        <v>6.4</v>
      </c>
    </row>
    <row r="1201" spans="1:2" x14ac:dyDescent="0.3">
      <c r="A1201" t="s">
        <v>37</v>
      </c>
      <c r="B1201">
        <v>5.0999999999999996</v>
      </c>
    </row>
    <row r="1202" spans="1:2" x14ac:dyDescent="0.3">
      <c r="A1202" t="s">
        <v>37</v>
      </c>
      <c r="B1202">
        <v>5.5</v>
      </c>
    </row>
    <row r="1203" spans="1:2" x14ac:dyDescent="0.3">
      <c r="A1203" t="s">
        <v>37</v>
      </c>
      <c r="B1203">
        <v>7.4</v>
      </c>
    </row>
    <row r="1204" spans="1:2" x14ac:dyDescent="0.3">
      <c r="A1204" t="s">
        <v>37</v>
      </c>
      <c r="B1204">
        <v>6</v>
      </c>
    </row>
    <row r="1205" spans="1:2" x14ac:dyDescent="0.3">
      <c r="A1205" t="s">
        <v>37</v>
      </c>
      <c r="B1205">
        <v>7.5</v>
      </c>
    </row>
    <row r="1206" spans="1:2" x14ac:dyDescent="0.3">
      <c r="A1206" t="s">
        <v>37</v>
      </c>
      <c r="B1206">
        <v>7</v>
      </c>
    </row>
    <row r="1207" spans="1:2" x14ac:dyDescent="0.3">
      <c r="A1207" t="s">
        <v>37</v>
      </c>
      <c r="B1207">
        <v>7.5</v>
      </c>
    </row>
    <row r="1208" spans="1:2" x14ac:dyDescent="0.3">
      <c r="A1208" t="s">
        <v>37</v>
      </c>
      <c r="B1208">
        <v>7.3</v>
      </c>
    </row>
    <row r="1209" spans="1:2" x14ac:dyDescent="0.3">
      <c r="A1209" t="s">
        <v>37</v>
      </c>
      <c r="B1209">
        <v>5.7</v>
      </c>
    </row>
    <row r="1210" spans="1:2" x14ac:dyDescent="0.3">
      <c r="A1210" t="s">
        <v>37</v>
      </c>
      <c r="B1210">
        <v>7.3</v>
      </c>
    </row>
    <row r="1211" spans="1:2" x14ac:dyDescent="0.3">
      <c r="A1211" t="s">
        <v>37</v>
      </c>
      <c r="B1211">
        <v>7.2</v>
      </c>
    </row>
    <row r="1212" spans="1:2" x14ac:dyDescent="0.3">
      <c r="A1212" t="s">
        <v>37</v>
      </c>
      <c r="B1212">
        <v>5.9</v>
      </c>
    </row>
    <row r="1213" spans="1:2" x14ac:dyDescent="0.3">
      <c r="A1213" t="s">
        <v>37</v>
      </c>
      <c r="B1213">
        <v>7.8</v>
      </c>
    </row>
    <row r="1214" spans="1:2" x14ac:dyDescent="0.3">
      <c r="A1214" t="s">
        <v>37</v>
      </c>
      <c r="B1214">
        <v>7.7</v>
      </c>
    </row>
    <row r="1215" spans="1:2" x14ac:dyDescent="0.3">
      <c r="A1215" t="s">
        <v>37</v>
      </c>
      <c r="B1215">
        <v>8.1</v>
      </c>
    </row>
    <row r="1216" spans="1:2" x14ac:dyDescent="0.3">
      <c r="A1216" t="s">
        <v>37</v>
      </c>
      <c r="B1216">
        <v>6.6</v>
      </c>
    </row>
    <row r="1217" spans="1:2" x14ac:dyDescent="0.3">
      <c r="A1217" t="s">
        <v>37</v>
      </c>
      <c r="B1217">
        <v>7.1</v>
      </c>
    </row>
    <row r="1218" spans="1:2" x14ac:dyDescent="0.3">
      <c r="A1218" t="s">
        <v>37</v>
      </c>
      <c r="B1218">
        <v>5.9</v>
      </c>
    </row>
    <row r="1219" spans="1:2" x14ac:dyDescent="0.3">
      <c r="A1219" t="s">
        <v>37</v>
      </c>
      <c r="B1219">
        <v>8</v>
      </c>
    </row>
    <row r="1220" spans="1:2" x14ac:dyDescent="0.3">
      <c r="A1220" t="s">
        <v>37</v>
      </c>
      <c r="B1220">
        <v>4.5999999999999996</v>
      </c>
    </row>
    <row r="1221" spans="1:2" x14ac:dyDescent="0.3">
      <c r="A1221" t="s">
        <v>37</v>
      </c>
      <c r="B1221">
        <v>6.1</v>
      </c>
    </row>
    <row r="1222" spans="1:2" x14ac:dyDescent="0.3">
      <c r="A1222" t="s">
        <v>37</v>
      </c>
      <c r="B1222">
        <v>7.2</v>
      </c>
    </row>
    <row r="1223" spans="1:2" x14ac:dyDescent="0.3">
      <c r="A1223" t="s">
        <v>37</v>
      </c>
      <c r="B1223">
        <v>6.4</v>
      </c>
    </row>
    <row r="1224" spans="1:2" x14ac:dyDescent="0.3">
      <c r="A1224" t="s">
        <v>37</v>
      </c>
      <c r="B1224">
        <v>6</v>
      </c>
    </row>
    <row r="1225" spans="1:2" x14ac:dyDescent="0.3">
      <c r="A1225" t="s">
        <v>37</v>
      </c>
      <c r="B1225">
        <v>5.2</v>
      </c>
    </row>
    <row r="1226" spans="1:2" x14ac:dyDescent="0.3">
      <c r="A1226" t="s">
        <v>37</v>
      </c>
      <c r="B1226">
        <v>7.6</v>
      </c>
    </row>
    <row r="1227" spans="1:2" x14ac:dyDescent="0.3">
      <c r="A1227" t="s">
        <v>37</v>
      </c>
      <c r="B1227">
        <v>6.4</v>
      </c>
    </row>
    <row r="1228" spans="1:2" x14ac:dyDescent="0.3">
      <c r="A1228" t="s">
        <v>37</v>
      </c>
      <c r="B1228">
        <v>6.4</v>
      </c>
    </row>
    <row r="1229" spans="1:2" x14ac:dyDescent="0.3">
      <c r="A1229" t="s">
        <v>37</v>
      </c>
      <c r="B1229">
        <v>6.1</v>
      </c>
    </row>
    <row r="1230" spans="1:2" x14ac:dyDescent="0.3">
      <c r="A1230" t="s">
        <v>37</v>
      </c>
      <c r="B1230">
        <v>6.1</v>
      </c>
    </row>
    <row r="1231" spans="1:2" x14ac:dyDescent="0.3">
      <c r="A1231" t="s">
        <v>37</v>
      </c>
      <c r="B1231">
        <v>5.2</v>
      </c>
    </row>
    <row r="1232" spans="1:2" x14ac:dyDescent="0.3">
      <c r="A1232" t="s">
        <v>37</v>
      </c>
      <c r="B1232">
        <v>7.7</v>
      </c>
    </row>
    <row r="1233" spans="1:2" x14ac:dyDescent="0.3">
      <c r="A1233" t="s">
        <v>37</v>
      </c>
      <c r="B1233">
        <v>7.3</v>
      </c>
    </row>
    <row r="1234" spans="1:2" x14ac:dyDescent="0.3">
      <c r="A1234" t="s">
        <v>37</v>
      </c>
      <c r="B1234">
        <v>6.9</v>
      </c>
    </row>
    <row r="1235" spans="1:2" x14ac:dyDescent="0.3">
      <c r="A1235" t="s">
        <v>37</v>
      </c>
      <c r="B1235">
        <v>8.5</v>
      </c>
    </row>
    <row r="1236" spans="1:2" x14ac:dyDescent="0.3">
      <c r="A1236" t="s">
        <v>37</v>
      </c>
      <c r="B1236">
        <v>6.3</v>
      </c>
    </row>
    <row r="1237" spans="1:2" x14ac:dyDescent="0.3">
      <c r="A1237" t="s">
        <v>37</v>
      </c>
      <c r="B1237">
        <v>5.9</v>
      </c>
    </row>
    <row r="1238" spans="1:2" x14ac:dyDescent="0.3">
      <c r="A1238" t="s">
        <v>6468</v>
      </c>
      <c r="B1238">
        <v>7.8</v>
      </c>
    </row>
    <row r="1239" spans="1:2" x14ac:dyDescent="0.3">
      <c r="A1239" t="s">
        <v>37</v>
      </c>
      <c r="B1239">
        <v>6.7</v>
      </c>
    </row>
    <row r="1240" spans="1:2" x14ac:dyDescent="0.3">
      <c r="A1240" t="s">
        <v>37</v>
      </c>
      <c r="B1240">
        <v>6.4</v>
      </c>
    </row>
    <row r="1241" spans="1:2" x14ac:dyDescent="0.3">
      <c r="A1241" t="s">
        <v>37</v>
      </c>
      <c r="B1241">
        <v>5.9</v>
      </c>
    </row>
    <row r="1242" spans="1:2" x14ac:dyDescent="0.3">
      <c r="A1242" t="s">
        <v>37</v>
      </c>
      <c r="B1242">
        <v>6.6</v>
      </c>
    </row>
    <row r="1243" spans="1:2" x14ac:dyDescent="0.3">
      <c r="A1243" t="s">
        <v>37</v>
      </c>
      <c r="B1243">
        <v>6.8</v>
      </c>
    </row>
    <row r="1244" spans="1:2" x14ac:dyDescent="0.3">
      <c r="A1244" t="s">
        <v>37</v>
      </c>
      <c r="B1244">
        <v>6.5</v>
      </c>
    </row>
    <row r="1245" spans="1:2" x14ac:dyDescent="0.3">
      <c r="A1245" t="s">
        <v>37</v>
      </c>
      <c r="B1245">
        <v>6.6</v>
      </c>
    </row>
    <row r="1246" spans="1:2" x14ac:dyDescent="0.3">
      <c r="A1246" t="s">
        <v>37</v>
      </c>
      <c r="B1246">
        <v>5.8</v>
      </c>
    </row>
    <row r="1247" spans="1:2" x14ac:dyDescent="0.3">
      <c r="A1247" t="s">
        <v>37</v>
      </c>
      <c r="B1247">
        <v>6.9</v>
      </c>
    </row>
    <row r="1248" spans="1:2" x14ac:dyDescent="0.3">
      <c r="A1248" t="s">
        <v>37</v>
      </c>
      <c r="B1248">
        <v>7.1</v>
      </c>
    </row>
    <row r="1249" spans="1:2" x14ac:dyDescent="0.3">
      <c r="A1249" t="s">
        <v>37</v>
      </c>
      <c r="B1249">
        <v>5.8</v>
      </c>
    </row>
    <row r="1250" spans="1:2" x14ac:dyDescent="0.3">
      <c r="A1250" t="s">
        <v>37</v>
      </c>
      <c r="B1250">
        <v>7.2</v>
      </c>
    </row>
    <row r="1251" spans="1:2" x14ac:dyDescent="0.3">
      <c r="A1251" t="s">
        <v>37</v>
      </c>
      <c r="B1251">
        <v>6</v>
      </c>
    </row>
    <row r="1252" spans="1:2" x14ac:dyDescent="0.3">
      <c r="A1252" t="s">
        <v>37</v>
      </c>
      <c r="B1252">
        <v>4.7</v>
      </c>
    </row>
    <row r="1253" spans="1:2" x14ac:dyDescent="0.3">
      <c r="A1253" t="s">
        <v>37</v>
      </c>
      <c r="B1253">
        <v>5.2</v>
      </c>
    </row>
    <row r="1254" spans="1:2" x14ac:dyDescent="0.3">
      <c r="A1254" t="s">
        <v>37</v>
      </c>
      <c r="B1254">
        <v>5.5</v>
      </c>
    </row>
    <row r="1255" spans="1:2" x14ac:dyDescent="0.3">
      <c r="A1255" t="s">
        <v>37</v>
      </c>
      <c r="B1255">
        <v>6.5</v>
      </c>
    </row>
    <row r="1256" spans="1:2" x14ac:dyDescent="0.3">
      <c r="A1256" t="s">
        <v>37</v>
      </c>
      <c r="B1256">
        <v>7</v>
      </c>
    </row>
    <row r="1257" spans="1:2" x14ac:dyDescent="0.3">
      <c r="A1257" t="s">
        <v>37</v>
      </c>
      <c r="B1257">
        <v>5.8</v>
      </c>
    </row>
    <row r="1258" spans="1:2" x14ac:dyDescent="0.3">
      <c r="A1258" t="s">
        <v>37</v>
      </c>
      <c r="B1258">
        <v>6.2</v>
      </c>
    </row>
    <row r="1259" spans="1:2" x14ac:dyDescent="0.3">
      <c r="A1259" t="s">
        <v>37</v>
      </c>
      <c r="B1259">
        <v>6.5</v>
      </c>
    </row>
    <row r="1260" spans="1:2" x14ac:dyDescent="0.3">
      <c r="A1260" t="s">
        <v>37</v>
      </c>
      <c r="B1260">
        <v>7.2</v>
      </c>
    </row>
    <row r="1261" spans="1:2" x14ac:dyDescent="0.3">
      <c r="A1261" t="s">
        <v>37</v>
      </c>
      <c r="B1261">
        <v>5.0999999999999996</v>
      </c>
    </row>
    <row r="1262" spans="1:2" x14ac:dyDescent="0.3">
      <c r="A1262" t="s">
        <v>37</v>
      </c>
      <c r="B1262">
        <v>4.7</v>
      </c>
    </row>
    <row r="1263" spans="1:2" x14ac:dyDescent="0.3">
      <c r="A1263" t="s">
        <v>37</v>
      </c>
      <c r="B1263">
        <v>5.9</v>
      </c>
    </row>
    <row r="1264" spans="1:2" x14ac:dyDescent="0.3">
      <c r="A1264" t="s">
        <v>37</v>
      </c>
      <c r="B1264">
        <v>5.8</v>
      </c>
    </row>
    <row r="1265" spans="1:2" x14ac:dyDescent="0.3">
      <c r="A1265" t="s">
        <v>37</v>
      </c>
      <c r="B1265">
        <v>7.2</v>
      </c>
    </row>
    <row r="1266" spans="1:2" x14ac:dyDescent="0.3">
      <c r="A1266" t="s">
        <v>37</v>
      </c>
      <c r="B1266">
        <v>6.2</v>
      </c>
    </row>
    <row r="1267" spans="1:2" x14ac:dyDescent="0.3">
      <c r="A1267" t="s">
        <v>37</v>
      </c>
      <c r="B1267">
        <v>7.4</v>
      </c>
    </row>
    <row r="1268" spans="1:2" x14ac:dyDescent="0.3">
      <c r="A1268" t="s">
        <v>37</v>
      </c>
      <c r="B1268">
        <v>5.7</v>
      </c>
    </row>
    <row r="1269" spans="1:2" x14ac:dyDescent="0.3">
      <c r="A1269" t="s">
        <v>37</v>
      </c>
      <c r="B1269">
        <v>6.1</v>
      </c>
    </row>
    <row r="1270" spans="1:2" x14ac:dyDescent="0.3">
      <c r="A1270" t="s">
        <v>37</v>
      </c>
      <c r="B1270">
        <v>6</v>
      </c>
    </row>
    <row r="1271" spans="1:2" x14ac:dyDescent="0.3">
      <c r="A1271" t="s">
        <v>37</v>
      </c>
      <c r="B1271">
        <v>6.9</v>
      </c>
    </row>
    <row r="1272" spans="1:2" x14ac:dyDescent="0.3">
      <c r="A1272" t="s">
        <v>37</v>
      </c>
      <c r="B1272">
        <v>6.5</v>
      </c>
    </row>
    <row r="1273" spans="1:2" x14ac:dyDescent="0.3">
      <c r="A1273" t="s">
        <v>37</v>
      </c>
      <c r="B1273">
        <v>5</v>
      </c>
    </row>
    <row r="1274" spans="1:2" x14ac:dyDescent="0.3">
      <c r="A1274" t="s">
        <v>37</v>
      </c>
      <c r="B1274">
        <v>5.7</v>
      </c>
    </row>
    <row r="1275" spans="1:2" x14ac:dyDescent="0.3">
      <c r="A1275" t="s">
        <v>37</v>
      </c>
      <c r="B1275">
        <v>7</v>
      </c>
    </row>
    <row r="1276" spans="1:2" x14ac:dyDescent="0.3">
      <c r="A1276" t="s">
        <v>37</v>
      </c>
      <c r="B1276">
        <v>5.0999999999999996</v>
      </c>
    </row>
    <row r="1277" spans="1:2" x14ac:dyDescent="0.3">
      <c r="A1277" t="s">
        <v>37</v>
      </c>
      <c r="B1277">
        <v>5.3</v>
      </c>
    </row>
    <row r="1278" spans="1:2" x14ac:dyDescent="0.3">
      <c r="A1278" t="s">
        <v>37</v>
      </c>
      <c r="B1278">
        <v>4.4000000000000004</v>
      </c>
    </row>
    <row r="1279" spans="1:2" x14ac:dyDescent="0.3">
      <c r="A1279" t="s">
        <v>37</v>
      </c>
      <c r="B1279">
        <v>4.7</v>
      </c>
    </row>
    <row r="1280" spans="1:2" x14ac:dyDescent="0.3">
      <c r="A1280" t="s">
        <v>37</v>
      </c>
      <c r="B1280">
        <v>6.7</v>
      </c>
    </row>
    <row r="1281" spans="1:2" x14ac:dyDescent="0.3">
      <c r="A1281" t="s">
        <v>37</v>
      </c>
      <c r="B1281">
        <v>6.7</v>
      </c>
    </row>
    <row r="1282" spans="1:2" x14ac:dyDescent="0.3">
      <c r="A1282" t="s">
        <v>37</v>
      </c>
      <c r="B1282">
        <v>5.7</v>
      </c>
    </row>
    <row r="1283" spans="1:2" x14ac:dyDescent="0.3">
      <c r="A1283" t="s">
        <v>37</v>
      </c>
      <c r="B1283">
        <v>7.4</v>
      </c>
    </row>
    <row r="1284" spans="1:2" x14ac:dyDescent="0.3">
      <c r="A1284" t="s">
        <v>37</v>
      </c>
      <c r="B1284">
        <v>6.1</v>
      </c>
    </row>
    <row r="1285" spans="1:2" x14ac:dyDescent="0.3">
      <c r="A1285" t="s">
        <v>37</v>
      </c>
      <c r="B1285">
        <v>6.4</v>
      </c>
    </row>
    <row r="1286" spans="1:2" x14ac:dyDescent="0.3">
      <c r="A1286" t="s">
        <v>37</v>
      </c>
      <c r="B1286">
        <v>6.2</v>
      </c>
    </row>
    <row r="1287" spans="1:2" x14ac:dyDescent="0.3">
      <c r="A1287" t="s">
        <v>37</v>
      </c>
      <c r="B1287">
        <v>6.2</v>
      </c>
    </row>
    <row r="1288" spans="1:2" x14ac:dyDescent="0.3">
      <c r="A1288" t="s">
        <v>37</v>
      </c>
      <c r="B1288">
        <v>5.9</v>
      </c>
    </row>
    <row r="1289" spans="1:2" x14ac:dyDescent="0.3">
      <c r="A1289" t="s">
        <v>37</v>
      </c>
      <c r="B1289">
        <v>4</v>
      </c>
    </row>
    <row r="1290" spans="1:2" x14ac:dyDescent="0.3">
      <c r="A1290" t="s">
        <v>37</v>
      </c>
      <c r="B1290">
        <v>6.2</v>
      </c>
    </row>
    <row r="1291" spans="1:2" x14ac:dyDescent="0.3">
      <c r="A1291" t="s">
        <v>37</v>
      </c>
      <c r="B1291">
        <v>4.5999999999999996</v>
      </c>
    </row>
    <row r="1292" spans="1:2" x14ac:dyDescent="0.3">
      <c r="A1292" t="s">
        <v>37</v>
      </c>
      <c r="B1292">
        <v>6.4</v>
      </c>
    </row>
    <row r="1293" spans="1:2" x14ac:dyDescent="0.3">
      <c r="A1293" t="s">
        <v>37</v>
      </c>
      <c r="B1293">
        <v>5.9</v>
      </c>
    </row>
    <row r="1294" spans="1:2" x14ac:dyDescent="0.3">
      <c r="A1294" t="s">
        <v>37</v>
      </c>
      <c r="B1294">
        <v>5.0999999999999996</v>
      </c>
    </row>
    <row r="1295" spans="1:2" x14ac:dyDescent="0.3">
      <c r="A1295" t="s">
        <v>37</v>
      </c>
      <c r="B1295">
        <v>7.6</v>
      </c>
    </row>
    <row r="1296" spans="1:2" x14ac:dyDescent="0.3">
      <c r="A1296" t="s">
        <v>37</v>
      </c>
      <c r="B1296">
        <v>4.2</v>
      </c>
    </row>
    <row r="1297" spans="1:2" x14ac:dyDescent="0.3">
      <c r="A1297" t="s">
        <v>37</v>
      </c>
      <c r="B1297">
        <v>7.8</v>
      </c>
    </row>
    <row r="1298" spans="1:2" x14ac:dyDescent="0.3">
      <c r="A1298" t="s">
        <v>37</v>
      </c>
      <c r="B1298">
        <v>5.8</v>
      </c>
    </row>
    <row r="1299" spans="1:2" x14ac:dyDescent="0.3">
      <c r="A1299" t="s">
        <v>37</v>
      </c>
      <c r="B1299">
        <v>5.9</v>
      </c>
    </row>
    <row r="1300" spans="1:2" x14ac:dyDescent="0.3">
      <c r="A1300" t="s">
        <v>1464</v>
      </c>
      <c r="B1300">
        <v>8.4</v>
      </c>
    </row>
    <row r="1301" spans="1:2" x14ac:dyDescent="0.3">
      <c r="A1301" t="s">
        <v>37</v>
      </c>
      <c r="B1301">
        <v>4.8</v>
      </c>
    </row>
    <row r="1302" spans="1:2" x14ac:dyDescent="0.3">
      <c r="A1302" t="s">
        <v>37</v>
      </c>
      <c r="B1302">
        <v>6.2</v>
      </c>
    </row>
    <row r="1303" spans="1:2" x14ac:dyDescent="0.3">
      <c r="A1303" t="s">
        <v>37</v>
      </c>
      <c r="B1303">
        <v>6.5</v>
      </c>
    </row>
    <row r="1304" spans="1:2" x14ac:dyDescent="0.3">
      <c r="A1304" t="s">
        <v>37</v>
      </c>
      <c r="B1304">
        <v>6.3</v>
      </c>
    </row>
    <row r="1305" spans="1:2" x14ac:dyDescent="0.3">
      <c r="A1305" t="s">
        <v>37</v>
      </c>
      <c r="B1305">
        <v>3.3</v>
      </c>
    </row>
    <row r="1306" spans="1:2" x14ac:dyDescent="0.3">
      <c r="A1306" t="s">
        <v>37</v>
      </c>
      <c r="B1306">
        <v>5.9</v>
      </c>
    </row>
    <row r="1307" spans="1:2" x14ac:dyDescent="0.3">
      <c r="A1307" t="s">
        <v>37</v>
      </c>
      <c r="B1307">
        <v>6</v>
      </c>
    </row>
    <row r="1308" spans="1:2" x14ac:dyDescent="0.3">
      <c r="A1308" t="s">
        <v>37</v>
      </c>
      <c r="B1308">
        <v>5.8</v>
      </c>
    </row>
    <row r="1309" spans="1:2" x14ac:dyDescent="0.3">
      <c r="A1309" t="s">
        <v>37</v>
      </c>
      <c r="B1309">
        <v>6.5</v>
      </c>
    </row>
    <row r="1310" spans="1:2" x14ac:dyDescent="0.3">
      <c r="A1310" t="s">
        <v>37</v>
      </c>
      <c r="B1310">
        <v>4.7</v>
      </c>
    </row>
    <row r="1311" spans="1:2" x14ac:dyDescent="0.3">
      <c r="A1311" t="s">
        <v>37</v>
      </c>
      <c r="B1311">
        <v>4.0999999999999996</v>
      </c>
    </row>
    <row r="1312" spans="1:2" x14ac:dyDescent="0.3">
      <c r="A1312" t="s">
        <v>37</v>
      </c>
      <c r="B1312">
        <v>6.8</v>
      </c>
    </row>
    <row r="1313" spans="1:2" x14ac:dyDescent="0.3">
      <c r="A1313" t="s">
        <v>37</v>
      </c>
      <c r="B1313">
        <v>6.2</v>
      </c>
    </row>
    <row r="1314" spans="1:2" x14ac:dyDescent="0.3">
      <c r="A1314" t="s">
        <v>37</v>
      </c>
      <c r="B1314">
        <v>4.5</v>
      </c>
    </row>
    <row r="1315" spans="1:2" x14ac:dyDescent="0.3">
      <c r="A1315" t="s">
        <v>37</v>
      </c>
      <c r="B1315">
        <v>5.8</v>
      </c>
    </row>
    <row r="1316" spans="1:2" x14ac:dyDescent="0.3">
      <c r="A1316" t="s">
        <v>37</v>
      </c>
      <c r="B1316">
        <v>7.3</v>
      </c>
    </row>
    <row r="1317" spans="1:2" x14ac:dyDescent="0.3">
      <c r="A1317" t="s">
        <v>37</v>
      </c>
      <c r="B1317">
        <v>5.9</v>
      </c>
    </row>
    <row r="1318" spans="1:2" x14ac:dyDescent="0.3">
      <c r="A1318" t="s">
        <v>37</v>
      </c>
      <c r="B1318">
        <v>4.4000000000000004</v>
      </c>
    </row>
    <row r="1319" spans="1:2" x14ac:dyDescent="0.3">
      <c r="A1319" t="s">
        <v>37</v>
      </c>
      <c r="B1319">
        <v>5.8</v>
      </c>
    </row>
    <row r="1320" spans="1:2" x14ac:dyDescent="0.3">
      <c r="A1320" t="s">
        <v>37</v>
      </c>
      <c r="B1320">
        <v>5.0999999999999996</v>
      </c>
    </row>
    <row r="1321" spans="1:2" x14ac:dyDescent="0.3">
      <c r="A1321" t="s">
        <v>37</v>
      </c>
      <c r="B1321">
        <v>6.9</v>
      </c>
    </row>
    <row r="1322" spans="1:2" x14ac:dyDescent="0.3">
      <c r="A1322" t="s">
        <v>37</v>
      </c>
      <c r="B1322">
        <v>6.2</v>
      </c>
    </row>
    <row r="1323" spans="1:2" x14ac:dyDescent="0.3">
      <c r="A1323" t="s">
        <v>37</v>
      </c>
      <c r="B1323">
        <v>6.9</v>
      </c>
    </row>
    <row r="1324" spans="1:2" x14ac:dyDescent="0.3">
      <c r="A1324" t="s">
        <v>37</v>
      </c>
      <c r="B1324">
        <v>7.3</v>
      </c>
    </row>
    <row r="1325" spans="1:2" x14ac:dyDescent="0.3">
      <c r="A1325" t="s">
        <v>1946</v>
      </c>
      <c r="B1325">
        <v>7.1</v>
      </c>
    </row>
    <row r="1326" spans="1:2" x14ac:dyDescent="0.3">
      <c r="A1326" t="s">
        <v>6890</v>
      </c>
      <c r="B1326">
        <v>6</v>
      </c>
    </row>
    <row r="1327" spans="1:2" x14ac:dyDescent="0.3">
      <c r="A1327" t="s">
        <v>37</v>
      </c>
      <c r="B1327">
        <v>7</v>
      </c>
    </row>
    <row r="1328" spans="1:2" x14ac:dyDescent="0.3">
      <c r="A1328" t="s">
        <v>1464</v>
      </c>
      <c r="B1328">
        <v>6.8</v>
      </c>
    </row>
    <row r="1329" spans="1:2" x14ac:dyDescent="0.3">
      <c r="A1329" t="s">
        <v>37</v>
      </c>
      <c r="B1329">
        <v>5.7</v>
      </c>
    </row>
    <row r="1330" spans="1:2" x14ac:dyDescent="0.3">
      <c r="A1330" t="s">
        <v>37</v>
      </c>
      <c r="B1330">
        <v>7.6</v>
      </c>
    </row>
    <row r="1331" spans="1:2" x14ac:dyDescent="0.3">
      <c r="A1331" t="s">
        <v>6917</v>
      </c>
      <c r="B1331">
        <v>8.4</v>
      </c>
    </row>
    <row r="1332" spans="1:2" x14ac:dyDescent="0.3">
      <c r="A1332" t="s">
        <v>37</v>
      </c>
      <c r="B1332">
        <v>7.1</v>
      </c>
    </row>
    <row r="1333" spans="1:2" x14ac:dyDescent="0.3">
      <c r="A1333" t="s">
        <v>37</v>
      </c>
      <c r="B1333">
        <v>5.6</v>
      </c>
    </row>
    <row r="1334" spans="1:2" x14ac:dyDescent="0.3">
      <c r="A1334" t="s">
        <v>37</v>
      </c>
      <c r="B1334">
        <v>6.7</v>
      </c>
    </row>
    <row r="1335" spans="1:2" x14ac:dyDescent="0.3">
      <c r="A1335" t="s">
        <v>37</v>
      </c>
      <c r="B1335">
        <v>7</v>
      </c>
    </row>
    <row r="1336" spans="1:2" x14ac:dyDescent="0.3">
      <c r="A1336" t="s">
        <v>37</v>
      </c>
      <c r="B1336">
        <v>8</v>
      </c>
    </row>
    <row r="1337" spans="1:2" x14ac:dyDescent="0.3">
      <c r="A1337" t="s">
        <v>37</v>
      </c>
      <c r="B1337">
        <v>5.3</v>
      </c>
    </row>
    <row r="1338" spans="1:2" x14ac:dyDescent="0.3">
      <c r="A1338" t="s">
        <v>37</v>
      </c>
      <c r="B1338">
        <v>4.9000000000000004</v>
      </c>
    </row>
    <row r="1339" spans="1:2" x14ac:dyDescent="0.3">
      <c r="A1339" t="s">
        <v>37</v>
      </c>
      <c r="B1339">
        <v>6.4</v>
      </c>
    </row>
    <row r="1340" spans="1:2" x14ac:dyDescent="0.3">
      <c r="A1340" t="s">
        <v>1946</v>
      </c>
      <c r="B1340">
        <v>7.4</v>
      </c>
    </row>
    <row r="1341" spans="1:2" x14ac:dyDescent="0.3">
      <c r="A1341" t="s">
        <v>37</v>
      </c>
      <c r="B1341">
        <v>6.1</v>
      </c>
    </row>
    <row r="1342" spans="1:2" x14ac:dyDescent="0.3">
      <c r="A1342" t="s">
        <v>37</v>
      </c>
      <c r="B1342">
        <v>6.5</v>
      </c>
    </row>
    <row r="1343" spans="1:2" x14ac:dyDescent="0.3">
      <c r="A1343" t="s">
        <v>37</v>
      </c>
      <c r="B1343">
        <v>5.7</v>
      </c>
    </row>
    <row r="1344" spans="1:2" x14ac:dyDescent="0.3">
      <c r="A1344" t="s">
        <v>37</v>
      </c>
      <c r="B1344">
        <v>5.0999999999999996</v>
      </c>
    </row>
    <row r="1345" spans="1:2" x14ac:dyDescent="0.3">
      <c r="A1345" t="s">
        <v>37</v>
      </c>
      <c r="B1345">
        <v>6.6</v>
      </c>
    </row>
    <row r="1346" spans="1:2" x14ac:dyDescent="0.3">
      <c r="A1346" t="s">
        <v>1946</v>
      </c>
      <c r="B1346">
        <v>6.5</v>
      </c>
    </row>
    <row r="1347" spans="1:2" x14ac:dyDescent="0.3">
      <c r="A1347" t="s">
        <v>37</v>
      </c>
      <c r="B1347">
        <v>6.9</v>
      </c>
    </row>
    <row r="1348" spans="1:2" x14ac:dyDescent="0.3">
      <c r="A1348" t="s">
        <v>37</v>
      </c>
      <c r="B1348">
        <v>7.8</v>
      </c>
    </row>
    <row r="1349" spans="1:2" x14ac:dyDescent="0.3">
      <c r="A1349" t="s">
        <v>37</v>
      </c>
      <c r="B1349">
        <v>6.4</v>
      </c>
    </row>
    <row r="1350" spans="1:2" x14ac:dyDescent="0.3">
      <c r="A1350" t="s">
        <v>37</v>
      </c>
      <c r="B1350">
        <v>7.6</v>
      </c>
    </row>
    <row r="1351" spans="1:2" x14ac:dyDescent="0.3">
      <c r="A1351" t="s">
        <v>37</v>
      </c>
      <c r="B1351">
        <v>5.6</v>
      </c>
    </row>
    <row r="1352" spans="1:2" x14ac:dyDescent="0.3">
      <c r="A1352" t="s">
        <v>37</v>
      </c>
      <c r="B1352">
        <v>6.2</v>
      </c>
    </row>
    <row r="1353" spans="1:2" x14ac:dyDescent="0.3">
      <c r="A1353" t="s">
        <v>37</v>
      </c>
      <c r="B1353">
        <v>4.4000000000000004</v>
      </c>
    </row>
    <row r="1354" spans="1:2" x14ac:dyDescent="0.3">
      <c r="A1354" t="s">
        <v>37</v>
      </c>
      <c r="B1354">
        <v>5.6</v>
      </c>
    </row>
    <row r="1355" spans="1:2" x14ac:dyDescent="0.3">
      <c r="A1355" t="s">
        <v>37</v>
      </c>
      <c r="B1355">
        <v>5.5</v>
      </c>
    </row>
    <row r="1356" spans="1:2" x14ac:dyDescent="0.3">
      <c r="A1356" t="s">
        <v>37</v>
      </c>
      <c r="B1356">
        <v>6.7</v>
      </c>
    </row>
    <row r="1357" spans="1:2" x14ac:dyDescent="0.3">
      <c r="A1357" t="s">
        <v>37</v>
      </c>
      <c r="B1357">
        <v>6.1</v>
      </c>
    </row>
    <row r="1358" spans="1:2" x14ac:dyDescent="0.3">
      <c r="A1358" t="s">
        <v>37</v>
      </c>
      <c r="B1358">
        <v>6.2</v>
      </c>
    </row>
    <row r="1359" spans="1:2" x14ac:dyDescent="0.3">
      <c r="A1359" t="s">
        <v>37</v>
      </c>
      <c r="B1359">
        <v>7.3</v>
      </c>
    </row>
    <row r="1360" spans="1:2" x14ac:dyDescent="0.3">
      <c r="A1360" t="s">
        <v>37</v>
      </c>
      <c r="B1360">
        <v>6.6</v>
      </c>
    </row>
    <row r="1361" spans="1:2" x14ac:dyDescent="0.3">
      <c r="A1361" t="s">
        <v>37</v>
      </c>
      <c r="B1361">
        <v>8.1999999999999993</v>
      </c>
    </row>
    <row r="1362" spans="1:2" x14ac:dyDescent="0.3">
      <c r="A1362" t="s">
        <v>37</v>
      </c>
      <c r="B1362">
        <v>6.4</v>
      </c>
    </row>
    <row r="1363" spans="1:2" x14ac:dyDescent="0.3">
      <c r="A1363" t="s">
        <v>37</v>
      </c>
      <c r="B1363">
        <v>6.4</v>
      </c>
    </row>
    <row r="1364" spans="1:2" x14ac:dyDescent="0.3">
      <c r="A1364" t="s">
        <v>37</v>
      </c>
      <c r="B1364">
        <v>5.2</v>
      </c>
    </row>
    <row r="1365" spans="1:2" x14ac:dyDescent="0.3">
      <c r="A1365" t="s">
        <v>37</v>
      </c>
      <c r="B1365">
        <v>6.5</v>
      </c>
    </row>
    <row r="1366" spans="1:2" x14ac:dyDescent="0.3">
      <c r="A1366" t="s">
        <v>37</v>
      </c>
      <c r="B1366">
        <v>7.1</v>
      </c>
    </row>
    <row r="1367" spans="1:2" x14ac:dyDescent="0.3">
      <c r="A1367" t="s">
        <v>37</v>
      </c>
      <c r="B1367">
        <v>4.8</v>
      </c>
    </row>
    <row r="1368" spans="1:2" x14ac:dyDescent="0.3">
      <c r="A1368" t="s">
        <v>37</v>
      </c>
      <c r="B1368">
        <v>7.3</v>
      </c>
    </row>
    <row r="1369" spans="1:2" x14ac:dyDescent="0.3">
      <c r="A1369" t="s">
        <v>37</v>
      </c>
      <c r="B1369">
        <v>5.2</v>
      </c>
    </row>
    <row r="1370" spans="1:2" x14ac:dyDescent="0.3">
      <c r="A1370" t="s">
        <v>37</v>
      </c>
      <c r="B1370">
        <v>7.7</v>
      </c>
    </row>
    <row r="1371" spans="1:2" x14ac:dyDescent="0.3">
      <c r="A1371" t="s">
        <v>37</v>
      </c>
      <c r="B1371">
        <v>7.6</v>
      </c>
    </row>
    <row r="1372" spans="1:2" x14ac:dyDescent="0.3">
      <c r="A1372" t="s">
        <v>37</v>
      </c>
      <c r="B1372">
        <v>5.7</v>
      </c>
    </row>
    <row r="1373" spans="1:2" x14ac:dyDescent="0.3">
      <c r="A1373" t="s">
        <v>37</v>
      </c>
      <c r="B1373">
        <v>7</v>
      </c>
    </row>
    <row r="1374" spans="1:2" x14ac:dyDescent="0.3">
      <c r="A1374" t="s">
        <v>37</v>
      </c>
      <c r="B1374">
        <v>6</v>
      </c>
    </row>
    <row r="1375" spans="1:2" x14ac:dyDescent="0.3">
      <c r="A1375" t="s">
        <v>37</v>
      </c>
      <c r="B1375">
        <v>8.1</v>
      </c>
    </row>
    <row r="1376" spans="1:2" x14ac:dyDescent="0.3">
      <c r="A1376" t="s">
        <v>37</v>
      </c>
      <c r="B1376">
        <v>8</v>
      </c>
    </row>
    <row r="1377" spans="1:2" x14ac:dyDescent="0.3">
      <c r="A1377" t="s">
        <v>37</v>
      </c>
      <c r="B1377">
        <v>5.6</v>
      </c>
    </row>
    <row r="1378" spans="1:2" x14ac:dyDescent="0.3">
      <c r="A1378" t="s">
        <v>37</v>
      </c>
      <c r="B1378">
        <v>6.1</v>
      </c>
    </row>
    <row r="1379" spans="1:2" x14ac:dyDescent="0.3">
      <c r="A1379" t="s">
        <v>37</v>
      </c>
      <c r="B1379">
        <v>6.9</v>
      </c>
    </row>
    <row r="1380" spans="1:2" x14ac:dyDescent="0.3">
      <c r="A1380" t="s">
        <v>37</v>
      </c>
      <c r="B1380">
        <v>5.2</v>
      </c>
    </row>
    <row r="1381" spans="1:2" x14ac:dyDescent="0.3">
      <c r="A1381" t="s">
        <v>37</v>
      </c>
      <c r="B1381">
        <v>7</v>
      </c>
    </row>
    <row r="1382" spans="1:2" x14ac:dyDescent="0.3">
      <c r="A1382" t="s">
        <v>37</v>
      </c>
      <c r="B1382">
        <v>6.3</v>
      </c>
    </row>
    <row r="1383" spans="1:2" x14ac:dyDescent="0.3">
      <c r="A1383" t="s">
        <v>37</v>
      </c>
      <c r="B1383">
        <v>7</v>
      </c>
    </row>
    <row r="1384" spans="1:2" x14ac:dyDescent="0.3">
      <c r="A1384" t="s">
        <v>5641</v>
      </c>
      <c r="B1384">
        <v>5.3</v>
      </c>
    </row>
    <row r="1385" spans="1:2" x14ac:dyDescent="0.3">
      <c r="A1385" t="s">
        <v>37</v>
      </c>
      <c r="B1385">
        <v>6.9</v>
      </c>
    </row>
    <row r="1386" spans="1:2" x14ac:dyDescent="0.3">
      <c r="A1386" t="s">
        <v>37</v>
      </c>
      <c r="B1386">
        <v>6.2</v>
      </c>
    </row>
    <row r="1387" spans="1:2" x14ac:dyDescent="0.3">
      <c r="A1387" t="s">
        <v>37</v>
      </c>
      <c r="B1387">
        <v>6.4</v>
      </c>
    </row>
    <row r="1388" spans="1:2" x14ac:dyDescent="0.3">
      <c r="A1388" t="s">
        <v>37</v>
      </c>
      <c r="B1388">
        <v>6.4</v>
      </c>
    </row>
    <row r="1389" spans="1:2" x14ac:dyDescent="0.3">
      <c r="A1389" t="s">
        <v>37</v>
      </c>
      <c r="B1389">
        <v>5.7</v>
      </c>
    </row>
    <row r="1390" spans="1:2" x14ac:dyDescent="0.3">
      <c r="A1390" t="s">
        <v>37</v>
      </c>
      <c r="B1390">
        <v>6.1</v>
      </c>
    </row>
    <row r="1391" spans="1:2" x14ac:dyDescent="0.3">
      <c r="A1391" t="s">
        <v>37</v>
      </c>
      <c r="B1391">
        <v>5.4</v>
      </c>
    </row>
    <row r="1392" spans="1:2" x14ac:dyDescent="0.3">
      <c r="A1392" t="s">
        <v>37</v>
      </c>
      <c r="B1392">
        <v>6.7</v>
      </c>
    </row>
    <row r="1393" spans="1:2" x14ac:dyDescent="0.3">
      <c r="A1393" t="s">
        <v>37</v>
      </c>
      <c r="B1393">
        <v>6.8</v>
      </c>
    </row>
    <row r="1394" spans="1:2" x14ac:dyDescent="0.3">
      <c r="A1394" t="s">
        <v>37</v>
      </c>
      <c r="B1394">
        <v>6</v>
      </c>
    </row>
    <row r="1395" spans="1:2" x14ac:dyDescent="0.3">
      <c r="A1395" t="s">
        <v>37</v>
      </c>
      <c r="B1395">
        <v>7.8</v>
      </c>
    </row>
    <row r="1396" spans="1:2" x14ac:dyDescent="0.3">
      <c r="A1396" t="s">
        <v>37</v>
      </c>
      <c r="B1396">
        <v>5.3</v>
      </c>
    </row>
    <row r="1397" spans="1:2" x14ac:dyDescent="0.3">
      <c r="A1397" t="s">
        <v>37</v>
      </c>
      <c r="B1397">
        <v>4.5</v>
      </c>
    </row>
    <row r="1398" spans="1:2" x14ac:dyDescent="0.3">
      <c r="A1398" t="s">
        <v>37</v>
      </c>
      <c r="B1398">
        <v>5.4</v>
      </c>
    </row>
    <row r="1399" spans="1:2" x14ac:dyDescent="0.3">
      <c r="A1399" t="s">
        <v>37</v>
      </c>
      <c r="B1399">
        <v>7.8</v>
      </c>
    </row>
    <row r="1400" spans="1:2" x14ac:dyDescent="0.3">
      <c r="A1400" t="s">
        <v>7241</v>
      </c>
      <c r="B1400">
        <v>7.2</v>
      </c>
    </row>
    <row r="1401" spans="1:2" x14ac:dyDescent="0.3">
      <c r="A1401" t="s">
        <v>37</v>
      </c>
      <c r="B1401">
        <v>6.6</v>
      </c>
    </row>
    <row r="1402" spans="1:2" x14ac:dyDescent="0.3">
      <c r="A1402" t="s">
        <v>37</v>
      </c>
      <c r="B1402">
        <v>7.6</v>
      </c>
    </row>
    <row r="1403" spans="1:2" x14ac:dyDescent="0.3">
      <c r="A1403" t="s">
        <v>37</v>
      </c>
      <c r="B1403">
        <v>5.9</v>
      </c>
    </row>
    <row r="1404" spans="1:2" x14ac:dyDescent="0.3">
      <c r="A1404" t="s">
        <v>37</v>
      </c>
      <c r="B1404">
        <v>6.7</v>
      </c>
    </row>
    <row r="1405" spans="1:2" x14ac:dyDescent="0.3">
      <c r="A1405" t="s">
        <v>37</v>
      </c>
      <c r="B1405">
        <v>7.7</v>
      </c>
    </row>
    <row r="1406" spans="1:2" x14ac:dyDescent="0.3">
      <c r="A1406" t="s">
        <v>37</v>
      </c>
      <c r="B1406">
        <v>5.8</v>
      </c>
    </row>
    <row r="1407" spans="1:2" x14ac:dyDescent="0.3">
      <c r="A1407" t="s">
        <v>37</v>
      </c>
      <c r="B1407">
        <v>5.4</v>
      </c>
    </row>
    <row r="1408" spans="1:2" x14ac:dyDescent="0.3">
      <c r="A1408" t="s">
        <v>37</v>
      </c>
      <c r="B1408">
        <v>6.9</v>
      </c>
    </row>
    <row r="1409" spans="1:2" x14ac:dyDescent="0.3">
      <c r="A1409" t="s">
        <v>37</v>
      </c>
      <c r="B1409">
        <v>7.7</v>
      </c>
    </row>
    <row r="1410" spans="1:2" x14ac:dyDescent="0.3">
      <c r="A1410" t="s">
        <v>37</v>
      </c>
      <c r="B1410">
        <v>6.8</v>
      </c>
    </row>
    <row r="1411" spans="1:2" x14ac:dyDescent="0.3">
      <c r="A1411" t="s">
        <v>37</v>
      </c>
      <c r="B1411">
        <v>6.4</v>
      </c>
    </row>
    <row r="1412" spans="1:2" x14ac:dyDescent="0.3">
      <c r="A1412" t="s">
        <v>37</v>
      </c>
      <c r="B1412">
        <v>5.7</v>
      </c>
    </row>
    <row r="1413" spans="1:2" x14ac:dyDescent="0.3">
      <c r="A1413" t="s">
        <v>37</v>
      </c>
      <c r="B1413">
        <v>7.3</v>
      </c>
    </row>
    <row r="1414" spans="1:2" x14ac:dyDescent="0.3">
      <c r="A1414" t="s">
        <v>37</v>
      </c>
      <c r="B1414">
        <v>6.8</v>
      </c>
    </row>
    <row r="1415" spans="1:2" x14ac:dyDescent="0.3">
      <c r="A1415" t="s">
        <v>37</v>
      </c>
      <c r="B1415">
        <v>6.3</v>
      </c>
    </row>
    <row r="1416" spans="1:2" x14ac:dyDescent="0.3">
      <c r="A1416" t="s">
        <v>37</v>
      </c>
      <c r="B1416">
        <v>5.9</v>
      </c>
    </row>
    <row r="1417" spans="1:2" x14ac:dyDescent="0.3">
      <c r="A1417" t="s">
        <v>37</v>
      </c>
      <c r="B1417">
        <v>7.4</v>
      </c>
    </row>
    <row r="1418" spans="1:2" x14ac:dyDescent="0.3">
      <c r="A1418" t="s">
        <v>37</v>
      </c>
      <c r="B1418">
        <v>8.3000000000000007</v>
      </c>
    </row>
    <row r="1419" spans="1:2" x14ac:dyDescent="0.3">
      <c r="A1419" t="s">
        <v>37</v>
      </c>
      <c r="B1419">
        <v>6.2</v>
      </c>
    </row>
    <row r="1420" spans="1:2" x14ac:dyDescent="0.3">
      <c r="A1420" t="s">
        <v>37</v>
      </c>
      <c r="B1420">
        <v>6.3</v>
      </c>
    </row>
    <row r="1421" spans="1:2" x14ac:dyDescent="0.3">
      <c r="A1421" t="s">
        <v>37</v>
      </c>
      <c r="B1421">
        <v>5.8</v>
      </c>
    </row>
    <row r="1422" spans="1:2" x14ac:dyDescent="0.3">
      <c r="A1422" t="s">
        <v>37</v>
      </c>
      <c r="B1422">
        <v>7.5</v>
      </c>
    </row>
    <row r="1423" spans="1:2" x14ac:dyDescent="0.3">
      <c r="A1423" t="s">
        <v>37</v>
      </c>
      <c r="B1423">
        <v>6.3</v>
      </c>
    </row>
    <row r="1424" spans="1:2" x14ac:dyDescent="0.3">
      <c r="A1424" t="s">
        <v>37</v>
      </c>
      <c r="B1424">
        <v>6.4</v>
      </c>
    </row>
    <row r="1425" spans="1:2" x14ac:dyDescent="0.3">
      <c r="A1425" t="s">
        <v>37</v>
      </c>
      <c r="B1425">
        <v>7.2</v>
      </c>
    </row>
    <row r="1426" spans="1:2" x14ac:dyDescent="0.3">
      <c r="A1426" t="s">
        <v>37</v>
      </c>
      <c r="B1426">
        <v>6.3</v>
      </c>
    </row>
    <row r="1427" spans="1:2" x14ac:dyDescent="0.3">
      <c r="A1427" t="s">
        <v>37</v>
      </c>
      <c r="B1427">
        <v>6.9</v>
      </c>
    </row>
    <row r="1428" spans="1:2" x14ac:dyDescent="0.3">
      <c r="A1428" t="s">
        <v>37</v>
      </c>
      <c r="B1428">
        <v>6.6</v>
      </c>
    </row>
    <row r="1429" spans="1:2" x14ac:dyDescent="0.3">
      <c r="A1429" t="s">
        <v>37</v>
      </c>
      <c r="B1429">
        <v>6</v>
      </c>
    </row>
    <row r="1430" spans="1:2" x14ac:dyDescent="0.3">
      <c r="A1430" t="s">
        <v>37</v>
      </c>
      <c r="B1430">
        <v>7.5</v>
      </c>
    </row>
    <row r="1431" spans="1:2" x14ac:dyDescent="0.3">
      <c r="A1431" t="s">
        <v>37</v>
      </c>
      <c r="B1431">
        <v>7.7</v>
      </c>
    </row>
    <row r="1432" spans="1:2" x14ac:dyDescent="0.3">
      <c r="A1432" t="s">
        <v>37</v>
      </c>
      <c r="B1432">
        <v>6.2</v>
      </c>
    </row>
    <row r="1433" spans="1:2" x14ac:dyDescent="0.3">
      <c r="A1433" t="s">
        <v>37</v>
      </c>
      <c r="B1433">
        <v>5.4</v>
      </c>
    </row>
    <row r="1434" spans="1:2" x14ac:dyDescent="0.3">
      <c r="A1434" t="s">
        <v>37</v>
      </c>
      <c r="B1434">
        <v>6.6</v>
      </c>
    </row>
    <row r="1435" spans="1:2" x14ac:dyDescent="0.3">
      <c r="A1435" t="s">
        <v>37</v>
      </c>
      <c r="B1435">
        <v>5.3</v>
      </c>
    </row>
    <row r="1436" spans="1:2" x14ac:dyDescent="0.3">
      <c r="A1436" t="s">
        <v>37</v>
      </c>
      <c r="B1436">
        <v>5.6</v>
      </c>
    </row>
    <row r="1437" spans="1:2" x14ac:dyDescent="0.3">
      <c r="A1437" t="s">
        <v>37</v>
      </c>
      <c r="B1437">
        <v>5.9</v>
      </c>
    </row>
    <row r="1438" spans="1:2" x14ac:dyDescent="0.3">
      <c r="A1438" t="s">
        <v>37</v>
      </c>
      <c r="B1438">
        <v>7.8</v>
      </c>
    </row>
    <row r="1439" spans="1:2" x14ac:dyDescent="0.3">
      <c r="A1439" t="s">
        <v>37</v>
      </c>
      <c r="B1439">
        <v>6.7</v>
      </c>
    </row>
    <row r="1440" spans="1:2" x14ac:dyDescent="0.3">
      <c r="A1440" t="s">
        <v>37</v>
      </c>
      <c r="B1440">
        <v>7.4</v>
      </c>
    </row>
    <row r="1441" spans="1:2" x14ac:dyDescent="0.3">
      <c r="A1441" t="s">
        <v>37</v>
      </c>
      <c r="B1441">
        <v>6.2</v>
      </c>
    </row>
    <row r="1442" spans="1:2" x14ac:dyDescent="0.3">
      <c r="A1442" t="s">
        <v>37</v>
      </c>
      <c r="B1442">
        <v>5.4</v>
      </c>
    </row>
    <row r="1443" spans="1:2" x14ac:dyDescent="0.3">
      <c r="A1443" t="s">
        <v>37</v>
      </c>
      <c r="B1443">
        <v>6.7</v>
      </c>
    </row>
    <row r="1444" spans="1:2" x14ac:dyDescent="0.3">
      <c r="A1444" t="s">
        <v>37</v>
      </c>
      <c r="B1444">
        <v>5.3</v>
      </c>
    </row>
    <row r="1445" spans="1:2" x14ac:dyDescent="0.3">
      <c r="A1445" t="s">
        <v>37</v>
      </c>
      <c r="B1445">
        <v>5.9</v>
      </c>
    </row>
    <row r="1446" spans="1:2" x14ac:dyDescent="0.3">
      <c r="A1446" t="s">
        <v>37</v>
      </c>
      <c r="B1446">
        <v>7</v>
      </c>
    </row>
    <row r="1447" spans="1:2" x14ac:dyDescent="0.3">
      <c r="A1447" t="s">
        <v>37</v>
      </c>
      <c r="B1447">
        <v>4.8</v>
      </c>
    </row>
    <row r="1448" spans="1:2" x14ac:dyDescent="0.3">
      <c r="A1448" t="s">
        <v>37</v>
      </c>
      <c r="B1448">
        <v>7.3</v>
      </c>
    </row>
    <row r="1449" spans="1:2" x14ac:dyDescent="0.3">
      <c r="A1449" t="s">
        <v>37</v>
      </c>
      <c r="B1449">
        <v>3.8</v>
      </c>
    </row>
    <row r="1450" spans="1:2" x14ac:dyDescent="0.3">
      <c r="A1450" t="s">
        <v>37</v>
      </c>
      <c r="B1450">
        <v>8.5</v>
      </c>
    </row>
    <row r="1451" spans="1:2" x14ac:dyDescent="0.3">
      <c r="A1451" t="s">
        <v>37</v>
      </c>
      <c r="B1451">
        <v>6.8</v>
      </c>
    </row>
    <row r="1452" spans="1:2" x14ac:dyDescent="0.3">
      <c r="A1452" t="s">
        <v>37</v>
      </c>
      <c r="B1452">
        <v>6.8</v>
      </c>
    </row>
    <row r="1453" spans="1:2" x14ac:dyDescent="0.3">
      <c r="A1453" t="s">
        <v>37</v>
      </c>
      <c r="B1453">
        <v>5.3</v>
      </c>
    </row>
    <row r="1454" spans="1:2" x14ac:dyDescent="0.3">
      <c r="A1454" t="s">
        <v>37</v>
      </c>
      <c r="B1454">
        <v>7.3</v>
      </c>
    </row>
    <row r="1455" spans="1:2" x14ac:dyDescent="0.3">
      <c r="A1455" t="s">
        <v>37</v>
      </c>
      <c r="B1455">
        <v>6.6</v>
      </c>
    </row>
    <row r="1456" spans="1:2" x14ac:dyDescent="0.3">
      <c r="A1456" t="s">
        <v>37</v>
      </c>
      <c r="B1456">
        <v>6.2</v>
      </c>
    </row>
    <row r="1457" spans="1:2" x14ac:dyDescent="0.3">
      <c r="A1457" t="s">
        <v>37</v>
      </c>
      <c r="B1457">
        <v>5.2</v>
      </c>
    </row>
    <row r="1458" spans="1:2" x14ac:dyDescent="0.3">
      <c r="A1458" t="s">
        <v>37</v>
      </c>
      <c r="B1458">
        <v>6.2</v>
      </c>
    </row>
    <row r="1459" spans="1:2" x14ac:dyDescent="0.3">
      <c r="A1459" t="s">
        <v>37</v>
      </c>
      <c r="B1459">
        <v>6.2</v>
      </c>
    </row>
    <row r="1460" spans="1:2" x14ac:dyDescent="0.3">
      <c r="A1460" t="s">
        <v>37</v>
      </c>
      <c r="B1460">
        <v>6.6</v>
      </c>
    </row>
    <row r="1461" spans="1:2" x14ac:dyDescent="0.3">
      <c r="A1461" t="s">
        <v>37</v>
      </c>
      <c r="B1461">
        <v>6.4</v>
      </c>
    </row>
    <row r="1462" spans="1:2" x14ac:dyDescent="0.3">
      <c r="A1462" t="s">
        <v>37</v>
      </c>
      <c r="B1462">
        <v>6.2</v>
      </c>
    </row>
    <row r="1463" spans="1:2" x14ac:dyDescent="0.3">
      <c r="A1463" t="s">
        <v>37</v>
      </c>
      <c r="B1463">
        <v>5.0999999999999996</v>
      </c>
    </row>
    <row r="1464" spans="1:2" x14ac:dyDescent="0.3">
      <c r="A1464" t="s">
        <v>37</v>
      </c>
      <c r="B1464">
        <v>6.6</v>
      </c>
    </row>
    <row r="1465" spans="1:2" x14ac:dyDescent="0.3">
      <c r="A1465" t="s">
        <v>37</v>
      </c>
      <c r="B1465">
        <v>6.1</v>
      </c>
    </row>
    <row r="1466" spans="1:2" x14ac:dyDescent="0.3">
      <c r="A1466" t="s">
        <v>37</v>
      </c>
      <c r="B1466">
        <v>6.1</v>
      </c>
    </row>
    <row r="1467" spans="1:2" x14ac:dyDescent="0.3">
      <c r="A1467" t="s">
        <v>37</v>
      </c>
      <c r="B1467">
        <v>6.6</v>
      </c>
    </row>
    <row r="1468" spans="1:2" x14ac:dyDescent="0.3">
      <c r="A1468" t="s">
        <v>37</v>
      </c>
      <c r="B1468">
        <v>5.9</v>
      </c>
    </row>
    <row r="1469" spans="1:2" x14ac:dyDescent="0.3">
      <c r="A1469" t="s">
        <v>37</v>
      </c>
      <c r="B1469">
        <v>6.3</v>
      </c>
    </row>
    <row r="1470" spans="1:2" x14ac:dyDescent="0.3">
      <c r="A1470" t="s">
        <v>37</v>
      </c>
      <c r="B1470">
        <v>7.1</v>
      </c>
    </row>
    <row r="1471" spans="1:2" x14ac:dyDescent="0.3">
      <c r="A1471" t="s">
        <v>37</v>
      </c>
      <c r="B1471">
        <v>5</v>
      </c>
    </row>
    <row r="1472" spans="1:2" x14ac:dyDescent="0.3">
      <c r="A1472" t="s">
        <v>37</v>
      </c>
      <c r="B1472">
        <v>5.6</v>
      </c>
    </row>
    <row r="1473" spans="1:2" x14ac:dyDescent="0.3">
      <c r="A1473" t="s">
        <v>37</v>
      </c>
      <c r="B1473">
        <v>7.4</v>
      </c>
    </row>
    <row r="1474" spans="1:2" x14ac:dyDescent="0.3">
      <c r="A1474" t="s">
        <v>37</v>
      </c>
      <c r="B1474">
        <v>4.5</v>
      </c>
    </row>
    <row r="1475" spans="1:2" x14ac:dyDescent="0.3">
      <c r="A1475" t="s">
        <v>37</v>
      </c>
      <c r="B1475">
        <v>6.2</v>
      </c>
    </row>
    <row r="1476" spans="1:2" x14ac:dyDescent="0.3">
      <c r="A1476" t="s">
        <v>37</v>
      </c>
      <c r="B1476">
        <v>5</v>
      </c>
    </row>
    <row r="1477" spans="1:2" x14ac:dyDescent="0.3">
      <c r="A1477" t="s">
        <v>37</v>
      </c>
      <c r="B1477">
        <v>6.5</v>
      </c>
    </row>
    <row r="1478" spans="1:2" x14ac:dyDescent="0.3">
      <c r="A1478" t="s">
        <v>37</v>
      </c>
      <c r="B1478">
        <v>5.0999999999999996</v>
      </c>
    </row>
    <row r="1479" spans="1:2" x14ac:dyDescent="0.3">
      <c r="A1479" t="s">
        <v>37</v>
      </c>
      <c r="B1479">
        <v>6.5</v>
      </c>
    </row>
    <row r="1480" spans="1:2" x14ac:dyDescent="0.3">
      <c r="A1480" t="s">
        <v>37</v>
      </c>
      <c r="B1480">
        <v>6.2</v>
      </c>
    </row>
    <row r="1481" spans="1:2" x14ac:dyDescent="0.3">
      <c r="A1481" t="s">
        <v>37</v>
      </c>
      <c r="B1481">
        <v>6.3</v>
      </c>
    </row>
    <row r="1482" spans="1:2" x14ac:dyDescent="0.3">
      <c r="A1482" t="s">
        <v>37</v>
      </c>
      <c r="B1482">
        <v>3.8</v>
      </c>
    </row>
    <row r="1483" spans="1:2" x14ac:dyDescent="0.3">
      <c r="A1483" t="s">
        <v>37</v>
      </c>
      <c r="B1483">
        <v>5.2</v>
      </c>
    </row>
    <row r="1484" spans="1:2" x14ac:dyDescent="0.3">
      <c r="A1484" t="s">
        <v>37</v>
      </c>
      <c r="B1484">
        <v>6</v>
      </c>
    </row>
    <row r="1485" spans="1:2" x14ac:dyDescent="0.3">
      <c r="A1485" t="s">
        <v>37</v>
      </c>
      <c r="B1485">
        <v>6.2</v>
      </c>
    </row>
    <row r="1486" spans="1:2" x14ac:dyDescent="0.3">
      <c r="A1486" t="s">
        <v>37</v>
      </c>
      <c r="B1486">
        <v>5.7</v>
      </c>
    </row>
    <row r="1487" spans="1:2" x14ac:dyDescent="0.3">
      <c r="A1487" t="s">
        <v>37</v>
      </c>
      <c r="B1487">
        <v>6.7</v>
      </c>
    </row>
    <row r="1488" spans="1:2" x14ac:dyDescent="0.3">
      <c r="A1488" t="s">
        <v>37</v>
      </c>
      <c r="B1488">
        <v>6.8</v>
      </c>
    </row>
    <row r="1489" spans="1:2" x14ac:dyDescent="0.3">
      <c r="A1489" t="s">
        <v>37</v>
      </c>
      <c r="B1489">
        <v>6</v>
      </c>
    </row>
    <row r="1490" spans="1:2" x14ac:dyDescent="0.3">
      <c r="A1490" t="s">
        <v>37</v>
      </c>
      <c r="B1490">
        <v>7.3</v>
      </c>
    </row>
    <row r="1491" spans="1:2" x14ac:dyDescent="0.3">
      <c r="A1491" t="s">
        <v>37</v>
      </c>
      <c r="B1491">
        <v>5.5</v>
      </c>
    </row>
    <row r="1492" spans="1:2" x14ac:dyDescent="0.3">
      <c r="A1492" t="s">
        <v>37</v>
      </c>
      <c r="B1492">
        <v>6.7</v>
      </c>
    </row>
    <row r="1493" spans="1:2" x14ac:dyDescent="0.3">
      <c r="A1493" t="s">
        <v>37</v>
      </c>
      <c r="B1493">
        <v>4.8</v>
      </c>
    </row>
    <row r="1494" spans="1:2" x14ac:dyDescent="0.3">
      <c r="A1494" t="s">
        <v>37</v>
      </c>
      <c r="B1494">
        <v>5.7</v>
      </c>
    </row>
    <row r="1495" spans="1:2" x14ac:dyDescent="0.3">
      <c r="A1495" t="s">
        <v>37</v>
      </c>
      <c r="B1495">
        <v>5.0999999999999996</v>
      </c>
    </row>
    <row r="1496" spans="1:2" x14ac:dyDescent="0.3">
      <c r="A1496" t="s">
        <v>37</v>
      </c>
      <c r="B1496">
        <v>6</v>
      </c>
    </row>
    <row r="1497" spans="1:2" x14ac:dyDescent="0.3">
      <c r="A1497" t="s">
        <v>37</v>
      </c>
      <c r="B1497">
        <v>4.2</v>
      </c>
    </row>
    <row r="1498" spans="1:2" x14ac:dyDescent="0.3">
      <c r="A1498" t="s">
        <v>37</v>
      </c>
      <c r="B1498">
        <v>7.4</v>
      </c>
    </row>
    <row r="1499" spans="1:2" x14ac:dyDescent="0.3">
      <c r="A1499" t="s">
        <v>37</v>
      </c>
      <c r="B1499">
        <v>4.5999999999999996</v>
      </c>
    </row>
    <row r="1500" spans="1:2" x14ac:dyDescent="0.3">
      <c r="A1500" t="s">
        <v>37</v>
      </c>
      <c r="B1500">
        <v>6.9</v>
      </c>
    </row>
    <row r="1501" spans="1:2" x14ac:dyDescent="0.3">
      <c r="A1501" t="s">
        <v>37</v>
      </c>
      <c r="B1501">
        <v>8.6</v>
      </c>
    </row>
    <row r="1502" spans="1:2" x14ac:dyDescent="0.3">
      <c r="A1502" t="s">
        <v>37</v>
      </c>
      <c r="B1502">
        <v>6.9</v>
      </c>
    </row>
    <row r="1503" spans="1:2" x14ac:dyDescent="0.3">
      <c r="A1503" t="s">
        <v>37</v>
      </c>
      <c r="B1503">
        <v>8</v>
      </c>
    </row>
    <row r="1504" spans="1:2" x14ac:dyDescent="0.3">
      <c r="A1504" t="s">
        <v>37</v>
      </c>
      <c r="B1504">
        <v>6.4</v>
      </c>
    </row>
    <row r="1505" spans="1:2" x14ac:dyDescent="0.3">
      <c r="A1505" t="s">
        <v>37</v>
      </c>
      <c r="B1505">
        <v>6.3</v>
      </c>
    </row>
    <row r="1506" spans="1:2" x14ac:dyDescent="0.3">
      <c r="A1506" t="s">
        <v>37</v>
      </c>
      <c r="B1506">
        <v>8.4</v>
      </c>
    </row>
    <row r="1507" spans="1:2" x14ac:dyDescent="0.3">
      <c r="A1507" t="s">
        <v>1464</v>
      </c>
      <c r="B1507">
        <v>7.1</v>
      </c>
    </row>
    <row r="1508" spans="1:2" x14ac:dyDescent="0.3">
      <c r="A1508" t="s">
        <v>37</v>
      </c>
      <c r="B1508">
        <v>6.8</v>
      </c>
    </row>
    <row r="1509" spans="1:2" x14ac:dyDescent="0.3">
      <c r="A1509" t="s">
        <v>2778</v>
      </c>
      <c r="B1509">
        <v>7.5</v>
      </c>
    </row>
    <row r="1510" spans="1:2" x14ac:dyDescent="0.3">
      <c r="A1510" t="s">
        <v>37</v>
      </c>
      <c r="B1510">
        <v>4.5</v>
      </c>
    </row>
    <row r="1511" spans="1:2" x14ac:dyDescent="0.3">
      <c r="A1511" t="s">
        <v>37</v>
      </c>
      <c r="B1511">
        <v>5.7</v>
      </c>
    </row>
    <row r="1512" spans="1:2" x14ac:dyDescent="0.3">
      <c r="A1512" t="s">
        <v>37</v>
      </c>
      <c r="B1512">
        <v>7.2</v>
      </c>
    </row>
    <row r="1513" spans="1:2" x14ac:dyDescent="0.3">
      <c r="A1513" t="s">
        <v>37</v>
      </c>
      <c r="B1513">
        <v>6.8</v>
      </c>
    </row>
    <row r="1514" spans="1:2" x14ac:dyDescent="0.3">
      <c r="A1514" t="s">
        <v>37</v>
      </c>
      <c r="B1514">
        <v>5.4</v>
      </c>
    </row>
    <row r="1515" spans="1:2" x14ac:dyDescent="0.3">
      <c r="A1515" t="s">
        <v>37</v>
      </c>
      <c r="B1515">
        <v>7.2</v>
      </c>
    </row>
    <row r="1516" spans="1:2" x14ac:dyDescent="0.3">
      <c r="A1516" t="s">
        <v>37</v>
      </c>
      <c r="B1516">
        <v>7.3</v>
      </c>
    </row>
    <row r="1517" spans="1:2" x14ac:dyDescent="0.3">
      <c r="A1517" t="s">
        <v>37</v>
      </c>
      <c r="B1517">
        <v>5.2</v>
      </c>
    </row>
    <row r="1518" spans="1:2" x14ac:dyDescent="0.3">
      <c r="A1518" t="s">
        <v>37</v>
      </c>
      <c r="B1518">
        <v>5.5</v>
      </c>
    </row>
    <row r="1519" spans="1:2" x14ac:dyDescent="0.3">
      <c r="A1519" t="s">
        <v>676</v>
      </c>
      <c r="B1519">
        <v>7.7</v>
      </c>
    </row>
    <row r="1520" spans="1:2" x14ac:dyDescent="0.3">
      <c r="A1520" t="s">
        <v>37</v>
      </c>
      <c r="B1520">
        <v>7.1</v>
      </c>
    </row>
    <row r="1521" spans="1:2" x14ac:dyDescent="0.3">
      <c r="A1521" t="s">
        <v>37</v>
      </c>
      <c r="B1521">
        <v>5.3</v>
      </c>
    </row>
    <row r="1522" spans="1:2" x14ac:dyDescent="0.3">
      <c r="A1522" t="s">
        <v>37</v>
      </c>
      <c r="B1522">
        <v>5.6</v>
      </c>
    </row>
    <row r="1523" spans="1:2" x14ac:dyDescent="0.3">
      <c r="A1523" t="s">
        <v>37</v>
      </c>
      <c r="B1523">
        <v>5.7</v>
      </c>
    </row>
    <row r="1524" spans="1:2" x14ac:dyDescent="0.3">
      <c r="A1524" t="s">
        <v>37</v>
      </c>
      <c r="B1524">
        <v>7.1</v>
      </c>
    </row>
    <row r="1525" spans="1:2" x14ac:dyDescent="0.3">
      <c r="A1525" t="s">
        <v>37</v>
      </c>
      <c r="B1525">
        <v>7.5</v>
      </c>
    </row>
    <row r="1526" spans="1:2" x14ac:dyDescent="0.3">
      <c r="A1526" t="s">
        <v>37</v>
      </c>
      <c r="B1526">
        <v>7.6</v>
      </c>
    </row>
    <row r="1527" spans="1:2" x14ac:dyDescent="0.3">
      <c r="A1527" t="s">
        <v>37</v>
      </c>
      <c r="B1527">
        <v>5.5</v>
      </c>
    </row>
    <row r="1528" spans="1:2" x14ac:dyDescent="0.3">
      <c r="A1528" t="s">
        <v>37</v>
      </c>
      <c r="B1528">
        <v>5.0999999999999996</v>
      </c>
    </row>
    <row r="1529" spans="1:2" x14ac:dyDescent="0.3">
      <c r="A1529" t="s">
        <v>37</v>
      </c>
      <c r="B1529">
        <v>6.3</v>
      </c>
    </row>
    <row r="1530" spans="1:2" x14ac:dyDescent="0.3">
      <c r="A1530" t="s">
        <v>37</v>
      </c>
      <c r="B1530">
        <v>4.9000000000000004</v>
      </c>
    </row>
    <row r="1531" spans="1:2" x14ac:dyDescent="0.3">
      <c r="A1531" t="s">
        <v>37</v>
      </c>
      <c r="B1531">
        <v>6.5</v>
      </c>
    </row>
    <row r="1532" spans="1:2" x14ac:dyDescent="0.3">
      <c r="A1532" t="s">
        <v>37</v>
      </c>
      <c r="B1532">
        <v>5.6</v>
      </c>
    </row>
    <row r="1533" spans="1:2" x14ac:dyDescent="0.3">
      <c r="A1533" t="s">
        <v>37</v>
      </c>
      <c r="B1533">
        <v>5.3</v>
      </c>
    </row>
    <row r="1534" spans="1:2" x14ac:dyDescent="0.3">
      <c r="A1534" t="s">
        <v>37</v>
      </c>
      <c r="B1534">
        <v>6.5</v>
      </c>
    </row>
    <row r="1535" spans="1:2" x14ac:dyDescent="0.3">
      <c r="A1535" t="s">
        <v>37</v>
      </c>
      <c r="B1535">
        <v>6.8</v>
      </c>
    </row>
    <row r="1536" spans="1:2" x14ac:dyDescent="0.3">
      <c r="A1536" t="s">
        <v>37</v>
      </c>
      <c r="B1536">
        <v>6.5</v>
      </c>
    </row>
    <row r="1537" spans="1:2" x14ac:dyDescent="0.3">
      <c r="A1537" t="s">
        <v>37</v>
      </c>
      <c r="B1537">
        <v>6</v>
      </c>
    </row>
    <row r="1538" spans="1:2" x14ac:dyDescent="0.3">
      <c r="A1538" t="s">
        <v>37</v>
      </c>
      <c r="B1538">
        <v>8.4</v>
      </c>
    </row>
    <row r="1539" spans="1:2" x14ac:dyDescent="0.3">
      <c r="A1539" t="s">
        <v>37</v>
      </c>
      <c r="B1539">
        <v>6</v>
      </c>
    </row>
    <row r="1540" spans="1:2" x14ac:dyDescent="0.3">
      <c r="A1540" t="s">
        <v>37</v>
      </c>
      <c r="B1540">
        <v>7.6</v>
      </c>
    </row>
    <row r="1541" spans="1:2" x14ac:dyDescent="0.3">
      <c r="A1541" t="s">
        <v>37</v>
      </c>
      <c r="B1541">
        <v>5.6</v>
      </c>
    </row>
    <row r="1542" spans="1:2" x14ac:dyDescent="0.3">
      <c r="A1542" t="s">
        <v>37</v>
      </c>
      <c r="B1542">
        <v>6.9</v>
      </c>
    </row>
    <row r="1543" spans="1:2" x14ac:dyDescent="0.3">
      <c r="A1543" t="s">
        <v>37</v>
      </c>
      <c r="B1543">
        <v>6.4</v>
      </c>
    </row>
    <row r="1544" spans="1:2" x14ac:dyDescent="0.3">
      <c r="A1544" t="s">
        <v>37</v>
      </c>
      <c r="B1544">
        <v>5.0999999999999996</v>
      </c>
    </row>
    <row r="1545" spans="1:2" x14ac:dyDescent="0.3">
      <c r="A1545" t="s">
        <v>37</v>
      </c>
      <c r="B1545">
        <v>7</v>
      </c>
    </row>
    <row r="1546" spans="1:2" x14ac:dyDescent="0.3">
      <c r="A1546" t="s">
        <v>37</v>
      </c>
      <c r="B1546">
        <v>5.7</v>
      </c>
    </row>
    <row r="1547" spans="1:2" x14ac:dyDescent="0.3">
      <c r="A1547" t="s">
        <v>37</v>
      </c>
      <c r="B1547">
        <v>6.8</v>
      </c>
    </row>
    <row r="1548" spans="1:2" x14ac:dyDescent="0.3">
      <c r="A1548" t="s">
        <v>37</v>
      </c>
      <c r="B1548">
        <v>6.7</v>
      </c>
    </row>
    <row r="1549" spans="1:2" x14ac:dyDescent="0.3">
      <c r="A1549" t="s">
        <v>37</v>
      </c>
      <c r="B1549">
        <v>6.2</v>
      </c>
    </row>
    <row r="1550" spans="1:2" x14ac:dyDescent="0.3">
      <c r="A1550" t="s">
        <v>37</v>
      </c>
      <c r="B1550">
        <v>7.2</v>
      </c>
    </row>
    <row r="1551" spans="1:2" x14ac:dyDescent="0.3">
      <c r="A1551" t="s">
        <v>37</v>
      </c>
      <c r="B1551">
        <v>6.2</v>
      </c>
    </row>
    <row r="1552" spans="1:2" x14ac:dyDescent="0.3">
      <c r="A1552" t="s">
        <v>37</v>
      </c>
      <c r="B1552">
        <v>5.6</v>
      </c>
    </row>
    <row r="1553" spans="1:2" x14ac:dyDescent="0.3">
      <c r="A1553" t="s">
        <v>37</v>
      </c>
      <c r="B1553">
        <v>4.4000000000000004</v>
      </c>
    </row>
    <row r="1554" spans="1:2" x14ac:dyDescent="0.3">
      <c r="A1554" t="s">
        <v>37</v>
      </c>
      <c r="B1554">
        <v>7.5</v>
      </c>
    </row>
    <row r="1555" spans="1:2" x14ac:dyDescent="0.3">
      <c r="A1555" t="s">
        <v>37</v>
      </c>
      <c r="B1555">
        <v>7.1</v>
      </c>
    </row>
    <row r="1556" spans="1:2" x14ac:dyDescent="0.3">
      <c r="A1556" t="s">
        <v>37</v>
      </c>
      <c r="B1556">
        <v>6.4</v>
      </c>
    </row>
    <row r="1557" spans="1:2" x14ac:dyDescent="0.3">
      <c r="A1557" t="s">
        <v>37</v>
      </c>
      <c r="B1557">
        <v>7.1</v>
      </c>
    </row>
    <row r="1558" spans="1:2" x14ac:dyDescent="0.3">
      <c r="A1558" t="s">
        <v>37</v>
      </c>
      <c r="B1558">
        <v>5.9</v>
      </c>
    </row>
    <row r="1559" spans="1:2" x14ac:dyDescent="0.3">
      <c r="A1559" t="s">
        <v>37</v>
      </c>
      <c r="B1559">
        <v>6.9</v>
      </c>
    </row>
    <row r="1560" spans="1:2" x14ac:dyDescent="0.3">
      <c r="A1560" t="s">
        <v>37</v>
      </c>
      <c r="B1560">
        <v>7.5</v>
      </c>
    </row>
    <row r="1561" spans="1:2" x14ac:dyDescent="0.3">
      <c r="A1561" t="s">
        <v>37</v>
      </c>
      <c r="B1561">
        <v>6.3</v>
      </c>
    </row>
    <row r="1562" spans="1:2" x14ac:dyDescent="0.3">
      <c r="A1562" t="s">
        <v>37</v>
      </c>
      <c r="B1562">
        <v>6.4</v>
      </c>
    </row>
    <row r="1563" spans="1:2" x14ac:dyDescent="0.3">
      <c r="A1563" t="s">
        <v>37</v>
      </c>
      <c r="B1563">
        <v>5.9</v>
      </c>
    </row>
    <row r="1564" spans="1:2" x14ac:dyDescent="0.3">
      <c r="A1564" t="s">
        <v>37</v>
      </c>
      <c r="B1564">
        <v>6.8</v>
      </c>
    </row>
    <row r="1565" spans="1:2" x14ac:dyDescent="0.3">
      <c r="A1565" t="s">
        <v>37</v>
      </c>
      <c r="B1565">
        <v>6.3</v>
      </c>
    </row>
    <row r="1566" spans="1:2" x14ac:dyDescent="0.3">
      <c r="A1566" t="s">
        <v>37</v>
      </c>
      <c r="B1566">
        <v>3.6</v>
      </c>
    </row>
    <row r="1567" spans="1:2" x14ac:dyDescent="0.3">
      <c r="A1567" t="s">
        <v>37</v>
      </c>
      <c r="B1567">
        <v>5.3</v>
      </c>
    </row>
    <row r="1568" spans="1:2" x14ac:dyDescent="0.3">
      <c r="A1568" t="s">
        <v>37</v>
      </c>
      <c r="B1568">
        <v>5.9</v>
      </c>
    </row>
    <row r="1569" spans="1:2" x14ac:dyDescent="0.3">
      <c r="A1569" t="s">
        <v>37</v>
      </c>
      <c r="B1569">
        <v>6.9</v>
      </c>
    </row>
    <row r="1570" spans="1:2" x14ac:dyDescent="0.3">
      <c r="A1570" t="s">
        <v>37</v>
      </c>
      <c r="B1570">
        <v>6.9</v>
      </c>
    </row>
    <row r="1571" spans="1:2" x14ac:dyDescent="0.3">
      <c r="A1571" t="s">
        <v>37</v>
      </c>
      <c r="B1571">
        <v>6.1</v>
      </c>
    </row>
    <row r="1572" spans="1:2" x14ac:dyDescent="0.3">
      <c r="A1572" t="s">
        <v>37</v>
      </c>
      <c r="B1572">
        <v>5.7</v>
      </c>
    </row>
    <row r="1573" spans="1:2" x14ac:dyDescent="0.3">
      <c r="A1573" t="s">
        <v>37</v>
      </c>
      <c r="B1573">
        <v>8.5</v>
      </c>
    </row>
    <row r="1574" spans="1:2" x14ac:dyDescent="0.3">
      <c r="A1574" t="s">
        <v>37</v>
      </c>
      <c r="B1574">
        <v>6.3</v>
      </c>
    </row>
    <row r="1575" spans="1:2" x14ac:dyDescent="0.3">
      <c r="A1575" t="s">
        <v>37</v>
      </c>
      <c r="B1575">
        <v>7.3</v>
      </c>
    </row>
    <row r="1576" spans="1:2" x14ac:dyDescent="0.3">
      <c r="A1576" t="s">
        <v>37</v>
      </c>
      <c r="B1576">
        <v>6.3</v>
      </c>
    </row>
    <row r="1577" spans="1:2" x14ac:dyDescent="0.3">
      <c r="A1577" t="s">
        <v>37</v>
      </c>
      <c r="B1577">
        <v>7.2</v>
      </c>
    </row>
    <row r="1578" spans="1:2" x14ac:dyDescent="0.3">
      <c r="A1578" t="s">
        <v>37</v>
      </c>
      <c r="B1578">
        <v>7.3</v>
      </c>
    </row>
    <row r="1579" spans="1:2" x14ac:dyDescent="0.3">
      <c r="A1579" t="s">
        <v>37</v>
      </c>
      <c r="B1579">
        <v>6.3</v>
      </c>
    </row>
    <row r="1580" spans="1:2" x14ac:dyDescent="0.3">
      <c r="A1580" t="s">
        <v>37</v>
      </c>
      <c r="B1580">
        <v>8.1</v>
      </c>
    </row>
    <row r="1581" spans="1:2" x14ac:dyDescent="0.3">
      <c r="A1581" t="s">
        <v>37</v>
      </c>
      <c r="B1581">
        <v>6.9</v>
      </c>
    </row>
    <row r="1582" spans="1:2" x14ac:dyDescent="0.3">
      <c r="A1582" t="s">
        <v>37</v>
      </c>
      <c r="B1582">
        <v>6.3</v>
      </c>
    </row>
    <row r="1583" spans="1:2" x14ac:dyDescent="0.3">
      <c r="A1583" t="s">
        <v>37</v>
      </c>
      <c r="B1583">
        <v>7.3</v>
      </c>
    </row>
    <row r="1584" spans="1:2" x14ac:dyDescent="0.3">
      <c r="A1584" t="s">
        <v>37</v>
      </c>
      <c r="B1584">
        <v>5.5</v>
      </c>
    </row>
    <row r="1585" spans="1:2" x14ac:dyDescent="0.3">
      <c r="A1585" t="s">
        <v>37</v>
      </c>
      <c r="B1585">
        <v>6.1</v>
      </c>
    </row>
    <row r="1586" spans="1:2" x14ac:dyDescent="0.3">
      <c r="A1586" t="s">
        <v>37</v>
      </c>
      <c r="B1586">
        <v>6.9</v>
      </c>
    </row>
    <row r="1587" spans="1:2" x14ac:dyDescent="0.3">
      <c r="A1587" t="s">
        <v>37</v>
      </c>
      <c r="B1587">
        <v>7.2</v>
      </c>
    </row>
    <row r="1588" spans="1:2" x14ac:dyDescent="0.3">
      <c r="A1588" t="s">
        <v>37</v>
      </c>
      <c r="B1588">
        <v>6.4</v>
      </c>
    </row>
    <row r="1589" spans="1:2" x14ac:dyDescent="0.3">
      <c r="A1589" t="s">
        <v>37</v>
      </c>
      <c r="B1589">
        <v>6.4</v>
      </c>
    </row>
    <row r="1590" spans="1:2" x14ac:dyDescent="0.3">
      <c r="A1590" t="s">
        <v>37</v>
      </c>
      <c r="B1590">
        <v>8.3000000000000007</v>
      </c>
    </row>
    <row r="1591" spans="1:2" x14ac:dyDescent="0.3">
      <c r="A1591" t="s">
        <v>37</v>
      </c>
      <c r="B1591">
        <v>7.2</v>
      </c>
    </row>
    <row r="1592" spans="1:2" x14ac:dyDescent="0.3">
      <c r="A1592" t="s">
        <v>37</v>
      </c>
      <c r="B1592">
        <v>6.8</v>
      </c>
    </row>
    <row r="1593" spans="1:2" x14ac:dyDescent="0.3">
      <c r="A1593" t="s">
        <v>37</v>
      </c>
      <c r="B1593">
        <v>6.5</v>
      </c>
    </row>
    <row r="1594" spans="1:2" x14ac:dyDescent="0.3">
      <c r="A1594" t="s">
        <v>37</v>
      </c>
      <c r="B1594">
        <v>7.8</v>
      </c>
    </row>
    <row r="1595" spans="1:2" x14ac:dyDescent="0.3">
      <c r="A1595" t="s">
        <v>37</v>
      </c>
      <c r="B1595">
        <v>7.6</v>
      </c>
    </row>
    <row r="1596" spans="1:2" x14ac:dyDescent="0.3">
      <c r="A1596" t="s">
        <v>37</v>
      </c>
      <c r="B1596">
        <v>7.2</v>
      </c>
    </row>
    <row r="1597" spans="1:2" x14ac:dyDescent="0.3">
      <c r="A1597" t="s">
        <v>37</v>
      </c>
      <c r="B1597">
        <v>6.7</v>
      </c>
    </row>
    <row r="1598" spans="1:2" x14ac:dyDescent="0.3">
      <c r="A1598" t="s">
        <v>37</v>
      </c>
      <c r="B1598">
        <v>6.8</v>
      </c>
    </row>
    <row r="1599" spans="1:2" x14ac:dyDescent="0.3">
      <c r="A1599" t="s">
        <v>37</v>
      </c>
      <c r="B1599">
        <v>6.3</v>
      </c>
    </row>
    <row r="1600" spans="1:2" x14ac:dyDescent="0.3">
      <c r="A1600" t="s">
        <v>37</v>
      </c>
      <c r="B1600">
        <v>6.2</v>
      </c>
    </row>
    <row r="1601" spans="1:2" x14ac:dyDescent="0.3">
      <c r="A1601" t="s">
        <v>37</v>
      </c>
      <c r="B1601">
        <v>6.2</v>
      </c>
    </row>
    <row r="1602" spans="1:2" x14ac:dyDescent="0.3">
      <c r="A1602" t="s">
        <v>37</v>
      </c>
      <c r="B1602">
        <v>8.6</v>
      </c>
    </row>
    <row r="1603" spans="1:2" x14ac:dyDescent="0.3">
      <c r="A1603" t="s">
        <v>37</v>
      </c>
      <c r="B1603">
        <v>8</v>
      </c>
    </row>
    <row r="1604" spans="1:2" x14ac:dyDescent="0.3">
      <c r="A1604" t="s">
        <v>37</v>
      </c>
      <c r="B1604">
        <v>7</v>
      </c>
    </row>
    <row r="1605" spans="1:2" x14ac:dyDescent="0.3">
      <c r="A1605" t="s">
        <v>37</v>
      </c>
      <c r="B1605">
        <v>8</v>
      </c>
    </row>
    <row r="1606" spans="1:2" x14ac:dyDescent="0.3">
      <c r="A1606" t="s">
        <v>37</v>
      </c>
      <c r="B1606">
        <v>8.1</v>
      </c>
    </row>
    <row r="1607" spans="1:2" x14ac:dyDescent="0.3">
      <c r="A1607" t="s">
        <v>37</v>
      </c>
      <c r="B1607">
        <v>6.7</v>
      </c>
    </row>
    <row r="1608" spans="1:2" x14ac:dyDescent="0.3">
      <c r="A1608" t="s">
        <v>37</v>
      </c>
      <c r="B1608">
        <v>7.9</v>
      </c>
    </row>
    <row r="1609" spans="1:2" x14ac:dyDescent="0.3">
      <c r="A1609" t="s">
        <v>37</v>
      </c>
      <c r="B1609">
        <v>6.1</v>
      </c>
    </row>
    <row r="1610" spans="1:2" x14ac:dyDescent="0.3">
      <c r="A1610" t="s">
        <v>37</v>
      </c>
      <c r="B1610">
        <v>4.2</v>
      </c>
    </row>
    <row r="1611" spans="1:2" x14ac:dyDescent="0.3">
      <c r="A1611" t="s">
        <v>37</v>
      </c>
      <c r="B1611">
        <v>6.1</v>
      </c>
    </row>
    <row r="1612" spans="1:2" x14ac:dyDescent="0.3">
      <c r="A1612" t="s">
        <v>37</v>
      </c>
      <c r="B1612">
        <v>6.6</v>
      </c>
    </row>
    <row r="1613" spans="1:2" x14ac:dyDescent="0.3">
      <c r="A1613" t="s">
        <v>37</v>
      </c>
      <c r="B1613">
        <v>7.5</v>
      </c>
    </row>
    <row r="1614" spans="1:2" x14ac:dyDescent="0.3">
      <c r="A1614" t="s">
        <v>37</v>
      </c>
      <c r="B1614">
        <v>7.4</v>
      </c>
    </row>
    <row r="1615" spans="1:2" x14ac:dyDescent="0.3">
      <c r="A1615" t="s">
        <v>37</v>
      </c>
      <c r="B1615">
        <v>7.2</v>
      </c>
    </row>
    <row r="1616" spans="1:2" x14ac:dyDescent="0.3">
      <c r="A1616" t="s">
        <v>37</v>
      </c>
      <c r="B1616">
        <v>6.9</v>
      </c>
    </row>
    <row r="1617" spans="1:2" x14ac:dyDescent="0.3">
      <c r="A1617" t="s">
        <v>37</v>
      </c>
      <c r="B1617">
        <v>7.4</v>
      </c>
    </row>
    <row r="1618" spans="1:2" x14ac:dyDescent="0.3">
      <c r="A1618" t="s">
        <v>37</v>
      </c>
      <c r="B1618">
        <v>5.4</v>
      </c>
    </row>
    <row r="1619" spans="1:2" x14ac:dyDescent="0.3">
      <c r="A1619" t="s">
        <v>37</v>
      </c>
      <c r="B1619">
        <v>6.8</v>
      </c>
    </row>
    <row r="1620" spans="1:2" x14ac:dyDescent="0.3">
      <c r="A1620" t="s">
        <v>37</v>
      </c>
      <c r="B1620">
        <v>6.3</v>
      </c>
    </row>
    <row r="1621" spans="1:2" x14ac:dyDescent="0.3">
      <c r="A1621" t="s">
        <v>37</v>
      </c>
      <c r="B1621">
        <v>7.2</v>
      </c>
    </row>
    <row r="1622" spans="1:2" x14ac:dyDescent="0.3">
      <c r="A1622" t="s">
        <v>37</v>
      </c>
      <c r="B1622">
        <v>8.6999999999999993</v>
      </c>
    </row>
    <row r="1623" spans="1:2" x14ac:dyDescent="0.3">
      <c r="A1623" t="s">
        <v>37</v>
      </c>
      <c r="B1623">
        <v>6.9</v>
      </c>
    </row>
    <row r="1624" spans="1:2" x14ac:dyDescent="0.3">
      <c r="A1624" t="s">
        <v>37</v>
      </c>
      <c r="B1624">
        <v>6</v>
      </c>
    </row>
    <row r="1625" spans="1:2" x14ac:dyDescent="0.3">
      <c r="A1625" t="s">
        <v>37</v>
      </c>
      <c r="B1625">
        <v>5.9</v>
      </c>
    </row>
    <row r="1626" spans="1:2" x14ac:dyDescent="0.3">
      <c r="A1626" t="s">
        <v>37</v>
      </c>
      <c r="B1626">
        <v>5.4</v>
      </c>
    </row>
    <row r="1627" spans="1:2" x14ac:dyDescent="0.3">
      <c r="A1627" t="s">
        <v>37</v>
      </c>
      <c r="B1627">
        <v>5.9</v>
      </c>
    </row>
    <row r="1628" spans="1:2" x14ac:dyDescent="0.3">
      <c r="A1628" t="s">
        <v>37</v>
      </c>
      <c r="B1628">
        <v>6.1</v>
      </c>
    </row>
    <row r="1629" spans="1:2" x14ac:dyDescent="0.3">
      <c r="A1629" t="s">
        <v>37</v>
      </c>
      <c r="B1629">
        <v>7.7</v>
      </c>
    </row>
    <row r="1630" spans="1:2" x14ac:dyDescent="0.3">
      <c r="A1630" t="s">
        <v>37</v>
      </c>
      <c r="B1630">
        <v>5.8</v>
      </c>
    </row>
    <row r="1631" spans="1:2" x14ac:dyDescent="0.3">
      <c r="A1631" t="s">
        <v>37</v>
      </c>
      <c r="B1631">
        <v>7.6</v>
      </c>
    </row>
    <row r="1632" spans="1:2" x14ac:dyDescent="0.3">
      <c r="A1632" t="s">
        <v>37</v>
      </c>
      <c r="B1632">
        <v>6.1</v>
      </c>
    </row>
    <row r="1633" spans="1:2" x14ac:dyDescent="0.3">
      <c r="A1633" t="s">
        <v>37</v>
      </c>
      <c r="B1633">
        <v>5.4</v>
      </c>
    </row>
    <row r="1634" spans="1:2" x14ac:dyDescent="0.3">
      <c r="A1634" t="s">
        <v>37</v>
      </c>
      <c r="B1634">
        <v>5.0999999999999996</v>
      </c>
    </row>
    <row r="1635" spans="1:2" x14ac:dyDescent="0.3">
      <c r="A1635" t="s">
        <v>37</v>
      </c>
      <c r="B1635">
        <v>6.4</v>
      </c>
    </row>
    <row r="1636" spans="1:2" x14ac:dyDescent="0.3">
      <c r="A1636" t="s">
        <v>37</v>
      </c>
      <c r="B1636">
        <v>6.3</v>
      </c>
    </row>
    <row r="1637" spans="1:2" x14ac:dyDescent="0.3">
      <c r="A1637" t="s">
        <v>37</v>
      </c>
      <c r="B1637">
        <v>7.5</v>
      </c>
    </row>
    <row r="1638" spans="1:2" x14ac:dyDescent="0.3">
      <c r="A1638" t="s">
        <v>37</v>
      </c>
      <c r="B1638">
        <v>7.1</v>
      </c>
    </row>
    <row r="1639" spans="1:2" x14ac:dyDescent="0.3">
      <c r="A1639" t="s">
        <v>37</v>
      </c>
      <c r="B1639">
        <v>5.2</v>
      </c>
    </row>
    <row r="1640" spans="1:2" x14ac:dyDescent="0.3">
      <c r="A1640" t="s">
        <v>37</v>
      </c>
      <c r="B1640">
        <v>7.8</v>
      </c>
    </row>
    <row r="1641" spans="1:2" x14ac:dyDescent="0.3">
      <c r="A1641" t="s">
        <v>37</v>
      </c>
      <c r="B1641">
        <v>6.5</v>
      </c>
    </row>
    <row r="1642" spans="1:2" x14ac:dyDescent="0.3">
      <c r="A1642" t="s">
        <v>37</v>
      </c>
      <c r="B1642">
        <v>6.6</v>
      </c>
    </row>
    <row r="1643" spans="1:2" x14ac:dyDescent="0.3">
      <c r="A1643" t="s">
        <v>37</v>
      </c>
      <c r="B1643">
        <v>5.0999999999999996</v>
      </c>
    </row>
    <row r="1644" spans="1:2" x14ac:dyDescent="0.3">
      <c r="A1644" t="s">
        <v>37</v>
      </c>
      <c r="B1644">
        <v>7.4</v>
      </c>
    </row>
    <row r="1645" spans="1:2" x14ac:dyDescent="0.3">
      <c r="A1645" t="s">
        <v>37</v>
      </c>
      <c r="B1645">
        <v>7.2</v>
      </c>
    </row>
    <row r="1646" spans="1:2" x14ac:dyDescent="0.3">
      <c r="A1646" t="s">
        <v>37</v>
      </c>
      <c r="B1646">
        <v>7.6</v>
      </c>
    </row>
    <row r="1647" spans="1:2" x14ac:dyDescent="0.3">
      <c r="A1647" t="s">
        <v>37</v>
      </c>
      <c r="B1647">
        <v>7.5</v>
      </c>
    </row>
    <row r="1648" spans="1:2" x14ac:dyDescent="0.3">
      <c r="A1648" t="s">
        <v>37</v>
      </c>
      <c r="B1648">
        <v>6.6</v>
      </c>
    </row>
    <row r="1649" spans="1:2" x14ac:dyDescent="0.3">
      <c r="A1649" t="s">
        <v>37</v>
      </c>
      <c r="B1649">
        <v>7.2</v>
      </c>
    </row>
    <row r="1650" spans="1:2" x14ac:dyDescent="0.3">
      <c r="A1650" t="s">
        <v>37</v>
      </c>
      <c r="B1650">
        <v>7.6</v>
      </c>
    </row>
    <row r="1651" spans="1:2" x14ac:dyDescent="0.3">
      <c r="A1651" t="s">
        <v>37</v>
      </c>
      <c r="B1651">
        <v>6.2</v>
      </c>
    </row>
    <row r="1652" spans="1:2" x14ac:dyDescent="0.3">
      <c r="A1652" t="s">
        <v>37</v>
      </c>
      <c r="B1652">
        <v>5.6</v>
      </c>
    </row>
    <row r="1653" spans="1:2" x14ac:dyDescent="0.3">
      <c r="A1653" t="s">
        <v>37</v>
      </c>
      <c r="B1653">
        <v>7.6</v>
      </c>
    </row>
    <row r="1654" spans="1:2" x14ac:dyDescent="0.3">
      <c r="A1654" t="s">
        <v>37</v>
      </c>
      <c r="B1654">
        <v>6.6</v>
      </c>
    </row>
    <row r="1655" spans="1:2" x14ac:dyDescent="0.3">
      <c r="A1655" t="s">
        <v>37</v>
      </c>
      <c r="B1655">
        <v>7</v>
      </c>
    </row>
    <row r="1656" spans="1:2" x14ac:dyDescent="0.3">
      <c r="A1656" t="s">
        <v>37</v>
      </c>
      <c r="B1656">
        <v>2.7</v>
      </c>
    </row>
    <row r="1657" spans="1:2" x14ac:dyDescent="0.3">
      <c r="A1657" t="s">
        <v>37</v>
      </c>
      <c r="B1657">
        <v>7.6</v>
      </c>
    </row>
    <row r="1658" spans="1:2" x14ac:dyDescent="0.3">
      <c r="A1658" t="s">
        <v>37</v>
      </c>
      <c r="B1658">
        <v>6.6</v>
      </c>
    </row>
    <row r="1659" spans="1:2" x14ac:dyDescent="0.3">
      <c r="A1659" t="s">
        <v>37</v>
      </c>
      <c r="B1659">
        <v>6.9</v>
      </c>
    </row>
    <row r="1660" spans="1:2" x14ac:dyDescent="0.3">
      <c r="A1660" t="s">
        <v>37</v>
      </c>
      <c r="B1660">
        <v>6.8</v>
      </c>
    </row>
    <row r="1661" spans="1:2" x14ac:dyDescent="0.3">
      <c r="A1661" t="s">
        <v>37</v>
      </c>
      <c r="B1661">
        <v>7.5</v>
      </c>
    </row>
    <row r="1662" spans="1:2" x14ac:dyDescent="0.3">
      <c r="A1662" t="s">
        <v>37</v>
      </c>
      <c r="B1662">
        <v>3.7</v>
      </c>
    </row>
    <row r="1663" spans="1:2" x14ac:dyDescent="0.3">
      <c r="A1663" t="s">
        <v>37</v>
      </c>
      <c r="B1663">
        <v>6.1</v>
      </c>
    </row>
    <row r="1664" spans="1:2" x14ac:dyDescent="0.3">
      <c r="A1664" t="s">
        <v>37</v>
      </c>
      <c r="B1664">
        <v>5.9</v>
      </c>
    </row>
    <row r="1665" spans="1:2" x14ac:dyDescent="0.3">
      <c r="A1665" t="s">
        <v>37</v>
      </c>
      <c r="B1665">
        <v>6.7</v>
      </c>
    </row>
    <row r="1666" spans="1:2" x14ac:dyDescent="0.3">
      <c r="A1666" t="s">
        <v>37</v>
      </c>
      <c r="B1666">
        <v>8.5</v>
      </c>
    </row>
    <row r="1667" spans="1:2" x14ac:dyDescent="0.3">
      <c r="A1667" t="s">
        <v>37</v>
      </c>
      <c r="B1667">
        <v>6.9</v>
      </c>
    </row>
    <row r="1668" spans="1:2" x14ac:dyDescent="0.3">
      <c r="A1668" t="s">
        <v>37</v>
      </c>
      <c r="B1668">
        <v>5.5</v>
      </c>
    </row>
    <row r="1669" spans="1:2" x14ac:dyDescent="0.3">
      <c r="A1669" t="s">
        <v>37</v>
      </c>
      <c r="B1669">
        <v>7.1</v>
      </c>
    </row>
    <row r="1670" spans="1:2" x14ac:dyDescent="0.3">
      <c r="A1670" t="s">
        <v>37</v>
      </c>
      <c r="B1670">
        <v>7.1</v>
      </c>
    </row>
    <row r="1671" spans="1:2" x14ac:dyDescent="0.3">
      <c r="A1671" t="s">
        <v>37</v>
      </c>
      <c r="B1671">
        <v>5.9</v>
      </c>
    </row>
    <row r="1672" spans="1:2" x14ac:dyDescent="0.3">
      <c r="A1672" t="s">
        <v>37</v>
      </c>
      <c r="B1672">
        <v>7.3</v>
      </c>
    </row>
    <row r="1673" spans="1:2" x14ac:dyDescent="0.3">
      <c r="A1673" t="s">
        <v>37</v>
      </c>
      <c r="B1673">
        <v>3.4</v>
      </c>
    </row>
    <row r="1674" spans="1:2" x14ac:dyDescent="0.3">
      <c r="A1674" t="s">
        <v>37</v>
      </c>
      <c r="B1674">
        <v>6.8</v>
      </c>
    </row>
    <row r="1675" spans="1:2" x14ac:dyDescent="0.3">
      <c r="A1675" t="s">
        <v>37</v>
      </c>
      <c r="B1675">
        <v>6.9</v>
      </c>
    </row>
    <row r="1676" spans="1:2" x14ac:dyDescent="0.3">
      <c r="A1676" t="s">
        <v>37</v>
      </c>
      <c r="B1676">
        <v>7</v>
      </c>
    </row>
    <row r="1677" spans="1:2" x14ac:dyDescent="0.3">
      <c r="A1677" t="s">
        <v>37</v>
      </c>
      <c r="B1677">
        <v>5.5</v>
      </c>
    </row>
    <row r="1678" spans="1:2" x14ac:dyDescent="0.3">
      <c r="A1678" t="s">
        <v>37</v>
      </c>
      <c r="B1678">
        <v>5.0999999999999996</v>
      </c>
    </row>
    <row r="1679" spans="1:2" x14ac:dyDescent="0.3">
      <c r="A1679" t="s">
        <v>37</v>
      </c>
      <c r="B1679">
        <v>6.2</v>
      </c>
    </row>
    <row r="1680" spans="1:2" x14ac:dyDescent="0.3">
      <c r="A1680" t="s">
        <v>37</v>
      </c>
      <c r="B1680">
        <v>5.9</v>
      </c>
    </row>
    <row r="1681" spans="1:2" x14ac:dyDescent="0.3">
      <c r="A1681" t="s">
        <v>37</v>
      </c>
      <c r="B1681">
        <v>5.2</v>
      </c>
    </row>
    <row r="1682" spans="1:2" x14ac:dyDescent="0.3">
      <c r="A1682" t="s">
        <v>37</v>
      </c>
      <c r="B1682">
        <v>6.2</v>
      </c>
    </row>
    <row r="1683" spans="1:2" x14ac:dyDescent="0.3">
      <c r="A1683" t="s">
        <v>37</v>
      </c>
      <c r="B1683">
        <v>5.5</v>
      </c>
    </row>
    <row r="1684" spans="1:2" x14ac:dyDescent="0.3">
      <c r="A1684" t="s">
        <v>37</v>
      </c>
      <c r="B1684">
        <v>7.4</v>
      </c>
    </row>
    <row r="1685" spans="1:2" x14ac:dyDescent="0.3">
      <c r="A1685" t="s">
        <v>37</v>
      </c>
      <c r="B1685">
        <v>4.4000000000000004</v>
      </c>
    </row>
    <row r="1686" spans="1:2" x14ac:dyDescent="0.3">
      <c r="A1686" t="s">
        <v>37</v>
      </c>
      <c r="B1686">
        <v>6.3</v>
      </c>
    </row>
    <row r="1687" spans="1:2" x14ac:dyDescent="0.3">
      <c r="A1687" t="s">
        <v>37</v>
      </c>
      <c r="B1687">
        <v>6.1</v>
      </c>
    </row>
    <row r="1688" spans="1:2" x14ac:dyDescent="0.3">
      <c r="A1688" t="s">
        <v>37</v>
      </c>
      <c r="B1688">
        <v>5.3</v>
      </c>
    </row>
    <row r="1689" spans="1:2" x14ac:dyDescent="0.3">
      <c r="A1689" t="s">
        <v>37</v>
      </c>
      <c r="B1689">
        <v>5.4</v>
      </c>
    </row>
    <row r="1690" spans="1:2" x14ac:dyDescent="0.3">
      <c r="A1690" t="s">
        <v>37</v>
      </c>
      <c r="B1690">
        <v>6.7</v>
      </c>
    </row>
    <row r="1691" spans="1:2" x14ac:dyDescent="0.3">
      <c r="A1691" t="s">
        <v>37</v>
      </c>
      <c r="B1691">
        <v>5.9</v>
      </c>
    </row>
    <row r="1692" spans="1:2" x14ac:dyDescent="0.3">
      <c r="A1692" t="s">
        <v>37</v>
      </c>
      <c r="B1692">
        <v>7.3</v>
      </c>
    </row>
    <row r="1693" spans="1:2" x14ac:dyDescent="0.3">
      <c r="A1693" t="s">
        <v>37</v>
      </c>
      <c r="B1693">
        <v>5.5</v>
      </c>
    </row>
    <row r="1694" spans="1:2" x14ac:dyDescent="0.3">
      <c r="A1694" t="s">
        <v>37</v>
      </c>
      <c r="B1694">
        <v>5.8</v>
      </c>
    </row>
    <row r="1695" spans="1:2" x14ac:dyDescent="0.3">
      <c r="A1695" t="s">
        <v>37</v>
      </c>
      <c r="B1695">
        <v>4.5999999999999996</v>
      </c>
    </row>
    <row r="1696" spans="1:2" x14ac:dyDescent="0.3">
      <c r="A1696" t="s">
        <v>37</v>
      </c>
      <c r="B1696">
        <v>6.7</v>
      </c>
    </row>
    <row r="1697" spans="1:2" x14ac:dyDescent="0.3">
      <c r="A1697" t="s">
        <v>37</v>
      </c>
      <c r="B1697">
        <v>5.0999999999999996</v>
      </c>
    </row>
    <row r="1698" spans="1:2" x14ac:dyDescent="0.3">
      <c r="A1698" t="s">
        <v>37</v>
      </c>
      <c r="B1698">
        <v>5.6</v>
      </c>
    </row>
    <row r="1699" spans="1:2" x14ac:dyDescent="0.3">
      <c r="A1699" t="s">
        <v>37</v>
      </c>
      <c r="B1699">
        <v>7</v>
      </c>
    </row>
    <row r="1700" spans="1:2" x14ac:dyDescent="0.3">
      <c r="A1700" t="s">
        <v>37</v>
      </c>
      <c r="B1700">
        <v>6.4</v>
      </c>
    </row>
    <row r="1701" spans="1:2" x14ac:dyDescent="0.3">
      <c r="A1701" t="s">
        <v>37</v>
      </c>
      <c r="B1701">
        <v>6.7</v>
      </c>
    </row>
    <row r="1702" spans="1:2" x14ac:dyDescent="0.3">
      <c r="A1702" t="s">
        <v>37</v>
      </c>
      <c r="B1702">
        <v>4.0999999999999996</v>
      </c>
    </row>
    <row r="1703" spans="1:2" x14ac:dyDescent="0.3">
      <c r="A1703" t="s">
        <v>37</v>
      </c>
      <c r="B1703">
        <v>5.5</v>
      </c>
    </row>
    <row r="1704" spans="1:2" x14ac:dyDescent="0.3">
      <c r="A1704" t="s">
        <v>37</v>
      </c>
      <c r="B1704">
        <v>2.7</v>
      </c>
    </row>
    <row r="1705" spans="1:2" x14ac:dyDescent="0.3">
      <c r="A1705" t="s">
        <v>37</v>
      </c>
      <c r="B1705">
        <v>6.4</v>
      </c>
    </row>
    <row r="1706" spans="1:2" x14ac:dyDescent="0.3">
      <c r="A1706" t="s">
        <v>37</v>
      </c>
      <c r="B1706">
        <v>4.8</v>
      </c>
    </row>
    <row r="1707" spans="1:2" x14ac:dyDescent="0.3">
      <c r="A1707" t="s">
        <v>37</v>
      </c>
      <c r="B1707">
        <v>6.1</v>
      </c>
    </row>
    <row r="1708" spans="1:2" x14ac:dyDescent="0.3">
      <c r="A1708" t="s">
        <v>37</v>
      </c>
      <c r="B1708">
        <v>4.8</v>
      </c>
    </row>
    <row r="1709" spans="1:2" x14ac:dyDescent="0.3">
      <c r="A1709" t="s">
        <v>37</v>
      </c>
      <c r="B1709">
        <v>7</v>
      </c>
    </row>
    <row r="1710" spans="1:2" x14ac:dyDescent="0.3">
      <c r="A1710" t="s">
        <v>37</v>
      </c>
      <c r="B1710">
        <v>6.8</v>
      </c>
    </row>
    <row r="1711" spans="1:2" x14ac:dyDescent="0.3">
      <c r="A1711" t="s">
        <v>37</v>
      </c>
      <c r="B1711">
        <v>7.3</v>
      </c>
    </row>
    <row r="1712" spans="1:2" x14ac:dyDescent="0.3">
      <c r="A1712" t="s">
        <v>8649</v>
      </c>
      <c r="B1712">
        <v>8.1999999999999993</v>
      </c>
    </row>
    <row r="1713" spans="1:2" x14ac:dyDescent="0.3">
      <c r="A1713" t="s">
        <v>37</v>
      </c>
      <c r="B1713">
        <v>5.6</v>
      </c>
    </row>
    <row r="1714" spans="1:2" x14ac:dyDescent="0.3">
      <c r="A1714" t="s">
        <v>37</v>
      </c>
      <c r="B1714">
        <v>6.1</v>
      </c>
    </row>
    <row r="1715" spans="1:2" x14ac:dyDescent="0.3">
      <c r="A1715" t="s">
        <v>37</v>
      </c>
      <c r="B1715">
        <v>7.9</v>
      </c>
    </row>
    <row r="1716" spans="1:2" x14ac:dyDescent="0.3">
      <c r="A1716" t="s">
        <v>37</v>
      </c>
      <c r="B1716">
        <v>8.4</v>
      </c>
    </row>
    <row r="1717" spans="1:2" x14ac:dyDescent="0.3">
      <c r="A1717" t="s">
        <v>37</v>
      </c>
      <c r="B1717">
        <v>6.5</v>
      </c>
    </row>
    <row r="1718" spans="1:2" x14ac:dyDescent="0.3">
      <c r="A1718" t="s">
        <v>37</v>
      </c>
      <c r="B1718">
        <v>7.1</v>
      </c>
    </row>
    <row r="1719" spans="1:2" x14ac:dyDescent="0.3">
      <c r="A1719" t="s">
        <v>37</v>
      </c>
      <c r="B1719">
        <v>6.6</v>
      </c>
    </row>
    <row r="1720" spans="1:2" x14ac:dyDescent="0.3">
      <c r="A1720" t="s">
        <v>37</v>
      </c>
      <c r="B1720">
        <v>4</v>
      </c>
    </row>
    <row r="1721" spans="1:2" x14ac:dyDescent="0.3">
      <c r="A1721" t="s">
        <v>37</v>
      </c>
      <c r="B1721">
        <v>7</v>
      </c>
    </row>
    <row r="1722" spans="1:2" x14ac:dyDescent="0.3">
      <c r="A1722" t="s">
        <v>1946</v>
      </c>
      <c r="B1722">
        <v>5.6</v>
      </c>
    </row>
    <row r="1723" spans="1:2" x14ac:dyDescent="0.3">
      <c r="A1723" t="s">
        <v>37</v>
      </c>
      <c r="B1723">
        <v>4.8</v>
      </c>
    </row>
    <row r="1724" spans="1:2" x14ac:dyDescent="0.3">
      <c r="A1724" t="s">
        <v>37</v>
      </c>
      <c r="B1724">
        <v>7.5</v>
      </c>
    </row>
    <row r="1725" spans="1:2" x14ac:dyDescent="0.3">
      <c r="A1725" t="s">
        <v>1946</v>
      </c>
      <c r="B1725">
        <v>6</v>
      </c>
    </row>
    <row r="1726" spans="1:2" x14ac:dyDescent="0.3">
      <c r="A1726" t="s">
        <v>1464</v>
      </c>
      <c r="B1726">
        <v>7.2</v>
      </c>
    </row>
    <row r="1727" spans="1:2" x14ac:dyDescent="0.3">
      <c r="A1727" t="s">
        <v>37</v>
      </c>
      <c r="B1727">
        <v>5.6</v>
      </c>
    </row>
    <row r="1728" spans="1:2" x14ac:dyDescent="0.3">
      <c r="A1728" t="s">
        <v>37</v>
      </c>
      <c r="B1728">
        <v>6.8</v>
      </c>
    </row>
    <row r="1729" spans="1:2" x14ac:dyDescent="0.3">
      <c r="A1729" t="s">
        <v>8731</v>
      </c>
      <c r="B1729">
        <v>4.9000000000000004</v>
      </c>
    </row>
    <row r="1730" spans="1:2" x14ac:dyDescent="0.3">
      <c r="A1730" t="s">
        <v>37</v>
      </c>
      <c r="B1730">
        <v>7.1</v>
      </c>
    </row>
    <row r="1731" spans="1:2" x14ac:dyDescent="0.3">
      <c r="A1731" t="s">
        <v>37</v>
      </c>
      <c r="B1731">
        <v>2</v>
      </c>
    </row>
    <row r="1732" spans="1:2" x14ac:dyDescent="0.3">
      <c r="A1732" t="s">
        <v>37</v>
      </c>
      <c r="B1732">
        <v>5.7</v>
      </c>
    </row>
    <row r="1733" spans="1:2" x14ac:dyDescent="0.3">
      <c r="A1733" t="s">
        <v>5641</v>
      </c>
      <c r="B1733">
        <v>4.0999999999999996</v>
      </c>
    </row>
    <row r="1734" spans="1:2" x14ac:dyDescent="0.3">
      <c r="A1734" t="s">
        <v>37</v>
      </c>
      <c r="B1734">
        <v>6.7</v>
      </c>
    </row>
    <row r="1735" spans="1:2" x14ac:dyDescent="0.3">
      <c r="A1735" t="s">
        <v>37</v>
      </c>
      <c r="B1735">
        <v>7.5</v>
      </c>
    </row>
    <row r="1736" spans="1:2" x14ac:dyDescent="0.3">
      <c r="A1736" t="s">
        <v>37</v>
      </c>
      <c r="B1736">
        <v>6.5</v>
      </c>
    </row>
    <row r="1737" spans="1:2" x14ac:dyDescent="0.3">
      <c r="A1737" t="s">
        <v>37</v>
      </c>
      <c r="B1737">
        <v>7.9</v>
      </c>
    </row>
    <row r="1738" spans="1:2" x14ac:dyDescent="0.3">
      <c r="A1738" t="s">
        <v>37</v>
      </c>
      <c r="B1738">
        <v>7.6</v>
      </c>
    </row>
    <row r="1739" spans="1:2" x14ac:dyDescent="0.3">
      <c r="A1739" t="s">
        <v>37</v>
      </c>
      <c r="B1739">
        <v>6.4</v>
      </c>
    </row>
    <row r="1740" spans="1:2" x14ac:dyDescent="0.3">
      <c r="A1740" t="s">
        <v>37</v>
      </c>
      <c r="B1740">
        <v>5.8</v>
      </c>
    </row>
    <row r="1741" spans="1:2" x14ac:dyDescent="0.3">
      <c r="A1741" t="s">
        <v>37</v>
      </c>
      <c r="B1741">
        <v>7.7</v>
      </c>
    </row>
    <row r="1742" spans="1:2" x14ac:dyDescent="0.3">
      <c r="A1742" t="s">
        <v>37</v>
      </c>
      <c r="B1742">
        <v>7.1</v>
      </c>
    </row>
    <row r="1743" spans="1:2" x14ac:dyDescent="0.3">
      <c r="A1743" t="s">
        <v>37</v>
      </c>
      <c r="B1743">
        <v>5.3</v>
      </c>
    </row>
    <row r="1744" spans="1:2" x14ac:dyDescent="0.3">
      <c r="A1744" t="s">
        <v>37</v>
      </c>
      <c r="B1744">
        <v>5.3</v>
      </c>
    </row>
    <row r="1745" spans="1:2" x14ac:dyDescent="0.3">
      <c r="A1745" t="s">
        <v>37</v>
      </c>
      <c r="B1745">
        <v>7.5</v>
      </c>
    </row>
    <row r="1746" spans="1:2" x14ac:dyDescent="0.3">
      <c r="A1746" t="s">
        <v>37</v>
      </c>
      <c r="B1746">
        <v>6.9</v>
      </c>
    </row>
    <row r="1747" spans="1:2" x14ac:dyDescent="0.3">
      <c r="A1747" t="s">
        <v>37</v>
      </c>
      <c r="B1747">
        <v>4.9000000000000004</v>
      </c>
    </row>
    <row r="1748" spans="1:2" x14ac:dyDescent="0.3">
      <c r="A1748" t="s">
        <v>37</v>
      </c>
      <c r="B1748">
        <v>7.1</v>
      </c>
    </row>
    <row r="1749" spans="1:2" x14ac:dyDescent="0.3">
      <c r="A1749" t="s">
        <v>37</v>
      </c>
      <c r="B1749">
        <v>8</v>
      </c>
    </row>
    <row r="1750" spans="1:2" x14ac:dyDescent="0.3">
      <c r="A1750" t="s">
        <v>37</v>
      </c>
      <c r="B1750">
        <v>7.9</v>
      </c>
    </row>
    <row r="1751" spans="1:2" x14ac:dyDescent="0.3">
      <c r="A1751" t="s">
        <v>37</v>
      </c>
      <c r="B1751">
        <v>7.6</v>
      </c>
    </row>
    <row r="1752" spans="1:2" x14ac:dyDescent="0.3">
      <c r="A1752" t="s">
        <v>37</v>
      </c>
      <c r="B1752">
        <v>5.9</v>
      </c>
    </row>
    <row r="1753" spans="1:2" x14ac:dyDescent="0.3">
      <c r="A1753" t="s">
        <v>37</v>
      </c>
      <c r="B1753">
        <v>6.3</v>
      </c>
    </row>
    <row r="1754" spans="1:2" x14ac:dyDescent="0.3">
      <c r="A1754" t="s">
        <v>37</v>
      </c>
      <c r="B1754">
        <v>7.1</v>
      </c>
    </row>
    <row r="1755" spans="1:2" x14ac:dyDescent="0.3">
      <c r="A1755" t="s">
        <v>37</v>
      </c>
      <c r="B1755">
        <v>6.4</v>
      </c>
    </row>
    <row r="1756" spans="1:2" x14ac:dyDescent="0.3">
      <c r="A1756" t="s">
        <v>37</v>
      </c>
      <c r="B1756">
        <v>8.1999999999999993</v>
      </c>
    </row>
    <row r="1757" spans="1:2" x14ac:dyDescent="0.3">
      <c r="A1757" t="s">
        <v>37</v>
      </c>
      <c r="B1757">
        <v>6.9</v>
      </c>
    </row>
    <row r="1758" spans="1:2" x14ac:dyDescent="0.3">
      <c r="A1758" t="s">
        <v>37</v>
      </c>
      <c r="B1758">
        <v>7.8</v>
      </c>
    </row>
    <row r="1759" spans="1:2" x14ac:dyDescent="0.3">
      <c r="A1759" t="s">
        <v>37</v>
      </c>
      <c r="B1759">
        <v>6.7</v>
      </c>
    </row>
    <row r="1760" spans="1:2" x14ac:dyDescent="0.3">
      <c r="A1760" t="s">
        <v>37</v>
      </c>
      <c r="B1760">
        <v>7.5</v>
      </c>
    </row>
    <row r="1761" spans="1:2" x14ac:dyDescent="0.3">
      <c r="A1761" t="s">
        <v>37</v>
      </c>
      <c r="B1761">
        <v>7.4</v>
      </c>
    </row>
    <row r="1762" spans="1:2" x14ac:dyDescent="0.3">
      <c r="A1762" t="s">
        <v>37</v>
      </c>
      <c r="B1762">
        <v>5.2</v>
      </c>
    </row>
    <row r="1763" spans="1:2" x14ac:dyDescent="0.3">
      <c r="A1763" t="s">
        <v>676</v>
      </c>
      <c r="B1763">
        <v>6.5</v>
      </c>
    </row>
    <row r="1764" spans="1:2" x14ac:dyDescent="0.3">
      <c r="A1764" t="s">
        <v>37</v>
      </c>
      <c r="B1764">
        <v>7.6</v>
      </c>
    </row>
    <row r="1765" spans="1:2" x14ac:dyDescent="0.3">
      <c r="A1765" t="s">
        <v>37</v>
      </c>
      <c r="B1765">
        <v>7.3</v>
      </c>
    </row>
    <row r="1766" spans="1:2" x14ac:dyDescent="0.3">
      <c r="A1766" t="s">
        <v>37</v>
      </c>
      <c r="B1766">
        <v>6.6</v>
      </c>
    </row>
    <row r="1767" spans="1:2" x14ac:dyDescent="0.3">
      <c r="A1767" t="s">
        <v>37</v>
      </c>
      <c r="B1767">
        <v>6.8</v>
      </c>
    </row>
    <row r="1768" spans="1:2" x14ac:dyDescent="0.3">
      <c r="A1768" t="s">
        <v>37</v>
      </c>
      <c r="B1768">
        <v>6.9</v>
      </c>
    </row>
    <row r="1769" spans="1:2" x14ac:dyDescent="0.3">
      <c r="A1769" t="s">
        <v>37</v>
      </c>
      <c r="B1769">
        <v>5.8</v>
      </c>
    </row>
    <row r="1770" spans="1:2" x14ac:dyDescent="0.3">
      <c r="A1770" t="s">
        <v>37</v>
      </c>
      <c r="B1770">
        <v>6.6</v>
      </c>
    </row>
    <row r="1771" spans="1:2" x14ac:dyDescent="0.3">
      <c r="A1771" t="s">
        <v>37</v>
      </c>
      <c r="B1771">
        <v>6.7</v>
      </c>
    </row>
    <row r="1772" spans="1:2" x14ac:dyDescent="0.3">
      <c r="A1772" t="s">
        <v>37</v>
      </c>
      <c r="B1772">
        <v>6.7</v>
      </c>
    </row>
    <row r="1773" spans="1:2" x14ac:dyDescent="0.3">
      <c r="A1773" t="s">
        <v>37</v>
      </c>
      <c r="B1773">
        <v>6.3</v>
      </c>
    </row>
    <row r="1774" spans="1:2" x14ac:dyDescent="0.3">
      <c r="A1774" t="s">
        <v>37</v>
      </c>
      <c r="B1774">
        <v>7.7</v>
      </c>
    </row>
    <row r="1775" spans="1:2" x14ac:dyDescent="0.3">
      <c r="A1775" t="s">
        <v>37</v>
      </c>
      <c r="B1775">
        <v>6.1</v>
      </c>
    </row>
    <row r="1776" spans="1:2" x14ac:dyDescent="0.3">
      <c r="A1776" t="s">
        <v>37</v>
      </c>
      <c r="B1776">
        <v>4.9000000000000004</v>
      </c>
    </row>
    <row r="1777" spans="1:2" x14ac:dyDescent="0.3">
      <c r="A1777" t="s">
        <v>37</v>
      </c>
      <c r="B1777">
        <v>6.2</v>
      </c>
    </row>
    <row r="1778" spans="1:2" x14ac:dyDescent="0.3">
      <c r="A1778" t="s">
        <v>37</v>
      </c>
      <c r="B1778">
        <v>7.8</v>
      </c>
    </row>
    <row r="1779" spans="1:2" x14ac:dyDescent="0.3">
      <c r="A1779" t="s">
        <v>37</v>
      </c>
      <c r="B1779">
        <v>8.1999999999999993</v>
      </c>
    </row>
    <row r="1780" spans="1:2" x14ac:dyDescent="0.3">
      <c r="A1780" t="s">
        <v>37</v>
      </c>
      <c r="B1780">
        <v>6.9</v>
      </c>
    </row>
    <row r="1781" spans="1:2" x14ac:dyDescent="0.3">
      <c r="A1781" t="s">
        <v>37</v>
      </c>
      <c r="B1781">
        <v>6.2</v>
      </c>
    </row>
    <row r="1782" spans="1:2" x14ac:dyDescent="0.3">
      <c r="A1782" t="s">
        <v>37</v>
      </c>
      <c r="B1782">
        <v>6.9</v>
      </c>
    </row>
    <row r="1783" spans="1:2" x14ac:dyDescent="0.3">
      <c r="A1783" t="s">
        <v>37</v>
      </c>
      <c r="B1783">
        <v>4.8</v>
      </c>
    </row>
    <row r="1784" spans="1:2" x14ac:dyDescent="0.3">
      <c r="A1784" t="s">
        <v>37</v>
      </c>
      <c r="B1784">
        <v>8</v>
      </c>
    </row>
    <row r="1785" spans="1:2" x14ac:dyDescent="0.3">
      <c r="A1785" t="s">
        <v>37</v>
      </c>
      <c r="B1785">
        <v>5.3</v>
      </c>
    </row>
    <row r="1786" spans="1:2" x14ac:dyDescent="0.3">
      <c r="A1786" t="s">
        <v>37</v>
      </c>
      <c r="B1786">
        <v>6.7</v>
      </c>
    </row>
    <row r="1787" spans="1:2" x14ac:dyDescent="0.3">
      <c r="A1787" t="s">
        <v>37</v>
      </c>
      <c r="B1787">
        <v>5.4</v>
      </c>
    </row>
    <row r="1788" spans="1:2" x14ac:dyDescent="0.3">
      <c r="A1788" t="s">
        <v>37</v>
      </c>
      <c r="B1788">
        <v>5.4</v>
      </c>
    </row>
    <row r="1789" spans="1:2" x14ac:dyDescent="0.3">
      <c r="A1789" t="s">
        <v>37</v>
      </c>
      <c r="B1789">
        <v>4.9000000000000004</v>
      </c>
    </row>
    <row r="1790" spans="1:2" x14ac:dyDescent="0.3">
      <c r="A1790" t="s">
        <v>37</v>
      </c>
      <c r="B1790">
        <v>6.1</v>
      </c>
    </row>
    <row r="1791" spans="1:2" x14ac:dyDescent="0.3">
      <c r="A1791" t="s">
        <v>37</v>
      </c>
      <c r="B1791">
        <v>5.8</v>
      </c>
    </row>
    <row r="1792" spans="1:2" x14ac:dyDescent="0.3">
      <c r="A1792" t="s">
        <v>37</v>
      </c>
      <c r="B1792">
        <v>7</v>
      </c>
    </row>
    <row r="1793" spans="1:2" x14ac:dyDescent="0.3">
      <c r="A1793" t="s">
        <v>37</v>
      </c>
      <c r="B1793">
        <v>6.5</v>
      </c>
    </row>
    <row r="1794" spans="1:2" x14ac:dyDescent="0.3">
      <c r="A1794" t="s">
        <v>37</v>
      </c>
      <c r="B1794">
        <v>6.6</v>
      </c>
    </row>
    <row r="1795" spans="1:2" x14ac:dyDescent="0.3">
      <c r="A1795" t="s">
        <v>2778</v>
      </c>
      <c r="B1795">
        <v>6.1</v>
      </c>
    </row>
    <row r="1796" spans="1:2" x14ac:dyDescent="0.3">
      <c r="A1796" t="s">
        <v>37</v>
      </c>
      <c r="B1796">
        <v>5.7</v>
      </c>
    </row>
    <row r="1797" spans="1:2" x14ac:dyDescent="0.3">
      <c r="A1797" t="s">
        <v>37</v>
      </c>
      <c r="B1797">
        <v>6.6</v>
      </c>
    </row>
    <row r="1798" spans="1:2" x14ac:dyDescent="0.3">
      <c r="A1798" t="s">
        <v>37</v>
      </c>
      <c r="B1798">
        <v>7</v>
      </c>
    </row>
    <row r="1799" spans="1:2" x14ac:dyDescent="0.3">
      <c r="A1799" t="s">
        <v>37</v>
      </c>
      <c r="B1799">
        <v>7.4</v>
      </c>
    </row>
    <row r="1800" spans="1:2" x14ac:dyDescent="0.3">
      <c r="A1800" t="s">
        <v>37</v>
      </c>
      <c r="B1800">
        <v>5.3</v>
      </c>
    </row>
    <row r="1801" spans="1:2" x14ac:dyDescent="0.3">
      <c r="A1801" t="s">
        <v>37</v>
      </c>
      <c r="B1801">
        <v>7.4</v>
      </c>
    </row>
    <row r="1802" spans="1:2" x14ac:dyDescent="0.3">
      <c r="A1802" t="s">
        <v>37</v>
      </c>
      <c r="B1802">
        <v>7.4</v>
      </c>
    </row>
    <row r="1803" spans="1:2" x14ac:dyDescent="0.3">
      <c r="A1803" t="s">
        <v>37</v>
      </c>
      <c r="B1803">
        <v>6.8</v>
      </c>
    </row>
    <row r="1804" spans="1:2" x14ac:dyDescent="0.3">
      <c r="A1804" t="s">
        <v>37</v>
      </c>
      <c r="B1804">
        <v>7.9</v>
      </c>
    </row>
    <row r="1805" spans="1:2" x14ac:dyDescent="0.3">
      <c r="A1805" t="s">
        <v>37</v>
      </c>
      <c r="B1805">
        <v>7.2</v>
      </c>
    </row>
    <row r="1806" spans="1:2" x14ac:dyDescent="0.3">
      <c r="A1806" t="s">
        <v>37</v>
      </c>
      <c r="B1806">
        <v>6</v>
      </c>
    </row>
    <row r="1807" spans="1:2" x14ac:dyDescent="0.3">
      <c r="A1807" t="s">
        <v>37</v>
      </c>
      <c r="B1807">
        <v>7.8</v>
      </c>
    </row>
    <row r="1808" spans="1:2" x14ac:dyDescent="0.3">
      <c r="A1808" t="s">
        <v>37</v>
      </c>
      <c r="B1808">
        <v>6.6</v>
      </c>
    </row>
    <row r="1809" spans="1:2" x14ac:dyDescent="0.3">
      <c r="A1809" t="s">
        <v>37</v>
      </c>
      <c r="B1809">
        <v>7.9</v>
      </c>
    </row>
    <row r="1810" spans="1:2" x14ac:dyDescent="0.3">
      <c r="A1810" t="s">
        <v>37</v>
      </c>
      <c r="B1810">
        <v>6.2</v>
      </c>
    </row>
    <row r="1811" spans="1:2" x14ac:dyDescent="0.3">
      <c r="A1811" t="s">
        <v>37</v>
      </c>
      <c r="B1811">
        <v>5.7</v>
      </c>
    </row>
    <row r="1812" spans="1:2" x14ac:dyDescent="0.3">
      <c r="A1812" t="s">
        <v>37</v>
      </c>
      <c r="B1812">
        <v>7.1</v>
      </c>
    </row>
    <row r="1813" spans="1:2" x14ac:dyDescent="0.3">
      <c r="A1813" t="s">
        <v>37</v>
      </c>
      <c r="B1813">
        <v>5.6</v>
      </c>
    </row>
    <row r="1814" spans="1:2" x14ac:dyDescent="0.3">
      <c r="A1814" t="s">
        <v>37</v>
      </c>
      <c r="B1814">
        <v>7.8</v>
      </c>
    </row>
    <row r="1815" spans="1:2" x14ac:dyDescent="0.3">
      <c r="A1815" t="s">
        <v>37</v>
      </c>
      <c r="B1815">
        <v>7.9</v>
      </c>
    </row>
    <row r="1816" spans="1:2" x14ac:dyDescent="0.3">
      <c r="A1816" t="s">
        <v>37</v>
      </c>
      <c r="B1816">
        <v>6.9</v>
      </c>
    </row>
    <row r="1817" spans="1:2" x14ac:dyDescent="0.3">
      <c r="A1817" t="s">
        <v>37</v>
      </c>
      <c r="B1817">
        <v>7.4</v>
      </c>
    </row>
    <row r="1818" spans="1:2" x14ac:dyDescent="0.3">
      <c r="A1818" t="s">
        <v>37</v>
      </c>
      <c r="B1818">
        <v>7.7</v>
      </c>
    </row>
    <row r="1819" spans="1:2" x14ac:dyDescent="0.3">
      <c r="A1819" t="s">
        <v>37</v>
      </c>
      <c r="B1819">
        <v>6.9</v>
      </c>
    </row>
    <row r="1820" spans="1:2" x14ac:dyDescent="0.3">
      <c r="A1820" t="s">
        <v>37</v>
      </c>
      <c r="B1820">
        <v>8.6999999999999993</v>
      </c>
    </row>
    <row r="1821" spans="1:2" x14ac:dyDescent="0.3">
      <c r="A1821" t="s">
        <v>37</v>
      </c>
      <c r="B1821">
        <v>6.7</v>
      </c>
    </row>
    <row r="1822" spans="1:2" x14ac:dyDescent="0.3">
      <c r="A1822" t="s">
        <v>37</v>
      </c>
      <c r="B1822">
        <v>6</v>
      </c>
    </row>
    <row r="1823" spans="1:2" x14ac:dyDescent="0.3">
      <c r="A1823" t="s">
        <v>37</v>
      </c>
      <c r="B1823">
        <v>6.2</v>
      </c>
    </row>
    <row r="1824" spans="1:2" x14ac:dyDescent="0.3">
      <c r="A1824" t="s">
        <v>37</v>
      </c>
      <c r="B1824">
        <v>5.9</v>
      </c>
    </row>
    <row r="1825" spans="1:2" x14ac:dyDescent="0.3">
      <c r="A1825" t="s">
        <v>37</v>
      </c>
      <c r="B1825">
        <v>6.8</v>
      </c>
    </row>
    <row r="1826" spans="1:2" x14ac:dyDescent="0.3">
      <c r="A1826" t="s">
        <v>37</v>
      </c>
      <c r="B1826">
        <v>3.6</v>
      </c>
    </row>
    <row r="1827" spans="1:2" x14ac:dyDescent="0.3">
      <c r="A1827" t="s">
        <v>37</v>
      </c>
      <c r="B1827">
        <v>6.7</v>
      </c>
    </row>
    <row r="1828" spans="1:2" x14ac:dyDescent="0.3">
      <c r="A1828" t="s">
        <v>37</v>
      </c>
      <c r="B1828">
        <v>6.3</v>
      </c>
    </row>
    <row r="1829" spans="1:2" x14ac:dyDescent="0.3">
      <c r="A1829" t="s">
        <v>37</v>
      </c>
      <c r="B1829">
        <v>6.4</v>
      </c>
    </row>
    <row r="1830" spans="1:2" x14ac:dyDescent="0.3">
      <c r="A1830" t="s">
        <v>37</v>
      </c>
      <c r="B1830">
        <v>6.4</v>
      </c>
    </row>
    <row r="1831" spans="1:2" x14ac:dyDescent="0.3">
      <c r="A1831" t="s">
        <v>37</v>
      </c>
      <c r="B1831">
        <v>5.7</v>
      </c>
    </row>
    <row r="1832" spans="1:2" x14ac:dyDescent="0.3">
      <c r="A1832" t="s">
        <v>37</v>
      </c>
      <c r="B1832">
        <v>6.2</v>
      </c>
    </row>
    <row r="1833" spans="1:2" x14ac:dyDescent="0.3">
      <c r="A1833" t="s">
        <v>37</v>
      </c>
      <c r="B1833">
        <v>6.6</v>
      </c>
    </row>
    <row r="1834" spans="1:2" x14ac:dyDescent="0.3">
      <c r="A1834" t="s">
        <v>37</v>
      </c>
      <c r="B1834">
        <v>5.2</v>
      </c>
    </row>
    <row r="1835" spans="1:2" x14ac:dyDescent="0.3">
      <c r="A1835" t="s">
        <v>37</v>
      </c>
      <c r="B1835">
        <v>6.1</v>
      </c>
    </row>
    <row r="1836" spans="1:2" x14ac:dyDescent="0.3">
      <c r="A1836" t="s">
        <v>37</v>
      </c>
      <c r="B1836">
        <v>7.1</v>
      </c>
    </row>
    <row r="1837" spans="1:2" x14ac:dyDescent="0.3">
      <c r="A1837" t="s">
        <v>37</v>
      </c>
      <c r="B1837">
        <v>7.2</v>
      </c>
    </row>
    <row r="1838" spans="1:2" x14ac:dyDescent="0.3">
      <c r="A1838" t="s">
        <v>37</v>
      </c>
      <c r="B1838">
        <v>6.5</v>
      </c>
    </row>
    <row r="1839" spans="1:2" x14ac:dyDescent="0.3">
      <c r="A1839" t="s">
        <v>37</v>
      </c>
      <c r="B1839">
        <v>6</v>
      </c>
    </row>
    <row r="1840" spans="1:2" x14ac:dyDescent="0.3">
      <c r="A1840" t="s">
        <v>37</v>
      </c>
      <c r="B1840">
        <v>7</v>
      </c>
    </row>
    <row r="1841" spans="1:2" x14ac:dyDescent="0.3">
      <c r="A1841" t="s">
        <v>37</v>
      </c>
      <c r="B1841">
        <v>7</v>
      </c>
    </row>
    <row r="1842" spans="1:2" x14ac:dyDescent="0.3">
      <c r="A1842" t="s">
        <v>37</v>
      </c>
      <c r="B1842">
        <v>7.5</v>
      </c>
    </row>
    <row r="1843" spans="1:2" x14ac:dyDescent="0.3">
      <c r="A1843" t="s">
        <v>37</v>
      </c>
      <c r="B1843">
        <v>6.6</v>
      </c>
    </row>
    <row r="1844" spans="1:2" x14ac:dyDescent="0.3">
      <c r="A1844" t="s">
        <v>37</v>
      </c>
      <c r="B1844">
        <v>8.8000000000000007</v>
      </c>
    </row>
    <row r="1845" spans="1:2" x14ac:dyDescent="0.3">
      <c r="A1845" t="s">
        <v>37</v>
      </c>
      <c r="B1845">
        <v>7.4</v>
      </c>
    </row>
    <row r="1846" spans="1:2" x14ac:dyDescent="0.3">
      <c r="A1846" t="s">
        <v>37</v>
      </c>
      <c r="B1846">
        <v>6.5</v>
      </c>
    </row>
    <row r="1847" spans="1:2" x14ac:dyDescent="0.3">
      <c r="A1847" t="s">
        <v>37</v>
      </c>
      <c r="B1847">
        <v>6.2</v>
      </c>
    </row>
    <row r="1848" spans="1:2" x14ac:dyDescent="0.3">
      <c r="A1848" t="s">
        <v>37</v>
      </c>
      <c r="B1848">
        <v>7.8</v>
      </c>
    </row>
    <row r="1849" spans="1:2" x14ac:dyDescent="0.3">
      <c r="A1849" t="s">
        <v>37</v>
      </c>
      <c r="B1849">
        <v>5.2</v>
      </c>
    </row>
    <row r="1850" spans="1:2" x14ac:dyDescent="0.3">
      <c r="A1850" t="s">
        <v>37</v>
      </c>
      <c r="B1850">
        <v>6.5</v>
      </c>
    </row>
    <row r="1851" spans="1:2" x14ac:dyDescent="0.3">
      <c r="A1851" t="s">
        <v>37</v>
      </c>
      <c r="B1851">
        <v>6.5</v>
      </c>
    </row>
    <row r="1852" spans="1:2" x14ac:dyDescent="0.3">
      <c r="A1852" t="s">
        <v>37</v>
      </c>
      <c r="B1852">
        <v>5.2</v>
      </c>
    </row>
    <row r="1853" spans="1:2" x14ac:dyDescent="0.3">
      <c r="A1853" t="s">
        <v>37</v>
      </c>
      <c r="B1853">
        <v>7.2</v>
      </c>
    </row>
    <row r="1854" spans="1:2" x14ac:dyDescent="0.3">
      <c r="A1854" t="s">
        <v>37</v>
      </c>
      <c r="B1854">
        <v>7.1</v>
      </c>
    </row>
    <row r="1855" spans="1:2" x14ac:dyDescent="0.3">
      <c r="A1855" t="s">
        <v>37</v>
      </c>
      <c r="B1855">
        <v>4.5</v>
      </c>
    </row>
    <row r="1856" spans="1:2" x14ac:dyDescent="0.3">
      <c r="A1856" t="s">
        <v>37</v>
      </c>
      <c r="B1856">
        <v>5.7</v>
      </c>
    </row>
    <row r="1857" spans="1:2" x14ac:dyDescent="0.3">
      <c r="A1857" t="s">
        <v>37</v>
      </c>
      <c r="B1857">
        <v>6</v>
      </c>
    </row>
    <row r="1858" spans="1:2" x14ac:dyDescent="0.3">
      <c r="A1858" t="s">
        <v>37</v>
      </c>
      <c r="B1858">
        <v>6.4</v>
      </c>
    </row>
    <row r="1859" spans="1:2" x14ac:dyDescent="0.3">
      <c r="A1859" t="s">
        <v>37</v>
      </c>
      <c r="B1859">
        <v>5.2</v>
      </c>
    </row>
    <row r="1860" spans="1:2" x14ac:dyDescent="0.3">
      <c r="A1860" t="s">
        <v>37</v>
      </c>
      <c r="B1860">
        <v>4.3</v>
      </c>
    </row>
    <row r="1861" spans="1:2" x14ac:dyDescent="0.3">
      <c r="A1861" t="s">
        <v>37</v>
      </c>
      <c r="B1861">
        <v>6.1</v>
      </c>
    </row>
    <row r="1862" spans="1:2" x14ac:dyDescent="0.3">
      <c r="A1862" t="s">
        <v>37</v>
      </c>
      <c r="B1862">
        <v>6.3</v>
      </c>
    </row>
    <row r="1863" spans="1:2" x14ac:dyDescent="0.3">
      <c r="A1863" t="s">
        <v>37</v>
      </c>
      <c r="B1863">
        <v>6.8</v>
      </c>
    </row>
    <row r="1864" spans="1:2" x14ac:dyDescent="0.3">
      <c r="A1864" t="s">
        <v>37</v>
      </c>
      <c r="B1864">
        <v>4</v>
      </c>
    </row>
    <row r="1865" spans="1:2" x14ac:dyDescent="0.3">
      <c r="A1865" t="s">
        <v>37</v>
      </c>
      <c r="B1865">
        <v>5.2</v>
      </c>
    </row>
    <row r="1866" spans="1:2" x14ac:dyDescent="0.3">
      <c r="A1866" t="s">
        <v>37</v>
      </c>
      <c r="B1866">
        <v>6.5</v>
      </c>
    </row>
    <row r="1867" spans="1:2" x14ac:dyDescent="0.3">
      <c r="A1867" t="s">
        <v>37</v>
      </c>
      <c r="B1867">
        <v>7.5</v>
      </c>
    </row>
    <row r="1868" spans="1:2" x14ac:dyDescent="0.3">
      <c r="A1868" t="s">
        <v>9373</v>
      </c>
      <c r="B1868">
        <v>7.1</v>
      </c>
    </row>
    <row r="1869" spans="1:2" x14ac:dyDescent="0.3">
      <c r="A1869" t="s">
        <v>37</v>
      </c>
      <c r="B1869">
        <v>6.9</v>
      </c>
    </row>
    <row r="1870" spans="1:2" x14ac:dyDescent="0.3">
      <c r="A1870" t="s">
        <v>37</v>
      </c>
      <c r="B1870">
        <v>8</v>
      </c>
    </row>
    <row r="1871" spans="1:2" x14ac:dyDescent="0.3">
      <c r="A1871" t="s">
        <v>37</v>
      </c>
      <c r="B1871">
        <v>8.1999999999999993</v>
      </c>
    </row>
    <row r="1872" spans="1:2" x14ac:dyDescent="0.3">
      <c r="A1872" t="s">
        <v>37</v>
      </c>
      <c r="B1872">
        <v>6.4</v>
      </c>
    </row>
    <row r="1873" spans="1:2" x14ac:dyDescent="0.3">
      <c r="A1873" t="s">
        <v>37</v>
      </c>
      <c r="B1873">
        <v>7.9</v>
      </c>
    </row>
    <row r="1874" spans="1:2" x14ac:dyDescent="0.3">
      <c r="A1874" t="s">
        <v>37</v>
      </c>
      <c r="B1874">
        <v>6.7</v>
      </c>
    </row>
    <row r="1875" spans="1:2" x14ac:dyDescent="0.3">
      <c r="A1875" t="s">
        <v>37</v>
      </c>
      <c r="B1875">
        <v>6.1</v>
      </c>
    </row>
    <row r="1876" spans="1:2" x14ac:dyDescent="0.3">
      <c r="A1876" t="s">
        <v>37</v>
      </c>
      <c r="B1876">
        <v>8.9</v>
      </c>
    </row>
    <row r="1877" spans="1:2" x14ac:dyDescent="0.3">
      <c r="A1877" t="s">
        <v>37</v>
      </c>
      <c r="B1877">
        <v>8.1</v>
      </c>
    </row>
    <row r="1878" spans="1:2" x14ac:dyDescent="0.3">
      <c r="A1878" t="s">
        <v>37</v>
      </c>
      <c r="B1878">
        <v>6.2</v>
      </c>
    </row>
    <row r="1879" spans="1:2" x14ac:dyDescent="0.3">
      <c r="A1879" t="s">
        <v>37</v>
      </c>
      <c r="B1879">
        <v>4.9000000000000004</v>
      </c>
    </row>
    <row r="1880" spans="1:2" x14ac:dyDescent="0.3">
      <c r="A1880" t="s">
        <v>5641</v>
      </c>
      <c r="B1880">
        <v>5.4</v>
      </c>
    </row>
    <row r="1881" spans="1:2" x14ac:dyDescent="0.3">
      <c r="A1881" t="s">
        <v>37</v>
      </c>
      <c r="B1881">
        <v>5.8</v>
      </c>
    </row>
    <row r="1882" spans="1:2" x14ac:dyDescent="0.3">
      <c r="A1882" t="s">
        <v>37</v>
      </c>
      <c r="B1882">
        <v>4.7</v>
      </c>
    </row>
    <row r="1883" spans="1:2" x14ac:dyDescent="0.3">
      <c r="A1883" t="s">
        <v>37</v>
      </c>
      <c r="B1883">
        <v>6</v>
      </c>
    </row>
    <row r="1884" spans="1:2" x14ac:dyDescent="0.3">
      <c r="A1884" t="s">
        <v>37</v>
      </c>
      <c r="B1884">
        <v>7</v>
      </c>
    </row>
    <row r="1885" spans="1:2" x14ac:dyDescent="0.3">
      <c r="A1885" t="s">
        <v>37</v>
      </c>
      <c r="B1885">
        <v>6</v>
      </c>
    </row>
    <row r="1886" spans="1:2" x14ac:dyDescent="0.3">
      <c r="A1886" t="s">
        <v>37</v>
      </c>
      <c r="B1886">
        <v>7.9</v>
      </c>
    </row>
    <row r="1887" spans="1:2" x14ac:dyDescent="0.3">
      <c r="A1887" t="s">
        <v>37</v>
      </c>
      <c r="B1887">
        <v>8.1</v>
      </c>
    </row>
    <row r="1888" spans="1:2" x14ac:dyDescent="0.3">
      <c r="A1888" t="s">
        <v>37</v>
      </c>
      <c r="B1888">
        <v>6.2</v>
      </c>
    </row>
    <row r="1889" spans="1:2" x14ac:dyDescent="0.3">
      <c r="A1889" t="s">
        <v>37</v>
      </c>
      <c r="B1889">
        <v>6.7</v>
      </c>
    </row>
    <row r="1890" spans="1:2" x14ac:dyDescent="0.3">
      <c r="A1890" t="s">
        <v>37</v>
      </c>
      <c r="B1890">
        <v>7.3</v>
      </c>
    </row>
    <row r="1891" spans="1:2" x14ac:dyDescent="0.3">
      <c r="A1891" t="s">
        <v>37</v>
      </c>
      <c r="B1891">
        <v>4.5999999999999996</v>
      </c>
    </row>
    <row r="1892" spans="1:2" x14ac:dyDescent="0.3">
      <c r="A1892" t="s">
        <v>37</v>
      </c>
      <c r="B1892">
        <v>6.1</v>
      </c>
    </row>
    <row r="1893" spans="1:2" x14ac:dyDescent="0.3">
      <c r="A1893" t="s">
        <v>37</v>
      </c>
      <c r="B1893">
        <v>6.2</v>
      </c>
    </row>
    <row r="1894" spans="1:2" x14ac:dyDescent="0.3">
      <c r="A1894" t="s">
        <v>37</v>
      </c>
      <c r="B1894">
        <v>7.8</v>
      </c>
    </row>
    <row r="1895" spans="1:2" x14ac:dyDescent="0.3">
      <c r="A1895" t="s">
        <v>37</v>
      </c>
      <c r="B1895">
        <v>6.1</v>
      </c>
    </row>
    <row r="1896" spans="1:2" x14ac:dyDescent="0.3">
      <c r="A1896" t="s">
        <v>37</v>
      </c>
      <c r="B1896">
        <v>7.6</v>
      </c>
    </row>
    <row r="1897" spans="1:2" x14ac:dyDescent="0.3">
      <c r="A1897" t="s">
        <v>37</v>
      </c>
      <c r="B1897">
        <v>5.8</v>
      </c>
    </row>
    <row r="1898" spans="1:2" x14ac:dyDescent="0.3">
      <c r="A1898" t="s">
        <v>37</v>
      </c>
      <c r="B1898">
        <v>6.5</v>
      </c>
    </row>
    <row r="1899" spans="1:2" x14ac:dyDescent="0.3">
      <c r="A1899" t="s">
        <v>37</v>
      </c>
      <c r="B1899">
        <v>7.2</v>
      </c>
    </row>
    <row r="1900" spans="1:2" x14ac:dyDescent="0.3">
      <c r="A1900" t="s">
        <v>37</v>
      </c>
      <c r="B1900">
        <v>7.8</v>
      </c>
    </row>
    <row r="1901" spans="1:2" x14ac:dyDescent="0.3">
      <c r="A1901" t="s">
        <v>37</v>
      </c>
      <c r="B1901">
        <v>4.7</v>
      </c>
    </row>
    <row r="1902" spans="1:2" x14ac:dyDescent="0.3">
      <c r="A1902" t="s">
        <v>37</v>
      </c>
      <c r="B1902">
        <v>6.8</v>
      </c>
    </row>
    <row r="1903" spans="1:2" x14ac:dyDescent="0.3">
      <c r="A1903" t="s">
        <v>37</v>
      </c>
      <c r="B1903">
        <v>5.9</v>
      </c>
    </row>
    <row r="1904" spans="1:2" x14ac:dyDescent="0.3">
      <c r="A1904" t="s">
        <v>37</v>
      </c>
      <c r="B1904">
        <v>7.2</v>
      </c>
    </row>
    <row r="1905" spans="1:2" x14ac:dyDescent="0.3">
      <c r="A1905" t="s">
        <v>37</v>
      </c>
      <c r="B1905">
        <v>8.6999999999999993</v>
      </c>
    </row>
    <row r="1906" spans="1:2" x14ac:dyDescent="0.3">
      <c r="A1906" t="s">
        <v>37</v>
      </c>
      <c r="B1906">
        <v>5</v>
      </c>
    </row>
    <row r="1907" spans="1:2" x14ac:dyDescent="0.3">
      <c r="A1907" t="s">
        <v>37</v>
      </c>
      <c r="B1907">
        <v>6.6</v>
      </c>
    </row>
    <row r="1908" spans="1:2" x14ac:dyDescent="0.3">
      <c r="A1908" t="s">
        <v>37</v>
      </c>
      <c r="B1908">
        <v>8.3000000000000007</v>
      </c>
    </row>
    <row r="1909" spans="1:2" x14ac:dyDescent="0.3">
      <c r="A1909" t="s">
        <v>37</v>
      </c>
      <c r="B1909">
        <v>6.7</v>
      </c>
    </row>
    <row r="1910" spans="1:2" x14ac:dyDescent="0.3">
      <c r="A1910" t="s">
        <v>37</v>
      </c>
      <c r="B1910">
        <v>7.8</v>
      </c>
    </row>
    <row r="1911" spans="1:2" x14ac:dyDescent="0.3">
      <c r="A1911" t="s">
        <v>37</v>
      </c>
      <c r="B1911">
        <v>6.5</v>
      </c>
    </row>
    <row r="1912" spans="1:2" x14ac:dyDescent="0.3">
      <c r="A1912" t="s">
        <v>37</v>
      </c>
      <c r="B1912">
        <v>6.1</v>
      </c>
    </row>
    <row r="1913" spans="1:2" x14ac:dyDescent="0.3">
      <c r="A1913" t="s">
        <v>37</v>
      </c>
      <c r="B1913">
        <v>8.1</v>
      </c>
    </row>
    <row r="1914" spans="1:2" x14ac:dyDescent="0.3">
      <c r="A1914" t="s">
        <v>37</v>
      </c>
      <c r="B1914">
        <v>5.2</v>
      </c>
    </row>
    <row r="1915" spans="1:2" x14ac:dyDescent="0.3">
      <c r="A1915" t="s">
        <v>37</v>
      </c>
      <c r="B1915">
        <v>5.6</v>
      </c>
    </row>
    <row r="1916" spans="1:2" x14ac:dyDescent="0.3">
      <c r="A1916" t="s">
        <v>37</v>
      </c>
      <c r="B1916">
        <v>5.8</v>
      </c>
    </row>
    <row r="1917" spans="1:2" x14ac:dyDescent="0.3">
      <c r="A1917" t="s">
        <v>37</v>
      </c>
      <c r="B1917">
        <v>6.6</v>
      </c>
    </row>
    <row r="1918" spans="1:2" x14ac:dyDescent="0.3">
      <c r="A1918" t="s">
        <v>37</v>
      </c>
      <c r="B1918">
        <v>6.6</v>
      </c>
    </row>
    <row r="1919" spans="1:2" x14ac:dyDescent="0.3">
      <c r="A1919" t="s">
        <v>37</v>
      </c>
      <c r="B1919">
        <v>5.5</v>
      </c>
    </row>
    <row r="1920" spans="1:2" x14ac:dyDescent="0.3">
      <c r="A1920" t="s">
        <v>37</v>
      </c>
      <c r="B1920">
        <v>5.5</v>
      </c>
    </row>
    <row r="1921" spans="1:2" x14ac:dyDescent="0.3">
      <c r="A1921" t="s">
        <v>37</v>
      </c>
      <c r="B1921">
        <v>7</v>
      </c>
    </row>
    <row r="1922" spans="1:2" x14ac:dyDescent="0.3">
      <c r="A1922" t="s">
        <v>37</v>
      </c>
      <c r="B1922">
        <v>6.5</v>
      </c>
    </row>
    <row r="1923" spans="1:2" x14ac:dyDescent="0.3">
      <c r="A1923" t="s">
        <v>37</v>
      </c>
      <c r="B1923">
        <v>5.8</v>
      </c>
    </row>
    <row r="1924" spans="1:2" x14ac:dyDescent="0.3">
      <c r="A1924" t="s">
        <v>37</v>
      </c>
      <c r="B1924">
        <v>5.6</v>
      </c>
    </row>
    <row r="1925" spans="1:2" x14ac:dyDescent="0.3">
      <c r="A1925" t="s">
        <v>37</v>
      </c>
      <c r="B1925">
        <v>5.6</v>
      </c>
    </row>
    <row r="1926" spans="1:2" x14ac:dyDescent="0.3">
      <c r="A1926" t="s">
        <v>37</v>
      </c>
      <c r="B1926">
        <v>5.8</v>
      </c>
    </row>
    <row r="1927" spans="1:2" x14ac:dyDescent="0.3">
      <c r="A1927" t="s">
        <v>37</v>
      </c>
      <c r="B1927">
        <v>7.6</v>
      </c>
    </row>
    <row r="1928" spans="1:2" x14ac:dyDescent="0.3">
      <c r="A1928" t="s">
        <v>37</v>
      </c>
      <c r="B1928">
        <v>6.4</v>
      </c>
    </row>
    <row r="1929" spans="1:2" x14ac:dyDescent="0.3">
      <c r="A1929" t="s">
        <v>37</v>
      </c>
      <c r="B1929">
        <v>6.3</v>
      </c>
    </row>
    <row r="1930" spans="1:2" x14ac:dyDescent="0.3">
      <c r="A1930" t="s">
        <v>37</v>
      </c>
      <c r="B1930">
        <v>4.5999999999999996</v>
      </c>
    </row>
    <row r="1931" spans="1:2" x14ac:dyDescent="0.3">
      <c r="A1931" t="s">
        <v>37</v>
      </c>
      <c r="B1931">
        <v>6.5</v>
      </c>
    </row>
    <row r="1932" spans="1:2" x14ac:dyDescent="0.3">
      <c r="A1932" t="s">
        <v>37</v>
      </c>
      <c r="B1932">
        <v>7.5</v>
      </c>
    </row>
    <row r="1933" spans="1:2" x14ac:dyDescent="0.3">
      <c r="A1933" t="s">
        <v>37</v>
      </c>
      <c r="B1933">
        <v>7.5</v>
      </c>
    </row>
    <row r="1934" spans="1:2" x14ac:dyDescent="0.3">
      <c r="A1934" t="s">
        <v>37</v>
      </c>
      <c r="B1934">
        <v>5.3</v>
      </c>
    </row>
    <row r="1935" spans="1:2" x14ac:dyDescent="0.3">
      <c r="A1935" t="s">
        <v>37</v>
      </c>
      <c r="B1935">
        <v>7.5</v>
      </c>
    </row>
    <row r="1936" spans="1:2" x14ac:dyDescent="0.3">
      <c r="A1936" t="s">
        <v>37</v>
      </c>
      <c r="B1936">
        <v>3.3</v>
      </c>
    </row>
    <row r="1937" spans="1:2" x14ac:dyDescent="0.3">
      <c r="A1937" t="s">
        <v>37</v>
      </c>
      <c r="B1937">
        <v>5.7</v>
      </c>
    </row>
    <row r="1938" spans="1:2" x14ac:dyDescent="0.3">
      <c r="A1938" t="s">
        <v>37</v>
      </c>
      <c r="B1938">
        <v>3.5</v>
      </c>
    </row>
    <row r="1939" spans="1:2" x14ac:dyDescent="0.3">
      <c r="A1939" t="s">
        <v>37</v>
      </c>
      <c r="B1939">
        <v>9.3000000000000007</v>
      </c>
    </row>
    <row r="1940" spans="1:2" x14ac:dyDescent="0.3">
      <c r="A1940" t="s">
        <v>37</v>
      </c>
      <c r="B1940">
        <v>4.8</v>
      </c>
    </row>
    <row r="1941" spans="1:2" x14ac:dyDescent="0.3">
      <c r="A1941" t="s">
        <v>37</v>
      </c>
      <c r="B1941">
        <v>6.9</v>
      </c>
    </row>
    <row r="1942" spans="1:2" x14ac:dyDescent="0.3">
      <c r="A1942" t="s">
        <v>37</v>
      </c>
      <c r="B1942">
        <v>6</v>
      </c>
    </row>
    <row r="1943" spans="1:2" x14ac:dyDescent="0.3">
      <c r="A1943" t="s">
        <v>37</v>
      </c>
      <c r="B1943">
        <v>7.3</v>
      </c>
    </row>
    <row r="1944" spans="1:2" x14ac:dyDescent="0.3">
      <c r="A1944" t="s">
        <v>37</v>
      </c>
      <c r="B1944">
        <v>6</v>
      </c>
    </row>
    <row r="1945" spans="1:2" x14ac:dyDescent="0.3">
      <c r="A1945" t="s">
        <v>37</v>
      </c>
      <c r="B1945">
        <v>6.6</v>
      </c>
    </row>
    <row r="1946" spans="1:2" x14ac:dyDescent="0.3">
      <c r="A1946" t="s">
        <v>37</v>
      </c>
      <c r="B1946">
        <v>7.5</v>
      </c>
    </row>
    <row r="1947" spans="1:2" x14ac:dyDescent="0.3">
      <c r="A1947" t="s">
        <v>37</v>
      </c>
      <c r="B1947">
        <v>6.9</v>
      </c>
    </row>
    <row r="1948" spans="1:2" x14ac:dyDescent="0.3">
      <c r="A1948" t="s">
        <v>37</v>
      </c>
      <c r="B1948">
        <v>6.8</v>
      </c>
    </row>
    <row r="1949" spans="1:2" x14ac:dyDescent="0.3">
      <c r="A1949" t="s">
        <v>37</v>
      </c>
      <c r="B1949">
        <v>8.3000000000000007</v>
      </c>
    </row>
    <row r="1950" spans="1:2" x14ac:dyDescent="0.3">
      <c r="A1950" t="s">
        <v>37</v>
      </c>
      <c r="B1950">
        <v>6.3</v>
      </c>
    </row>
    <row r="1951" spans="1:2" x14ac:dyDescent="0.3">
      <c r="A1951" t="s">
        <v>37</v>
      </c>
      <c r="B1951">
        <v>6.4</v>
      </c>
    </row>
    <row r="1952" spans="1:2" x14ac:dyDescent="0.3">
      <c r="A1952" t="s">
        <v>37</v>
      </c>
      <c r="B1952">
        <v>5.6</v>
      </c>
    </row>
    <row r="1953" spans="1:2" x14ac:dyDescent="0.3">
      <c r="A1953" t="s">
        <v>37</v>
      </c>
      <c r="B1953">
        <v>6.3</v>
      </c>
    </row>
    <row r="1954" spans="1:2" x14ac:dyDescent="0.3">
      <c r="A1954" t="s">
        <v>37</v>
      </c>
      <c r="B1954">
        <v>7.3</v>
      </c>
    </row>
    <row r="1955" spans="1:2" x14ac:dyDescent="0.3">
      <c r="A1955" t="s">
        <v>37</v>
      </c>
      <c r="B1955">
        <v>6.6</v>
      </c>
    </row>
    <row r="1956" spans="1:2" x14ac:dyDescent="0.3">
      <c r="A1956" t="s">
        <v>37</v>
      </c>
      <c r="B1956">
        <v>4.5999999999999996</v>
      </c>
    </row>
    <row r="1957" spans="1:2" x14ac:dyDescent="0.3">
      <c r="A1957" t="s">
        <v>37</v>
      </c>
      <c r="B1957">
        <v>5.0999999999999996</v>
      </c>
    </row>
    <row r="1958" spans="1:2" x14ac:dyDescent="0.3">
      <c r="A1958" t="s">
        <v>37</v>
      </c>
      <c r="B1958">
        <v>5.6</v>
      </c>
    </row>
    <row r="1959" spans="1:2" x14ac:dyDescent="0.3">
      <c r="A1959" t="s">
        <v>9795</v>
      </c>
      <c r="B1959">
        <v>5.3</v>
      </c>
    </row>
    <row r="1960" spans="1:2" x14ac:dyDescent="0.3">
      <c r="A1960" t="s">
        <v>37</v>
      </c>
      <c r="B1960">
        <v>7.5</v>
      </c>
    </row>
    <row r="1961" spans="1:2" x14ac:dyDescent="0.3">
      <c r="A1961" t="s">
        <v>37</v>
      </c>
      <c r="B1961">
        <v>5.6</v>
      </c>
    </row>
    <row r="1962" spans="1:2" x14ac:dyDescent="0.3">
      <c r="A1962" t="s">
        <v>37</v>
      </c>
      <c r="B1962">
        <v>5.9</v>
      </c>
    </row>
    <row r="1963" spans="1:2" x14ac:dyDescent="0.3">
      <c r="A1963" t="s">
        <v>37</v>
      </c>
      <c r="B1963">
        <v>4.7</v>
      </c>
    </row>
    <row r="1964" spans="1:2" x14ac:dyDescent="0.3">
      <c r="A1964" t="s">
        <v>37</v>
      </c>
      <c r="B1964">
        <v>4.8</v>
      </c>
    </row>
    <row r="1965" spans="1:2" x14ac:dyDescent="0.3">
      <c r="A1965" t="s">
        <v>37</v>
      </c>
      <c r="B1965">
        <v>6.8</v>
      </c>
    </row>
    <row r="1966" spans="1:2" x14ac:dyDescent="0.3">
      <c r="A1966" t="s">
        <v>37</v>
      </c>
      <c r="B1966">
        <v>5.4</v>
      </c>
    </row>
    <row r="1967" spans="1:2" x14ac:dyDescent="0.3">
      <c r="A1967" t="s">
        <v>37</v>
      </c>
      <c r="B1967">
        <v>5.0999999999999996</v>
      </c>
    </row>
    <row r="1968" spans="1:2" x14ac:dyDescent="0.3">
      <c r="A1968" t="s">
        <v>37</v>
      </c>
      <c r="B1968">
        <v>7</v>
      </c>
    </row>
    <row r="1969" spans="1:2" x14ac:dyDescent="0.3">
      <c r="A1969" t="s">
        <v>37</v>
      </c>
      <c r="B1969">
        <v>6.7</v>
      </c>
    </row>
    <row r="1970" spans="1:2" x14ac:dyDescent="0.3">
      <c r="A1970" t="s">
        <v>37</v>
      </c>
      <c r="B1970">
        <v>4</v>
      </c>
    </row>
    <row r="1971" spans="1:2" x14ac:dyDescent="0.3">
      <c r="A1971" t="s">
        <v>37</v>
      </c>
      <c r="B1971">
        <v>7.3</v>
      </c>
    </row>
    <row r="1972" spans="1:2" x14ac:dyDescent="0.3">
      <c r="A1972" t="s">
        <v>37</v>
      </c>
      <c r="B1972">
        <v>6.8</v>
      </c>
    </row>
    <row r="1973" spans="1:2" x14ac:dyDescent="0.3">
      <c r="A1973" t="s">
        <v>37</v>
      </c>
      <c r="B1973">
        <v>6.1</v>
      </c>
    </row>
    <row r="1974" spans="1:2" x14ac:dyDescent="0.3">
      <c r="A1974" t="s">
        <v>37</v>
      </c>
      <c r="B1974">
        <v>7.2</v>
      </c>
    </row>
    <row r="1975" spans="1:2" x14ac:dyDescent="0.3">
      <c r="A1975" t="s">
        <v>37</v>
      </c>
      <c r="B1975">
        <v>7</v>
      </c>
    </row>
    <row r="1976" spans="1:2" x14ac:dyDescent="0.3">
      <c r="A1976" t="s">
        <v>37</v>
      </c>
      <c r="B1976">
        <v>7.1</v>
      </c>
    </row>
    <row r="1977" spans="1:2" x14ac:dyDescent="0.3">
      <c r="A1977" t="s">
        <v>37</v>
      </c>
      <c r="B1977">
        <v>6.9</v>
      </c>
    </row>
    <row r="1978" spans="1:2" x14ac:dyDescent="0.3">
      <c r="A1978" t="s">
        <v>37</v>
      </c>
      <c r="B1978">
        <v>7.3</v>
      </c>
    </row>
    <row r="1979" spans="1:2" x14ac:dyDescent="0.3">
      <c r="A1979" t="s">
        <v>1464</v>
      </c>
      <c r="B1979">
        <v>6.3</v>
      </c>
    </row>
    <row r="1980" spans="1:2" x14ac:dyDescent="0.3">
      <c r="A1980" t="s">
        <v>37</v>
      </c>
      <c r="B1980">
        <v>8.1999999999999993</v>
      </c>
    </row>
    <row r="1981" spans="1:2" x14ac:dyDescent="0.3">
      <c r="A1981" t="s">
        <v>37</v>
      </c>
      <c r="B1981">
        <v>7.1</v>
      </c>
    </row>
    <row r="1982" spans="1:2" x14ac:dyDescent="0.3">
      <c r="A1982" t="s">
        <v>37</v>
      </c>
      <c r="B1982">
        <v>7.7</v>
      </c>
    </row>
    <row r="1983" spans="1:2" x14ac:dyDescent="0.3">
      <c r="A1983" t="s">
        <v>37</v>
      </c>
      <c r="B1983">
        <v>6.5</v>
      </c>
    </row>
    <row r="1984" spans="1:2" x14ac:dyDescent="0.3">
      <c r="A1984" t="s">
        <v>37</v>
      </c>
      <c r="B1984">
        <v>4.9000000000000004</v>
      </c>
    </row>
    <row r="1985" spans="1:2" x14ac:dyDescent="0.3">
      <c r="A1985" t="s">
        <v>37</v>
      </c>
      <c r="B1985">
        <v>6.4</v>
      </c>
    </row>
    <row r="1986" spans="1:2" x14ac:dyDescent="0.3">
      <c r="A1986" t="s">
        <v>37</v>
      </c>
      <c r="B1986">
        <v>5.9</v>
      </c>
    </row>
    <row r="1987" spans="1:2" x14ac:dyDescent="0.3">
      <c r="A1987" t="s">
        <v>37</v>
      </c>
      <c r="B1987">
        <v>6.2</v>
      </c>
    </row>
    <row r="1988" spans="1:2" x14ac:dyDescent="0.3">
      <c r="A1988" t="s">
        <v>37</v>
      </c>
      <c r="B1988">
        <v>5.8</v>
      </c>
    </row>
    <row r="1989" spans="1:2" x14ac:dyDescent="0.3">
      <c r="A1989" t="s">
        <v>37</v>
      </c>
      <c r="B1989">
        <v>6.7</v>
      </c>
    </row>
    <row r="1990" spans="1:2" x14ac:dyDescent="0.3">
      <c r="A1990" t="s">
        <v>37</v>
      </c>
      <c r="B1990">
        <v>5.9</v>
      </c>
    </row>
    <row r="1991" spans="1:2" x14ac:dyDescent="0.3">
      <c r="A1991" t="s">
        <v>37</v>
      </c>
      <c r="B1991">
        <v>7.3</v>
      </c>
    </row>
    <row r="1992" spans="1:2" x14ac:dyDescent="0.3">
      <c r="A1992" t="s">
        <v>37</v>
      </c>
      <c r="B1992">
        <v>4.8</v>
      </c>
    </row>
    <row r="1993" spans="1:2" x14ac:dyDescent="0.3">
      <c r="A1993" t="s">
        <v>37</v>
      </c>
      <c r="B1993">
        <v>4.0999999999999996</v>
      </c>
    </row>
    <row r="1994" spans="1:2" x14ac:dyDescent="0.3">
      <c r="A1994" t="s">
        <v>37</v>
      </c>
      <c r="B1994">
        <v>4.9000000000000004</v>
      </c>
    </row>
    <row r="1995" spans="1:2" x14ac:dyDescent="0.3">
      <c r="A1995" t="s">
        <v>37</v>
      </c>
      <c r="B1995">
        <v>7.9</v>
      </c>
    </row>
    <row r="1996" spans="1:2" x14ac:dyDescent="0.3">
      <c r="A1996" t="s">
        <v>37</v>
      </c>
      <c r="B1996">
        <v>5.6</v>
      </c>
    </row>
    <row r="1997" spans="1:2" x14ac:dyDescent="0.3">
      <c r="A1997" t="s">
        <v>37</v>
      </c>
      <c r="B1997">
        <v>5.2</v>
      </c>
    </row>
    <row r="1998" spans="1:2" x14ac:dyDescent="0.3">
      <c r="A1998" t="s">
        <v>37</v>
      </c>
      <c r="B1998">
        <v>4.0999999999999996</v>
      </c>
    </row>
    <row r="1999" spans="1:2" x14ac:dyDescent="0.3">
      <c r="A1999" t="s">
        <v>37</v>
      </c>
      <c r="B1999">
        <v>6.6</v>
      </c>
    </row>
    <row r="2000" spans="1:2" x14ac:dyDescent="0.3">
      <c r="A2000" t="s">
        <v>37</v>
      </c>
      <c r="B2000">
        <v>2.9</v>
      </c>
    </row>
    <row r="2001" spans="1:2" x14ac:dyDescent="0.3">
      <c r="A2001" t="s">
        <v>37</v>
      </c>
      <c r="B2001">
        <v>7.2</v>
      </c>
    </row>
    <row r="2002" spans="1:2" x14ac:dyDescent="0.3">
      <c r="A2002" t="s">
        <v>37</v>
      </c>
      <c r="B2002">
        <v>6.5</v>
      </c>
    </row>
    <row r="2003" spans="1:2" x14ac:dyDescent="0.3">
      <c r="A2003" t="s">
        <v>37</v>
      </c>
      <c r="B2003">
        <v>6.8</v>
      </c>
    </row>
    <row r="2004" spans="1:2" x14ac:dyDescent="0.3">
      <c r="A2004" t="s">
        <v>37</v>
      </c>
      <c r="B2004">
        <v>7.2</v>
      </c>
    </row>
    <row r="2005" spans="1:2" x14ac:dyDescent="0.3">
      <c r="A2005" t="s">
        <v>37</v>
      </c>
      <c r="B2005">
        <v>6.8</v>
      </c>
    </row>
    <row r="2006" spans="1:2" x14ac:dyDescent="0.3">
      <c r="A2006" t="s">
        <v>37</v>
      </c>
      <c r="B2006">
        <v>7.8</v>
      </c>
    </row>
    <row r="2007" spans="1:2" x14ac:dyDescent="0.3">
      <c r="A2007" t="s">
        <v>37</v>
      </c>
      <c r="B2007">
        <v>6.7</v>
      </c>
    </row>
    <row r="2008" spans="1:2" x14ac:dyDescent="0.3">
      <c r="A2008" t="s">
        <v>37</v>
      </c>
      <c r="B2008">
        <v>6.1</v>
      </c>
    </row>
    <row r="2009" spans="1:2" x14ac:dyDescent="0.3">
      <c r="A2009" t="s">
        <v>1464</v>
      </c>
      <c r="B2009">
        <v>7.1</v>
      </c>
    </row>
    <row r="2010" spans="1:2" x14ac:dyDescent="0.3">
      <c r="A2010" t="s">
        <v>37</v>
      </c>
      <c r="B2010">
        <v>5.7</v>
      </c>
    </row>
    <row r="2011" spans="1:2" x14ac:dyDescent="0.3">
      <c r="A2011" t="s">
        <v>37</v>
      </c>
      <c r="B2011">
        <v>2.9</v>
      </c>
    </row>
    <row r="2012" spans="1:2" x14ac:dyDescent="0.3">
      <c r="A2012" t="s">
        <v>5641</v>
      </c>
      <c r="B2012">
        <v>5.2</v>
      </c>
    </row>
    <row r="2013" spans="1:2" x14ac:dyDescent="0.3">
      <c r="A2013" t="s">
        <v>37</v>
      </c>
      <c r="B2013">
        <v>5.3</v>
      </c>
    </row>
    <row r="2014" spans="1:2" x14ac:dyDescent="0.3">
      <c r="A2014" t="s">
        <v>37</v>
      </c>
      <c r="B2014">
        <v>6.2</v>
      </c>
    </row>
    <row r="2015" spans="1:2" x14ac:dyDescent="0.3">
      <c r="A2015" t="s">
        <v>37</v>
      </c>
      <c r="B2015">
        <v>7.3</v>
      </c>
    </row>
    <row r="2016" spans="1:2" x14ac:dyDescent="0.3">
      <c r="A2016" t="s">
        <v>7241</v>
      </c>
      <c r="B2016">
        <v>6.5</v>
      </c>
    </row>
    <row r="2017" spans="1:2" x14ac:dyDescent="0.3">
      <c r="A2017" t="s">
        <v>37</v>
      </c>
      <c r="B2017">
        <v>4.0999999999999996</v>
      </c>
    </row>
    <row r="2018" spans="1:2" x14ac:dyDescent="0.3">
      <c r="A2018" t="s">
        <v>37</v>
      </c>
      <c r="B2018">
        <v>7.7</v>
      </c>
    </row>
    <row r="2019" spans="1:2" x14ac:dyDescent="0.3">
      <c r="A2019" t="s">
        <v>37</v>
      </c>
      <c r="B2019">
        <v>6.1</v>
      </c>
    </row>
    <row r="2020" spans="1:2" x14ac:dyDescent="0.3">
      <c r="A2020" t="s">
        <v>37</v>
      </c>
      <c r="B2020">
        <v>7.3</v>
      </c>
    </row>
    <row r="2021" spans="1:2" x14ac:dyDescent="0.3">
      <c r="A2021" t="s">
        <v>37</v>
      </c>
      <c r="B2021">
        <v>7.2</v>
      </c>
    </row>
    <row r="2022" spans="1:2" x14ac:dyDescent="0.3">
      <c r="A2022" t="s">
        <v>37</v>
      </c>
      <c r="B2022">
        <v>5.3</v>
      </c>
    </row>
    <row r="2023" spans="1:2" x14ac:dyDescent="0.3">
      <c r="A2023" t="s">
        <v>37</v>
      </c>
      <c r="B2023">
        <v>6.1</v>
      </c>
    </row>
    <row r="2024" spans="1:2" x14ac:dyDescent="0.3">
      <c r="A2024" t="s">
        <v>37</v>
      </c>
      <c r="B2024">
        <v>5.8</v>
      </c>
    </row>
    <row r="2025" spans="1:2" x14ac:dyDescent="0.3">
      <c r="A2025" t="s">
        <v>37</v>
      </c>
      <c r="B2025">
        <v>5.7</v>
      </c>
    </row>
    <row r="2026" spans="1:2" x14ac:dyDescent="0.3">
      <c r="A2026" t="s">
        <v>37</v>
      </c>
      <c r="B2026">
        <v>6.7</v>
      </c>
    </row>
    <row r="2027" spans="1:2" x14ac:dyDescent="0.3">
      <c r="A2027" t="s">
        <v>37</v>
      </c>
      <c r="B2027">
        <v>6.5</v>
      </c>
    </row>
    <row r="2028" spans="1:2" x14ac:dyDescent="0.3">
      <c r="A2028" t="s">
        <v>37</v>
      </c>
      <c r="B2028">
        <v>7.2</v>
      </c>
    </row>
    <row r="2029" spans="1:2" x14ac:dyDescent="0.3">
      <c r="A2029" t="s">
        <v>37</v>
      </c>
      <c r="B2029">
        <v>7.6</v>
      </c>
    </row>
    <row r="2030" spans="1:2" x14ac:dyDescent="0.3">
      <c r="A2030" t="s">
        <v>37</v>
      </c>
      <c r="B2030">
        <v>4.5999999999999996</v>
      </c>
    </row>
    <row r="2031" spans="1:2" x14ac:dyDescent="0.3">
      <c r="A2031" t="s">
        <v>37</v>
      </c>
      <c r="B2031">
        <v>6.9</v>
      </c>
    </row>
    <row r="2032" spans="1:2" x14ac:dyDescent="0.3">
      <c r="A2032" t="s">
        <v>37</v>
      </c>
      <c r="B2032">
        <v>6.6</v>
      </c>
    </row>
    <row r="2033" spans="1:2" x14ac:dyDescent="0.3">
      <c r="A2033" t="s">
        <v>37</v>
      </c>
      <c r="B2033">
        <v>6.3</v>
      </c>
    </row>
    <row r="2034" spans="1:2" x14ac:dyDescent="0.3">
      <c r="A2034" t="s">
        <v>37</v>
      </c>
      <c r="B2034">
        <v>6.2</v>
      </c>
    </row>
    <row r="2035" spans="1:2" x14ac:dyDescent="0.3">
      <c r="A2035" t="s">
        <v>37</v>
      </c>
      <c r="B2035">
        <v>5.3</v>
      </c>
    </row>
    <row r="2036" spans="1:2" x14ac:dyDescent="0.3">
      <c r="A2036" t="s">
        <v>37</v>
      </c>
      <c r="B2036">
        <v>7.3</v>
      </c>
    </row>
    <row r="2037" spans="1:2" x14ac:dyDescent="0.3">
      <c r="A2037" t="s">
        <v>37</v>
      </c>
      <c r="B2037">
        <v>5.6</v>
      </c>
    </row>
    <row r="2038" spans="1:2" x14ac:dyDescent="0.3">
      <c r="A2038" t="s">
        <v>37</v>
      </c>
      <c r="B2038">
        <v>6.2</v>
      </c>
    </row>
    <row r="2039" spans="1:2" x14ac:dyDescent="0.3">
      <c r="A2039" t="s">
        <v>37</v>
      </c>
      <c r="B2039">
        <v>5.2</v>
      </c>
    </row>
    <row r="2040" spans="1:2" x14ac:dyDescent="0.3">
      <c r="A2040" t="s">
        <v>37</v>
      </c>
      <c r="B2040">
        <v>5.3</v>
      </c>
    </row>
    <row r="2041" spans="1:2" x14ac:dyDescent="0.3">
      <c r="A2041" t="s">
        <v>37</v>
      </c>
      <c r="B2041">
        <v>5.4</v>
      </c>
    </row>
    <row r="2042" spans="1:2" x14ac:dyDescent="0.3">
      <c r="A2042" t="s">
        <v>37</v>
      </c>
      <c r="B2042">
        <v>4.9000000000000004</v>
      </c>
    </row>
    <row r="2043" spans="1:2" x14ac:dyDescent="0.3">
      <c r="A2043" t="s">
        <v>37</v>
      </c>
      <c r="B2043">
        <v>5.5</v>
      </c>
    </row>
    <row r="2044" spans="1:2" x14ac:dyDescent="0.3">
      <c r="A2044" t="s">
        <v>37</v>
      </c>
      <c r="B2044">
        <v>6.7</v>
      </c>
    </row>
    <row r="2045" spans="1:2" x14ac:dyDescent="0.3">
      <c r="A2045" t="s">
        <v>37</v>
      </c>
      <c r="B2045">
        <v>3.9</v>
      </c>
    </row>
    <row r="2046" spans="1:2" x14ac:dyDescent="0.3">
      <c r="A2046" t="s">
        <v>37</v>
      </c>
      <c r="B2046">
        <v>7.2</v>
      </c>
    </row>
    <row r="2047" spans="1:2" x14ac:dyDescent="0.3">
      <c r="A2047" t="s">
        <v>37</v>
      </c>
      <c r="B2047">
        <v>5.0999999999999996</v>
      </c>
    </row>
    <row r="2048" spans="1:2" x14ac:dyDescent="0.3">
      <c r="A2048" t="s">
        <v>37</v>
      </c>
      <c r="B2048">
        <v>6.5</v>
      </c>
    </row>
    <row r="2049" spans="1:2" x14ac:dyDescent="0.3">
      <c r="A2049" t="s">
        <v>676</v>
      </c>
      <c r="B2049">
        <v>8.1999999999999993</v>
      </c>
    </row>
    <row r="2050" spans="1:2" x14ac:dyDescent="0.3">
      <c r="A2050" t="s">
        <v>37</v>
      </c>
      <c r="B2050">
        <v>7.7</v>
      </c>
    </row>
    <row r="2051" spans="1:2" x14ac:dyDescent="0.3">
      <c r="A2051" t="s">
        <v>37</v>
      </c>
      <c r="B2051">
        <v>7.2</v>
      </c>
    </row>
    <row r="2052" spans="1:2" x14ac:dyDescent="0.3">
      <c r="A2052" t="s">
        <v>37</v>
      </c>
      <c r="B2052">
        <v>6.1</v>
      </c>
    </row>
    <row r="2053" spans="1:2" x14ac:dyDescent="0.3">
      <c r="A2053" t="s">
        <v>37</v>
      </c>
      <c r="B2053">
        <v>8.8000000000000007</v>
      </c>
    </row>
    <row r="2054" spans="1:2" x14ac:dyDescent="0.3">
      <c r="A2054" t="s">
        <v>37</v>
      </c>
      <c r="B2054">
        <v>6.8</v>
      </c>
    </row>
    <row r="2055" spans="1:2" x14ac:dyDescent="0.3">
      <c r="A2055" t="s">
        <v>37</v>
      </c>
      <c r="B2055">
        <v>6.8</v>
      </c>
    </row>
    <row r="2056" spans="1:2" x14ac:dyDescent="0.3">
      <c r="A2056" t="s">
        <v>37</v>
      </c>
      <c r="B2056">
        <v>6.7</v>
      </c>
    </row>
    <row r="2057" spans="1:2" x14ac:dyDescent="0.3">
      <c r="A2057" t="s">
        <v>37</v>
      </c>
      <c r="B2057">
        <v>7.1</v>
      </c>
    </row>
    <row r="2058" spans="1:2" x14ac:dyDescent="0.3">
      <c r="A2058" t="s">
        <v>37</v>
      </c>
      <c r="B2058">
        <v>7.1</v>
      </c>
    </row>
    <row r="2059" spans="1:2" x14ac:dyDescent="0.3">
      <c r="A2059" t="s">
        <v>37</v>
      </c>
      <c r="B2059">
        <v>6.1</v>
      </c>
    </row>
    <row r="2060" spans="1:2" x14ac:dyDescent="0.3">
      <c r="A2060" t="s">
        <v>37</v>
      </c>
      <c r="B2060">
        <v>8</v>
      </c>
    </row>
    <row r="2061" spans="1:2" x14ac:dyDescent="0.3">
      <c r="A2061" t="s">
        <v>37</v>
      </c>
      <c r="B2061">
        <v>7.5</v>
      </c>
    </row>
    <row r="2062" spans="1:2" x14ac:dyDescent="0.3">
      <c r="A2062" t="s">
        <v>37</v>
      </c>
      <c r="B2062">
        <v>6.6</v>
      </c>
    </row>
    <row r="2063" spans="1:2" x14ac:dyDescent="0.3">
      <c r="A2063" t="s">
        <v>37</v>
      </c>
      <c r="B2063">
        <v>5.4</v>
      </c>
    </row>
    <row r="2064" spans="1:2" x14ac:dyDescent="0.3">
      <c r="A2064" t="s">
        <v>37</v>
      </c>
      <c r="B2064">
        <v>6.1</v>
      </c>
    </row>
    <row r="2065" spans="1:2" x14ac:dyDescent="0.3">
      <c r="A2065" t="s">
        <v>37</v>
      </c>
      <c r="B2065">
        <v>6.1</v>
      </c>
    </row>
    <row r="2066" spans="1:2" x14ac:dyDescent="0.3">
      <c r="A2066" t="s">
        <v>37</v>
      </c>
      <c r="B2066">
        <v>5.6</v>
      </c>
    </row>
    <row r="2067" spans="1:2" x14ac:dyDescent="0.3">
      <c r="A2067" t="s">
        <v>37</v>
      </c>
      <c r="B2067">
        <v>5.8</v>
      </c>
    </row>
    <row r="2068" spans="1:2" x14ac:dyDescent="0.3">
      <c r="A2068" t="s">
        <v>37</v>
      </c>
      <c r="B2068">
        <v>2.8</v>
      </c>
    </row>
    <row r="2069" spans="1:2" x14ac:dyDescent="0.3">
      <c r="A2069" t="s">
        <v>37</v>
      </c>
      <c r="B2069">
        <v>6.7</v>
      </c>
    </row>
    <row r="2070" spans="1:2" x14ac:dyDescent="0.3">
      <c r="A2070" t="s">
        <v>37</v>
      </c>
      <c r="B2070">
        <v>5.0999999999999996</v>
      </c>
    </row>
    <row r="2071" spans="1:2" x14ac:dyDescent="0.3">
      <c r="A2071" t="s">
        <v>37</v>
      </c>
      <c r="B2071">
        <v>7.2</v>
      </c>
    </row>
    <row r="2072" spans="1:2" x14ac:dyDescent="0.3">
      <c r="A2072" t="s">
        <v>37</v>
      </c>
      <c r="B2072">
        <v>6</v>
      </c>
    </row>
    <row r="2073" spans="1:2" x14ac:dyDescent="0.3">
      <c r="A2073" t="s">
        <v>37</v>
      </c>
      <c r="B2073">
        <v>7.2</v>
      </c>
    </row>
    <row r="2074" spans="1:2" x14ac:dyDescent="0.3">
      <c r="A2074" t="s">
        <v>1464</v>
      </c>
      <c r="B2074">
        <v>6.7</v>
      </c>
    </row>
    <row r="2075" spans="1:2" x14ac:dyDescent="0.3">
      <c r="A2075" t="s">
        <v>37</v>
      </c>
      <c r="B2075">
        <v>6.3</v>
      </c>
    </row>
    <row r="2076" spans="1:2" x14ac:dyDescent="0.3">
      <c r="A2076" t="s">
        <v>37</v>
      </c>
      <c r="B2076">
        <v>6.2</v>
      </c>
    </row>
    <row r="2077" spans="1:2" x14ac:dyDescent="0.3">
      <c r="A2077" t="s">
        <v>37</v>
      </c>
      <c r="B2077">
        <v>6.8</v>
      </c>
    </row>
    <row r="2078" spans="1:2" x14ac:dyDescent="0.3">
      <c r="A2078" t="s">
        <v>37</v>
      </c>
      <c r="B2078">
        <v>6.2</v>
      </c>
    </row>
    <row r="2079" spans="1:2" x14ac:dyDescent="0.3">
      <c r="A2079" t="s">
        <v>1946</v>
      </c>
      <c r="B2079">
        <v>6.9</v>
      </c>
    </row>
    <row r="2080" spans="1:2" x14ac:dyDescent="0.3">
      <c r="A2080" t="s">
        <v>37</v>
      </c>
      <c r="B2080">
        <v>6.8</v>
      </c>
    </row>
    <row r="2081" spans="1:2" x14ac:dyDescent="0.3">
      <c r="A2081" t="s">
        <v>37</v>
      </c>
      <c r="B2081">
        <v>7.1</v>
      </c>
    </row>
    <row r="2082" spans="1:2" x14ac:dyDescent="0.3">
      <c r="A2082" t="s">
        <v>37</v>
      </c>
      <c r="B2082">
        <v>7.1</v>
      </c>
    </row>
    <row r="2083" spans="1:2" x14ac:dyDescent="0.3">
      <c r="A2083" t="s">
        <v>37</v>
      </c>
      <c r="B2083">
        <v>7</v>
      </c>
    </row>
    <row r="2084" spans="1:2" x14ac:dyDescent="0.3">
      <c r="A2084" t="s">
        <v>37</v>
      </c>
      <c r="B2084">
        <v>7.1</v>
      </c>
    </row>
    <row r="2085" spans="1:2" x14ac:dyDescent="0.3">
      <c r="A2085" t="s">
        <v>37</v>
      </c>
      <c r="B2085">
        <v>6.4</v>
      </c>
    </row>
    <row r="2086" spans="1:2" x14ac:dyDescent="0.3">
      <c r="A2086" t="s">
        <v>37</v>
      </c>
      <c r="B2086">
        <v>7</v>
      </c>
    </row>
    <row r="2087" spans="1:2" x14ac:dyDescent="0.3">
      <c r="A2087" t="s">
        <v>37</v>
      </c>
      <c r="B2087">
        <v>6.2</v>
      </c>
    </row>
    <row r="2088" spans="1:2" x14ac:dyDescent="0.3">
      <c r="A2088" t="s">
        <v>37</v>
      </c>
      <c r="B2088">
        <v>7.5</v>
      </c>
    </row>
    <row r="2089" spans="1:2" x14ac:dyDescent="0.3">
      <c r="A2089" t="s">
        <v>37</v>
      </c>
      <c r="B2089">
        <v>4.8</v>
      </c>
    </row>
    <row r="2090" spans="1:2" x14ac:dyDescent="0.3">
      <c r="A2090" t="s">
        <v>37</v>
      </c>
      <c r="B2090">
        <v>8.1</v>
      </c>
    </row>
    <row r="2091" spans="1:2" x14ac:dyDescent="0.3">
      <c r="A2091" t="s">
        <v>37</v>
      </c>
      <c r="B2091">
        <v>7.3</v>
      </c>
    </row>
    <row r="2092" spans="1:2" x14ac:dyDescent="0.3">
      <c r="A2092" t="s">
        <v>37</v>
      </c>
      <c r="B2092">
        <v>5.8</v>
      </c>
    </row>
    <row r="2093" spans="1:2" x14ac:dyDescent="0.3">
      <c r="A2093" t="s">
        <v>37</v>
      </c>
      <c r="B2093">
        <v>7.6</v>
      </c>
    </row>
    <row r="2094" spans="1:2" x14ac:dyDescent="0.3">
      <c r="A2094" t="s">
        <v>37</v>
      </c>
      <c r="B2094">
        <v>5.6</v>
      </c>
    </row>
    <row r="2095" spans="1:2" x14ac:dyDescent="0.3">
      <c r="A2095" t="s">
        <v>37</v>
      </c>
      <c r="B2095">
        <v>7</v>
      </c>
    </row>
    <row r="2096" spans="1:2" x14ac:dyDescent="0.3">
      <c r="A2096" t="s">
        <v>37</v>
      </c>
      <c r="B2096">
        <v>6.6</v>
      </c>
    </row>
    <row r="2097" spans="1:2" x14ac:dyDescent="0.3">
      <c r="A2097" t="s">
        <v>37</v>
      </c>
      <c r="B2097">
        <v>6.5</v>
      </c>
    </row>
    <row r="2098" spans="1:2" x14ac:dyDescent="0.3">
      <c r="A2098" t="s">
        <v>37</v>
      </c>
      <c r="B2098">
        <v>7.4</v>
      </c>
    </row>
    <row r="2099" spans="1:2" x14ac:dyDescent="0.3">
      <c r="A2099" t="s">
        <v>37</v>
      </c>
      <c r="B2099">
        <v>4.5999999999999996</v>
      </c>
    </row>
    <row r="2100" spans="1:2" x14ac:dyDescent="0.3">
      <c r="A2100" t="s">
        <v>37</v>
      </c>
      <c r="B2100">
        <v>6.4</v>
      </c>
    </row>
    <row r="2101" spans="1:2" x14ac:dyDescent="0.3">
      <c r="A2101" t="s">
        <v>37</v>
      </c>
      <c r="B2101">
        <v>6</v>
      </c>
    </row>
    <row r="2102" spans="1:2" x14ac:dyDescent="0.3">
      <c r="A2102" t="s">
        <v>37</v>
      </c>
      <c r="B2102">
        <v>6.4</v>
      </c>
    </row>
    <row r="2103" spans="1:2" x14ac:dyDescent="0.3">
      <c r="A2103" t="s">
        <v>37</v>
      </c>
      <c r="B2103">
        <v>5.9</v>
      </c>
    </row>
    <row r="2104" spans="1:2" x14ac:dyDescent="0.3">
      <c r="A2104" t="s">
        <v>37</v>
      </c>
      <c r="B2104">
        <v>6.4</v>
      </c>
    </row>
    <row r="2105" spans="1:2" x14ac:dyDescent="0.3">
      <c r="A2105" t="s">
        <v>37</v>
      </c>
      <c r="B2105">
        <v>6.6</v>
      </c>
    </row>
    <row r="2106" spans="1:2" x14ac:dyDescent="0.3">
      <c r="A2106" t="s">
        <v>37</v>
      </c>
      <c r="B2106">
        <v>6.9</v>
      </c>
    </row>
    <row r="2107" spans="1:2" x14ac:dyDescent="0.3">
      <c r="A2107" t="s">
        <v>37</v>
      </c>
      <c r="B2107">
        <v>6.9</v>
      </c>
    </row>
    <row r="2108" spans="1:2" x14ac:dyDescent="0.3">
      <c r="A2108" t="s">
        <v>37</v>
      </c>
      <c r="B2108">
        <v>5.8</v>
      </c>
    </row>
    <row r="2109" spans="1:2" x14ac:dyDescent="0.3">
      <c r="A2109" t="s">
        <v>37</v>
      </c>
      <c r="B2109">
        <v>6.4</v>
      </c>
    </row>
    <row r="2110" spans="1:2" x14ac:dyDescent="0.3">
      <c r="A2110" t="s">
        <v>37</v>
      </c>
      <c r="B2110">
        <v>5.3</v>
      </c>
    </row>
    <row r="2111" spans="1:2" x14ac:dyDescent="0.3">
      <c r="A2111" t="s">
        <v>37</v>
      </c>
      <c r="B2111">
        <v>6.5</v>
      </c>
    </row>
    <row r="2112" spans="1:2" x14ac:dyDescent="0.3">
      <c r="A2112" t="s">
        <v>37</v>
      </c>
      <c r="B2112">
        <v>5.7</v>
      </c>
    </row>
    <row r="2113" spans="1:2" x14ac:dyDescent="0.3">
      <c r="A2113" t="s">
        <v>37</v>
      </c>
      <c r="B2113">
        <v>6.7</v>
      </c>
    </row>
    <row r="2114" spans="1:2" x14ac:dyDescent="0.3">
      <c r="A2114" t="s">
        <v>37</v>
      </c>
      <c r="B2114">
        <v>3.9</v>
      </c>
    </row>
    <row r="2115" spans="1:2" x14ac:dyDescent="0.3">
      <c r="A2115" t="s">
        <v>37</v>
      </c>
      <c r="B2115">
        <v>4.0999999999999996</v>
      </c>
    </row>
    <row r="2116" spans="1:2" x14ac:dyDescent="0.3">
      <c r="A2116" t="s">
        <v>37</v>
      </c>
      <c r="B2116">
        <v>6.2</v>
      </c>
    </row>
    <row r="2117" spans="1:2" x14ac:dyDescent="0.3">
      <c r="A2117" t="s">
        <v>37</v>
      </c>
      <c r="B2117">
        <v>3.8</v>
      </c>
    </row>
    <row r="2118" spans="1:2" x14ac:dyDescent="0.3">
      <c r="A2118" t="s">
        <v>37</v>
      </c>
      <c r="B2118">
        <v>5.0999999999999996</v>
      </c>
    </row>
    <row r="2119" spans="1:2" x14ac:dyDescent="0.3">
      <c r="A2119" t="s">
        <v>37</v>
      </c>
      <c r="B2119">
        <v>6.4</v>
      </c>
    </row>
    <row r="2120" spans="1:2" x14ac:dyDescent="0.3">
      <c r="A2120" t="s">
        <v>10490</v>
      </c>
      <c r="B2120">
        <v>7.8</v>
      </c>
    </row>
    <row r="2121" spans="1:2" x14ac:dyDescent="0.3">
      <c r="A2121" t="s">
        <v>1464</v>
      </c>
      <c r="B2121">
        <v>7.8</v>
      </c>
    </row>
    <row r="2122" spans="1:2" x14ac:dyDescent="0.3">
      <c r="A2122" t="s">
        <v>37</v>
      </c>
      <c r="B2122">
        <v>6.1</v>
      </c>
    </row>
    <row r="2123" spans="1:2" x14ac:dyDescent="0.3">
      <c r="A2123" t="s">
        <v>37</v>
      </c>
      <c r="B2123">
        <v>5.8</v>
      </c>
    </row>
    <row r="2124" spans="1:2" x14ac:dyDescent="0.3">
      <c r="A2124" t="s">
        <v>37</v>
      </c>
      <c r="B2124">
        <v>6.3</v>
      </c>
    </row>
    <row r="2125" spans="1:2" x14ac:dyDescent="0.3">
      <c r="A2125" t="s">
        <v>37</v>
      </c>
      <c r="B2125">
        <v>7.7</v>
      </c>
    </row>
    <row r="2126" spans="1:2" x14ac:dyDescent="0.3">
      <c r="A2126" t="s">
        <v>37</v>
      </c>
      <c r="B2126">
        <v>5.4</v>
      </c>
    </row>
    <row r="2127" spans="1:2" x14ac:dyDescent="0.3">
      <c r="A2127" t="s">
        <v>1464</v>
      </c>
      <c r="B2127">
        <v>7.3</v>
      </c>
    </row>
    <row r="2128" spans="1:2" x14ac:dyDescent="0.3">
      <c r="A2128" t="s">
        <v>37</v>
      </c>
      <c r="B2128">
        <v>6.8</v>
      </c>
    </row>
    <row r="2129" spans="1:2" x14ac:dyDescent="0.3">
      <c r="A2129" t="s">
        <v>37</v>
      </c>
      <c r="B2129">
        <v>7.3</v>
      </c>
    </row>
    <row r="2130" spans="1:2" x14ac:dyDescent="0.3">
      <c r="A2130" t="s">
        <v>37</v>
      </c>
      <c r="B2130">
        <v>6.5</v>
      </c>
    </row>
    <row r="2131" spans="1:2" x14ac:dyDescent="0.3">
      <c r="A2131" t="s">
        <v>37</v>
      </c>
      <c r="B2131">
        <v>7.2</v>
      </c>
    </row>
    <row r="2132" spans="1:2" x14ac:dyDescent="0.3">
      <c r="A2132" t="s">
        <v>2778</v>
      </c>
      <c r="B2132">
        <v>6.7</v>
      </c>
    </row>
    <row r="2133" spans="1:2" x14ac:dyDescent="0.3">
      <c r="A2133" t="s">
        <v>37</v>
      </c>
      <c r="B2133">
        <v>6.3</v>
      </c>
    </row>
    <row r="2134" spans="1:2" x14ac:dyDescent="0.3">
      <c r="A2134" t="s">
        <v>37</v>
      </c>
      <c r="B2134">
        <v>5.9</v>
      </c>
    </row>
    <row r="2135" spans="1:2" x14ac:dyDescent="0.3">
      <c r="A2135" t="s">
        <v>37</v>
      </c>
      <c r="B2135">
        <v>7.8</v>
      </c>
    </row>
    <row r="2136" spans="1:2" x14ac:dyDescent="0.3">
      <c r="A2136" t="s">
        <v>37</v>
      </c>
      <c r="B2136">
        <v>7.4</v>
      </c>
    </row>
    <row r="2137" spans="1:2" x14ac:dyDescent="0.3">
      <c r="A2137" t="s">
        <v>37</v>
      </c>
      <c r="B2137">
        <v>4.8</v>
      </c>
    </row>
    <row r="2138" spans="1:2" x14ac:dyDescent="0.3">
      <c r="A2138" t="s">
        <v>37</v>
      </c>
      <c r="B2138">
        <v>6.3</v>
      </c>
    </row>
    <row r="2139" spans="1:2" x14ac:dyDescent="0.3">
      <c r="A2139" t="s">
        <v>37</v>
      </c>
      <c r="B2139">
        <v>7.8</v>
      </c>
    </row>
    <row r="2140" spans="1:2" x14ac:dyDescent="0.3">
      <c r="A2140" t="s">
        <v>37</v>
      </c>
      <c r="B2140">
        <v>7.5</v>
      </c>
    </row>
    <row r="2141" spans="1:2" x14ac:dyDescent="0.3">
      <c r="A2141" t="s">
        <v>37</v>
      </c>
      <c r="B2141">
        <v>6</v>
      </c>
    </row>
    <row r="2142" spans="1:2" x14ac:dyDescent="0.3">
      <c r="A2142" t="s">
        <v>37</v>
      </c>
      <c r="B2142">
        <v>6.8</v>
      </c>
    </row>
    <row r="2143" spans="1:2" x14ac:dyDescent="0.3">
      <c r="A2143" t="s">
        <v>37</v>
      </c>
      <c r="B2143">
        <v>6.6</v>
      </c>
    </row>
    <row r="2144" spans="1:2" x14ac:dyDescent="0.3">
      <c r="A2144" t="s">
        <v>37</v>
      </c>
      <c r="B2144">
        <v>4.5999999999999996</v>
      </c>
    </row>
    <row r="2145" spans="1:2" x14ac:dyDescent="0.3">
      <c r="A2145" t="s">
        <v>37</v>
      </c>
      <c r="B2145">
        <v>2.9</v>
      </c>
    </row>
    <row r="2146" spans="1:2" x14ac:dyDescent="0.3">
      <c r="A2146" t="s">
        <v>37</v>
      </c>
      <c r="B2146">
        <v>7.1</v>
      </c>
    </row>
    <row r="2147" spans="1:2" x14ac:dyDescent="0.3">
      <c r="A2147" t="s">
        <v>37</v>
      </c>
      <c r="B2147">
        <v>6.1</v>
      </c>
    </row>
    <row r="2148" spans="1:2" x14ac:dyDescent="0.3">
      <c r="A2148" t="s">
        <v>37</v>
      </c>
      <c r="B2148">
        <v>6.7</v>
      </c>
    </row>
    <row r="2149" spans="1:2" x14ac:dyDescent="0.3">
      <c r="A2149" t="s">
        <v>37</v>
      </c>
      <c r="B2149">
        <v>7.1</v>
      </c>
    </row>
    <row r="2150" spans="1:2" x14ac:dyDescent="0.3">
      <c r="A2150" t="s">
        <v>37</v>
      </c>
      <c r="B2150">
        <v>5.8</v>
      </c>
    </row>
    <row r="2151" spans="1:2" x14ac:dyDescent="0.3">
      <c r="A2151" t="s">
        <v>37</v>
      </c>
      <c r="B2151">
        <v>6.7</v>
      </c>
    </row>
    <row r="2152" spans="1:2" x14ac:dyDescent="0.3">
      <c r="A2152" t="s">
        <v>37</v>
      </c>
      <c r="B2152">
        <v>5.8</v>
      </c>
    </row>
    <row r="2153" spans="1:2" x14ac:dyDescent="0.3">
      <c r="A2153" t="s">
        <v>37</v>
      </c>
      <c r="B2153">
        <v>6.8</v>
      </c>
    </row>
    <row r="2154" spans="1:2" x14ac:dyDescent="0.3">
      <c r="A2154" t="s">
        <v>37</v>
      </c>
      <c r="B2154">
        <v>8.5</v>
      </c>
    </row>
    <row r="2155" spans="1:2" x14ac:dyDescent="0.3">
      <c r="A2155" t="s">
        <v>37</v>
      </c>
      <c r="B2155">
        <v>6.6</v>
      </c>
    </row>
    <row r="2156" spans="1:2" x14ac:dyDescent="0.3">
      <c r="A2156" t="s">
        <v>37</v>
      </c>
      <c r="B2156">
        <v>7.7</v>
      </c>
    </row>
    <row r="2157" spans="1:2" x14ac:dyDescent="0.3">
      <c r="A2157" t="s">
        <v>37</v>
      </c>
      <c r="B2157">
        <v>4.7</v>
      </c>
    </row>
    <row r="2158" spans="1:2" x14ac:dyDescent="0.3">
      <c r="A2158" t="s">
        <v>37</v>
      </c>
      <c r="B2158">
        <v>6.4</v>
      </c>
    </row>
    <row r="2159" spans="1:2" x14ac:dyDescent="0.3">
      <c r="A2159" t="s">
        <v>37</v>
      </c>
      <c r="B2159">
        <v>5.5</v>
      </c>
    </row>
    <row r="2160" spans="1:2" x14ac:dyDescent="0.3">
      <c r="A2160" t="s">
        <v>37</v>
      </c>
      <c r="B2160">
        <v>8.6</v>
      </c>
    </row>
    <row r="2161" spans="1:2" x14ac:dyDescent="0.3">
      <c r="A2161" t="s">
        <v>37</v>
      </c>
      <c r="B2161">
        <v>7</v>
      </c>
    </row>
    <row r="2162" spans="1:2" x14ac:dyDescent="0.3">
      <c r="A2162" t="s">
        <v>37</v>
      </c>
      <c r="B2162">
        <v>7.1</v>
      </c>
    </row>
    <row r="2163" spans="1:2" x14ac:dyDescent="0.3">
      <c r="A2163" t="s">
        <v>37</v>
      </c>
      <c r="B2163">
        <v>5.7</v>
      </c>
    </row>
    <row r="2164" spans="1:2" x14ac:dyDescent="0.3">
      <c r="A2164" t="s">
        <v>37</v>
      </c>
      <c r="B2164">
        <v>3.7</v>
      </c>
    </row>
    <row r="2165" spans="1:2" x14ac:dyDescent="0.3">
      <c r="A2165" t="s">
        <v>37</v>
      </c>
      <c r="B2165">
        <v>7.5</v>
      </c>
    </row>
    <row r="2166" spans="1:2" x14ac:dyDescent="0.3">
      <c r="A2166" t="s">
        <v>37</v>
      </c>
      <c r="B2166">
        <v>4.5999999999999996</v>
      </c>
    </row>
    <row r="2167" spans="1:2" x14ac:dyDescent="0.3">
      <c r="A2167" t="s">
        <v>37</v>
      </c>
      <c r="B2167">
        <v>4.9000000000000004</v>
      </c>
    </row>
    <row r="2168" spans="1:2" x14ac:dyDescent="0.3">
      <c r="A2168" t="s">
        <v>37</v>
      </c>
      <c r="B2168">
        <v>6.9</v>
      </c>
    </row>
    <row r="2169" spans="1:2" x14ac:dyDescent="0.3">
      <c r="A2169" t="s">
        <v>37</v>
      </c>
      <c r="B2169">
        <v>7.1</v>
      </c>
    </row>
    <row r="2170" spans="1:2" x14ac:dyDescent="0.3">
      <c r="A2170" t="s">
        <v>37</v>
      </c>
      <c r="B2170">
        <v>5.8</v>
      </c>
    </row>
    <row r="2171" spans="1:2" x14ac:dyDescent="0.3">
      <c r="A2171" t="s">
        <v>37</v>
      </c>
      <c r="B2171">
        <v>7</v>
      </c>
    </row>
    <row r="2172" spans="1:2" x14ac:dyDescent="0.3">
      <c r="A2172" t="s">
        <v>37</v>
      </c>
      <c r="B2172">
        <v>5.4</v>
      </c>
    </row>
    <row r="2173" spans="1:2" x14ac:dyDescent="0.3">
      <c r="A2173" t="s">
        <v>37</v>
      </c>
      <c r="B2173">
        <v>7.3</v>
      </c>
    </row>
    <row r="2174" spans="1:2" x14ac:dyDescent="0.3">
      <c r="A2174" t="s">
        <v>37</v>
      </c>
      <c r="B2174">
        <v>7.1</v>
      </c>
    </row>
    <row r="2175" spans="1:2" x14ac:dyDescent="0.3">
      <c r="A2175" t="s">
        <v>37</v>
      </c>
      <c r="B2175">
        <v>5.8</v>
      </c>
    </row>
    <row r="2176" spans="1:2" x14ac:dyDescent="0.3">
      <c r="A2176" t="s">
        <v>37</v>
      </c>
      <c r="B2176">
        <v>8.1</v>
      </c>
    </row>
    <row r="2177" spans="1:2" x14ac:dyDescent="0.3">
      <c r="A2177" t="s">
        <v>37</v>
      </c>
      <c r="B2177">
        <v>5.7</v>
      </c>
    </row>
    <row r="2178" spans="1:2" x14ac:dyDescent="0.3">
      <c r="A2178" t="s">
        <v>37</v>
      </c>
      <c r="B2178">
        <v>4.4000000000000004</v>
      </c>
    </row>
    <row r="2179" spans="1:2" x14ac:dyDescent="0.3">
      <c r="A2179" t="s">
        <v>37</v>
      </c>
      <c r="B2179">
        <v>7.9</v>
      </c>
    </row>
    <row r="2180" spans="1:2" x14ac:dyDescent="0.3">
      <c r="A2180" t="s">
        <v>37</v>
      </c>
      <c r="B2180">
        <v>7.6</v>
      </c>
    </row>
    <row r="2181" spans="1:2" x14ac:dyDescent="0.3">
      <c r="A2181" t="s">
        <v>37</v>
      </c>
      <c r="B2181">
        <v>4.8</v>
      </c>
    </row>
    <row r="2182" spans="1:2" x14ac:dyDescent="0.3">
      <c r="A2182" t="s">
        <v>37</v>
      </c>
      <c r="B2182">
        <v>7.8</v>
      </c>
    </row>
    <row r="2183" spans="1:2" x14ac:dyDescent="0.3">
      <c r="A2183" t="s">
        <v>37</v>
      </c>
      <c r="B2183">
        <v>6.7</v>
      </c>
    </row>
    <row r="2184" spans="1:2" x14ac:dyDescent="0.3">
      <c r="A2184" t="s">
        <v>37</v>
      </c>
      <c r="B2184">
        <v>2.7</v>
      </c>
    </row>
    <row r="2185" spans="1:2" x14ac:dyDescent="0.3">
      <c r="A2185" t="s">
        <v>37</v>
      </c>
      <c r="B2185">
        <v>5.8</v>
      </c>
    </row>
    <row r="2186" spans="1:2" x14ac:dyDescent="0.3">
      <c r="A2186" t="s">
        <v>37</v>
      </c>
      <c r="B2186">
        <v>7.5</v>
      </c>
    </row>
    <row r="2187" spans="1:2" x14ac:dyDescent="0.3">
      <c r="A2187" t="s">
        <v>37</v>
      </c>
      <c r="B2187">
        <v>5.4</v>
      </c>
    </row>
    <row r="2188" spans="1:2" x14ac:dyDescent="0.3">
      <c r="A2188" t="s">
        <v>37</v>
      </c>
      <c r="B2188">
        <v>4.0999999999999996</v>
      </c>
    </row>
    <row r="2189" spans="1:2" x14ac:dyDescent="0.3">
      <c r="A2189" t="s">
        <v>37</v>
      </c>
      <c r="B2189">
        <v>5.9</v>
      </c>
    </row>
    <row r="2190" spans="1:2" x14ac:dyDescent="0.3">
      <c r="A2190" t="s">
        <v>37</v>
      </c>
      <c r="B2190">
        <v>6.3</v>
      </c>
    </row>
    <row r="2191" spans="1:2" x14ac:dyDescent="0.3">
      <c r="A2191" t="s">
        <v>37</v>
      </c>
      <c r="B2191">
        <v>7</v>
      </c>
    </row>
    <row r="2192" spans="1:2" x14ac:dyDescent="0.3">
      <c r="A2192" t="s">
        <v>37</v>
      </c>
      <c r="B2192">
        <v>6.8</v>
      </c>
    </row>
    <row r="2193" spans="1:2" x14ac:dyDescent="0.3">
      <c r="A2193" t="s">
        <v>37</v>
      </c>
      <c r="B2193">
        <v>3.5</v>
      </c>
    </row>
    <row r="2194" spans="1:2" x14ac:dyDescent="0.3">
      <c r="A2194" t="s">
        <v>37</v>
      </c>
      <c r="B2194">
        <v>2.2999999999999998</v>
      </c>
    </row>
    <row r="2195" spans="1:2" x14ac:dyDescent="0.3">
      <c r="A2195" t="s">
        <v>37</v>
      </c>
      <c r="B2195">
        <v>6.9</v>
      </c>
    </row>
    <row r="2196" spans="1:2" x14ac:dyDescent="0.3">
      <c r="A2196" t="s">
        <v>37</v>
      </c>
      <c r="B2196">
        <v>8.1</v>
      </c>
    </row>
    <row r="2197" spans="1:2" x14ac:dyDescent="0.3">
      <c r="A2197" t="s">
        <v>37</v>
      </c>
      <c r="B2197">
        <v>6.1</v>
      </c>
    </row>
    <row r="2198" spans="1:2" x14ac:dyDescent="0.3">
      <c r="A2198" t="s">
        <v>37</v>
      </c>
      <c r="B2198">
        <v>5</v>
      </c>
    </row>
    <row r="2199" spans="1:2" x14ac:dyDescent="0.3">
      <c r="A2199" t="s">
        <v>37</v>
      </c>
      <c r="B2199">
        <v>5.5</v>
      </c>
    </row>
    <row r="2200" spans="1:2" x14ac:dyDescent="0.3">
      <c r="A2200" t="s">
        <v>37</v>
      </c>
      <c r="B2200">
        <v>6.2</v>
      </c>
    </row>
    <row r="2201" spans="1:2" x14ac:dyDescent="0.3">
      <c r="A2201" t="s">
        <v>37</v>
      </c>
      <c r="B2201">
        <v>6.2</v>
      </c>
    </row>
    <row r="2202" spans="1:2" x14ac:dyDescent="0.3">
      <c r="A2202" t="s">
        <v>37</v>
      </c>
      <c r="B2202">
        <v>5.9</v>
      </c>
    </row>
    <row r="2203" spans="1:2" x14ac:dyDescent="0.3">
      <c r="A2203" t="s">
        <v>37</v>
      </c>
      <c r="B2203">
        <v>6.3</v>
      </c>
    </row>
    <row r="2204" spans="1:2" x14ac:dyDescent="0.3">
      <c r="A2204" t="s">
        <v>37</v>
      </c>
      <c r="B2204">
        <v>6.7</v>
      </c>
    </row>
    <row r="2205" spans="1:2" x14ac:dyDescent="0.3">
      <c r="A2205" t="s">
        <v>37</v>
      </c>
      <c r="B2205">
        <v>3.5</v>
      </c>
    </row>
    <row r="2206" spans="1:2" x14ac:dyDescent="0.3">
      <c r="A2206" t="s">
        <v>37</v>
      </c>
      <c r="B2206">
        <v>7.5</v>
      </c>
    </row>
    <row r="2207" spans="1:2" x14ac:dyDescent="0.3">
      <c r="A2207" t="s">
        <v>37</v>
      </c>
      <c r="B2207">
        <v>6.6</v>
      </c>
    </row>
    <row r="2208" spans="1:2" x14ac:dyDescent="0.3">
      <c r="A2208" t="s">
        <v>37</v>
      </c>
      <c r="B2208">
        <v>7.5</v>
      </c>
    </row>
    <row r="2209" spans="1:2" x14ac:dyDescent="0.3">
      <c r="A2209" t="s">
        <v>37</v>
      </c>
      <c r="B2209">
        <v>7.2</v>
      </c>
    </row>
    <row r="2210" spans="1:2" x14ac:dyDescent="0.3">
      <c r="A2210" t="s">
        <v>37</v>
      </c>
      <c r="B2210">
        <v>4.8</v>
      </c>
    </row>
    <row r="2211" spans="1:2" x14ac:dyDescent="0.3">
      <c r="A2211" t="s">
        <v>37</v>
      </c>
      <c r="B2211">
        <v>6.6</v>
      </c>
    </row>
    <row r="2212" spans="1:2" x14ac:dyDescent="0.3">
      <c r="A2212" t="s">
        <v>37</v>
      </c>
      <c r="B2212">
        <v>3.5</v>
      </c>
    </row>
    <row r="2213" spans="1:2" x14ac:dyDescent="0.3">
      <c r="A2213" t="s">
        <v>37</v>
      </c>
      <c r="B2213">
        <v>6.7</v>
      </c>
    </row>
    <row r="2214" spans="1:2" x14ac:dyDescent="0.3">
      <c r="A2214" t="s">
        <v>37</v>
      </c>
      <c r="B2214">
        <v>7.6</v>
      </c>
    </row>
    <row r="2215" spans="1:2" x14ac:dyDescent="0.3">
      <c r="A2215" t="s">
        <v>37</v>
      </c>
      <c r="B2215">
        <v>6.3</v>
      </c>
    </row>
    <row r="2216" spans="1:2" x14ac:dyDescent="0.3">
      <c r="A2216" t="s">
        <v>37</v>
      </c>
      <c r="B2216">
        <v>5.5</v>
      </c>
    </row>
    <row r="2217" spans="1:2" x14ac:dyDescent="0.3">
      <c r="A2217" t="s">
        <v>37</v>
      </c>
      <c r="B2217">
        <v>6.3</v>
      </c>
    </row>
    <row r="2218" spans="1:2" x14ac:dyDescent="0.3">
      <c r="A2218" t="s">
        <v>37</v>
      </c>
      <c r="B2218">
        <v>6.5</v>
      </c>
    </row>
    <row r="2219" spans="1:2" x14ac:dyDescent="0.3">
      <c r="A2219" t="s">
        <v>37</v>
      </c>
      <c r="B2219">
        <v>5.6</v>
      </c>
    </row>
    <row r="2220" spans="1:2" x14ac:dyDescent="0.3">
      <c r="A2220" t="s">
        <v>37</v>
      </c>
      <c r="B2220">
        <v>6.9</v>
      </c>
    </row>
    <row r="2221" spans="1:2" x14ac:dyDescent="0.3">
      <c r="A2221" t="s">
        <v>37</v>
      </c>
      <c r="B2221">
        <v>7.6</v>
      </c>
    </row>
    <row r="2222" spans="1:2" x14ac:dyDescent="0.3">
      <c r="A2222" t="s">
        <v>37</v>
      </c>
      <c r="B2222">
        <v>3.9</v>
      </c>
    </row>
    <row r="2223" spans="1:2" x14ac:dyDescent="0.3">
      <c r="A2223" t="s">
        <v>37</v>
      </c>
      <c r="B2223">
        <v>6.1</v>
      </c>
    </row>
    <row r="2224" spans="1:2" x14ac:dyDescent="0.3">
      <c r="A2224" t="s">
        <v>37</v>
      </c>
      <c r="B2224">
        <v>7.3</v>
      </c>
    </row>
    <row r="2225" spans="1:2" x14ac:dyDescent="0.3">
      <c r="A2225" t="s">
        <v>37</v>
      </c>
      <c r="B2225">
        <v>8.3000000000000007</v>
      </c>
    </row>
    <row r="2226" spans="1:2" x14ac:dyDescent="0.3">
      <c r="A2226" t="s">
        <v>37</v>
      </c>
      <c r="B2226">
        <v>5.8</v>
      </c>
    </row>
    <row r="2227" spans="1:2" x14ac:dyDescent="0.3">
      <c r="A2227" t="s">
        <v>37</v>
      </c>
      <c r="B2227">
        <v>6.8</v>
      </c>
    </row>
    <row r="2228" spans="1:2" x14ac:dyDescent="0.3">
      <c r="A2228" t="s">
        <v>37</v>
      </c>
      <c r="B2228">
        <v>7</v>
      </c>
    </row>
    <row r="2229" spans="1:2" x14ac:dyDescent="0.3">
      <c r="A2229" t="s">
        <v>37</v>
      </c>
      <c r="B2229">
        <v>5.9</v>
      </c>
    </row>
    <row r="2230" spans="1:2" x14ac:dyDescent="0.3">
      <c r="A2230" t="s">
        <v>37</v>
      </c>
      <c r="B2230">
        <v>6.5</v>
      </c>
    </row>
    <row r="2231" spans="1:2" x14ac:dyDescent="0.3">
      <c r="A2231" t="s">
        <v>37</v>
      </c>
      <c r="B2231">
        <v>6.4</v>
      </c>
    </row>
    <row r="2232" spans="1:2" x14ac:dyDescent="0.3">
      <c r="A2232" t="s">
        <v>37</v>
      </c>
      <c r="B2232">
        <v>5.8</v>
      </c>
    </row>
    <row r="2233" spans="1:2" x14ac:dyDescent="0.3">
      <c r="A2233" t="s">
        <v>37</v>
      </c>
      <c r="B2233">
        <v>5.0999999999999996</v>
      </c>
    </row>
    <row r="2234" spans="1:2" x14ac:dyDescent="0.3">
      <c r="A2234" t="s">
        <v>37</v>
      </c>
      <c r="B2234">
        <v>6.8</v>
      </c>
    </row>
    <row r="2235" spans="1:2" x14ac:dyDescent="0.3">
      <c r="A2235" t="s">
        <v>37</v>
      </c>
      <c r="B2235">
        <v>5.3</v>
      </c>
    </row>
    <row r="2236" spans="1:2" x14ac:dyDescent="0.3">
      <c r="A2236" t="s">
        <v>37</v>
      </c>
      <c r="B2236">
        <v>5.3</v>
      </c>
    </row>
    <row r="2237" spans="1:2" x14ac:dyDescent="0.3">
      <c r="A2237" t="s">
        <v>37</v>
      </c>
      <c r="B2237">
        <v>6.4</v>
      </c>
    </row>
    <row r="2238" spans="1:2" x14ac:dyDescent="0.3">
      <c r="A2238" t="s">
        <v>37</v>
      </c>
      <c r="B2238">
        <v>4.9000000000000004</v>
      </c>
    </row>
    <row r="2239" spans="1:2" x14ac:dyDescent="0.3">
      <c r="A2239" t="s">
        <v>37</v>
      </c>
      <c r="B2239">
        <v>6.8</v>
      </c>
    </row>
    <row r="2240" spans="1:2" x14ac:dyDescent="0.3">
      <c r="A2240" t="s">
        <v>37</v>
      </c>
      <c r="B2240">
        <v>7.1</v>
      </c>
    </row>
    <row r="2241" spans="1:2" x14ac:dyDescent="0.3">
      <c r="A2241" t="s">
        <v>37</v>
      </c>
      <c r="B2241">
        <v>6.8</v>
      </c>
    </row>
    <row r="2242" spans="1:2" x14ac:dyDescent="0.3">
      <c r="A2242" t="s">
        <v>37</v>
      </c>
      <c r="B2242">
        <v>6.1</v>
      </c>
    </row>
    <row r="2243" spans="1:2" x14ac:dyDescent="0.3">
      <c r="A2243" t="s">
        <v>676</v>
      </c>
      <c r="B2243">
        <v>7</v>
      </c>
    </row>
    <row r="2244" spans="1:2" x14ac:dyDescent="0.3">
      <c r="A2244" t="s">
        <v>37</v>
      </c>
      <c r="B2244">
        <v>8.5</v>
      </c>
    </row>
    <row r="2245" spans="1:2" x14ac:dyDescent="0.3">
      <c r="A2245" t="s">
        <v>37</v>
      </c>
      <c r="B2245">
        <v>5.9</v>
      </c>
    </row>
    <row r="2246" spans="1:2" x14ac:dyDescent="0.3">
      <c r="A2246" t="s">
        <v>37</v>
      </c>
      <c r="B2246">
        <v>6.3</v>
      </c>
    </row>
    <row r="2247" spans="1:2" x14ac:dyDescent="0.3">
      <c r="A2247" t="s">
        <v>37</v>
      </c>
      <c r="B2247">
        <v>5.9</v>
      </c>
    </row>
    <row r="2248" spans="1:2" x14ac:dyDescent="0.3">
      <c r="A2248" t="s">
        <v>37</v>
      </c>
      <c r="B2248">
        <v>5.4</v>
      </c>
    </row>
    <row r="2249" spans="1:2" x14ac:dyDescent="0.3">
      <c r="A2249" t="s">
        <v>37</v>
      </c>
      <c r="B2249">
        <v>7</v>
      </c>
    </row>
    <row r="2250" spans="1:2" x14ac:dyDescent="0.3">
      <c r="A2250" t="s">
        <v>37</v>
      </c>
      <c r="B2250">
        <v>6.9</v>
      </c>
    </row>
    <row r="2251" spans="1:2" x14ac:dyDescent="0.3">
      <c r="A2251" t="s">
        <v>37</v>
      </c>
      <c r="B2251">
        <v>7.5</v>
      </c>
    </row>
    <row r="2252" spans="1:2" x14ac:dyDescent="0.3">
      <c r="A2252" t="s">
        <v>37</v>
      </c>
      <c r="B2252">
        <v>8.1999999999999993</v>
      </c>
    </row>
    <row r="2253" spans="1:2" x14ac:dyDescent="0.3">
      <c r="A2253" t="s">
        <v>37</v>
      </c>
      <c r="B2253">
        <v>5.9</v>
      </c>
    </row>
    <row r="2254" spans="1:2" x14ac:dyDescent="0.3">
      <c r="A2254" t="s">
        <v>37</v>
      </c>
      <c r="B2254">
        <v>5</v>
      </c>
    </row>
    <row r="2255" spans="1:2" x14ac:dyDescent="0.3">
      <c r="A2255" t="s">
        <v>37</v>
      </c>
      <c r="B2255">
        <v>7.3</v>
      </c>
    </row>
    <row r="2256" spans="1:2" x14ac:dyDescent="0.3">
      <c r="A2256" t="s">
        <v>37</v>
      </c>
      <c r="B2256">
        <v>6.4</v>
      </c>
    </row>
    <row r="2257" spans="1:2" x14ac:dyDescent="0.3">
      <c r="A2257" t="s">
        <v>37</v>
      </c>
      <c r="B2257">
        <v>6.6</v>
      </c>
    </row>
    <row r="2258" spans="1:2" x14ac:dyDescent="0.3">
      <c r="A2258" t="s">
        <v>7241</v>
      </c>
      <c r="B2258">
        <v>7.8</v>
      </c>
    </row>
    <row r="2259" spans="1:2" x14ac:dyDescent="0.3">
      <c r="A2259" t="s">
        <v>37</v>
      </c>
      <c r="B2259">
        <v>6.7</v>
      </c>
    </row>
    <row r="2260" spans="1:2" x14ac:dyDescent="0.3">
      <c r="A2260" t="s">
        <v>37</v>
      </c>
      <c r="B2260">
        <v>4</v>
      </c>
    </row>
    <row r="2261" spans="1:2" x14ac:dyDescent="0.3">
      <c r="A2261" t="s">
        <v>11117</v>
      </c>
      <c r="B2261">
        <v>7.6</v>
      </c>
    </row>
    <row r="2262" spans="1:2" x14ac:dyDescent="0.3">
      <c r="A2262" t="s">
        <v>37</v>
      </c>
      <c r="B2262">
        <v>7.7</v>
      </c>
    </row>
    <row r="2263" spans="1:2" x14ac:dyDescent="0.3">
      <c r="A2263" t="s">
        <v>37</v>
      </c>
      <c r="B2263">
        <v>5.8</v>
      </c>
    </row>
    <row r="2264" spans="1:2" x14ac:dyDescent="0.3">
      <c r="A2264" t="s">
        <v>37</v>
      </c>
      <c r="B2264">
        <v>5.2</v>
      </c>
    </row>
    <row r="2265" spans="1:2" x14ac:dyDescent="0.3">
      <c r="A2265" t="s">
        <v>37</v>
      </c>
      <c r="B2265">
        <v>5.6</v>
      </c>
    </row>
    <row r="2266" spans="1:2" x14ac:dyDescent="0.3">
      <c r="A2266" t="s">
        <v>37</v>
      </c>
      <c r="B2266">
        <v>5.3</v>
      </c>
    </row>
    <row r="2267" spans="1:2" x14ac:dyDescent="0.3">
      <c r="A2267" t="s">
        <v>37</v>
      </c>
      <c r="B2267">
        <v>7.4</v>
      </c>
    </row>
    <row r="2268" spans="1:2" x14ac:dyDescent="0.3">
      <c r="A2268" t="s">
        <v>37</v>
      </c>
      <c r="B2268">
        <v>6.6</v>
      </c>
    </row>
    <row r="2269" spans="1:2" x14ac:dyDescent="0.3">
      <c r="A2269" t="s">
        <v>37</v>
      </c>
      <c r="B2269">
        <v>6.2</v>
      </c>
    </row>
    <row r="2270" spans="1:2" x14ac:dyDescent="0.3">
      <c r="A2270" t="s">
        <v>37</v>
      </c>
      <c r="B2270">
        <v>1.9</v>
      </c>
    </row>
    <row r="2271" spans="1:2" x14ac:dyDescent="0.3">
      <c r="A2271" t="s">
        <v>37</v>
      </c>
      <c r="B2271">
        <v>5.7</v>
      </c>
    </row>
    <row r="2272" spans="1:2" x14ac:dyDescent="0.3">
      <c r="A2272" t="s">
        <v>37</v>
      </c>
      <c r="B2272">
        <v>6.6</v>
      </c>
    </row>
    <row r="2273" spans="1:2" x14ac:dyDescent="0.3">
      <c r="A2273" t="s">
        <v>37</v>
      </c>
      <c r="B2273">
        <v>6</v>
      </c>
    </row>
    <row r="2274" spans="1:2" x14ac:dyDescent="0.3">
      <c r="A2274" t="s">
        <v>37</v>
      </c>
      <c r="B2274">
        <v>6.1</v>
      </c>
    </row>
    <row r="2275" spans="1:2" x14ac:dyDescent="0.3">
      <c r="A2275" t="s">
        <v>37</v>
      </c>
      <c r="B2275">
        <v>4.8</v>
      </c>
    </row>
    <row r="2276" spans="1:2" x14ac:dyDescent="0.3">
      <c r="A2276" t="s">
        <v>37</v>
      </c>
      <c r="B2276">
        <v>6.2</v>
      </c>
    </row>
    <row r="2277" spans="1:2" x14ac:dyDescent="0.3">
      <c r="A2277" t="s">
        <v>37</v>
      </c>
      <c r="B2277">
        <v>7.5</v>
      </c>
    </row>
    <row r="2278" spans="1:2" x14ac:dyDescent="0.3">
      <c r="A2278" t="s">
        <v>37</v>
      </c>
      <c r="B2278">
        <v>6.3</v>
      </c>
    </row>
    <row r="2279" spans="1:2" x14ac:dyDescent="0.3">
      <c r="A2279" t="s">
        <v>37</v>
      </c>
      <c r="B2279">
        <v>7.1</v>
      </c>
    </row>
    <row r="2280" spans="1:2" x14ac:dyDescent="0.3">
      <c r="A2280" t="s">
        <v>37</v>
      </c>
      <c r="B2280">
        <v>6.6</v>
      </c>
    </row>
    <row r="2281" spans="1:2" x14ac:dyDescent="0.3">
      <c r="A2281" t="s">
        <v>37</v>
      </c>
      <c r="B2281">
        <v>6.1</v>
      </c>
    </row>
    <row r="2282" spans="1:2" x14ac:dyDescent="0.3">
      <c r="A2282" t="s">
        <v>37</v>
      </c>
      <c r="B2282">
        <v>6.7</v>
      </c>
    </row>
    <row r="2283" spans="1:2" x14ac:dyDescent="0.3">
      <c r="A2283" t="s">
        <v>37</v>
      </c>
      <c r="B2283">
        <v>5.6</v>
      </c>
    </row>
    <row r="2284" spans="1:2" x14ac:dyDescent="0.3">
      <c r="A2284" t="s">
        <v>37</v>
      </c>
      <c r="B2284">
        <v>7.2</v>
      </c>
    </row>
    <row r="2285" spans="1:2" x14ac:dyDescent="0.3">
      <c r="A2285" t="s">
        <v>37</v>
      </c>
      <c r="B2285">
        <v>4.3</v>
      </c>
    </row>
    <row r="2286" spans="1:2" x14ac:dyDescent="0.3">
      <c r="A2286" t="s">
        <v>37</v>
      </c>
      <c r="B2286">
        <v>6.4</v>
      </c>
    </row>
    <row r="2287" spans="1:2" x14ac:dyDescent="0.3">
      <c r="A2287" t="s">
        <v>37</v>
      </c>
      <c r="B2287">
        <v>7.1</v>
      </c>
    </row>
    <row r="2288" spans="1:2" x14ac:dyDescent="0.3">
      <c r="A2288" t="s">
        <v>37</v>
      </c>
      <c r="B2288">
        <v>6.3</v>
      </c>
    </row>
    <row r="2289" spans="1:2" x14ac:dyDescent="0.3">
      <c r="A2289" t="s">
        <v>37</v>
      </c>
      <c r="B2289">
        <v>7.4</v>
      </c>
    </row>
    <row r="2290" spans="1:2" x14ac:dyDescent="0.3">
      <c r="A2290" t="s">
        <v>37</v>
      </c>
      <c r="B2290">
        <v>6.1</v>
      </c>
    </row>
    <row r="2291" spans="1:2" x14ac:dyDescent="0.3">
      <c r="A2291" t="s">
        <v>37</v>
      </c>
      <c r="B2291">
        <v>6.6</v>
      </c>
    </row>
    <row r="2292" spans="1:2" x14ac:dyDescent="0.3">
      <c r="A2292" t="s">
        <v>37</v>
      </c>
      <c r="B2292">
        <v>6</v>
      </c>
    </row>
    <row r="2293" spans="1:2" x14ac:dyDescent="0.3">
      <c r="A2293" t="s">
        <v>37</v>
      </c>
      <c r="B2293">
        <v>6.8</v>
      </c>
    </row>
    <row r="2294" spans="1:2" x14ac:dyDescent="0.3">
      <c r="A2294" t="s">
        <v>37</v>
      </c>
      <c r="B2294">
        <v>7.4</v>
      </c>
    </row>
    <row r="2295" spans="1:2" x14ac:dyDescent="0.3">
      <c r="A2295" t="s">
        <v>37</v>
      </c>
      <c r="B2295">
        <v>6.8</v>
      </c>
    </row>
    <row r="2296" spans="1:2" x14ac:dyDescent="0.3">
      <c r="A2296" t="s">
        <v>37</v>
      </c>
      <c r="B2296">
        <v>7.2</v>
      </c>
    </row>
    <row r="2297" spans="1:2" x14ac:dyDescent="0.3">
      <c r="A2297" t="s">
        <v>37</v>
      </c>
      <c r="B2297">
        <v>1.9</v>
      </c>
    </row>
    <row r="2298" spans="1:2" x14ac:dyDescent="0.3">
      <c r="A2298" t="s">
        <v>37</v>
      </c>
      <c r="B2298">
        <v>5.5</v>
      </c>
    </row>
    <row r="2299" spans="1:2" x14ac:dyDescent="0.3">
      <c r="A2299" t="s">
        <v>37</v>
      </c>
      <c r="B2299">
        <v>4.5</v>
      </c>
    </row>
    <row r="2300" spans="1:2" x14ac:dyDescent="0.3">
      <c r="A2300" t="s">
        <v>37</v>
      </c>
      <c r="B2300">
        <v>6.3</v>
      </c>
    </row>
    <row r="2301" spans="1:2" x14ac:dyDescent="0.3">
      <c r="A2301" t="s">
        <v>37</v>
      </c>
      <c r="B2301">
        <v>7</v>
      </c>
    </row>
    <row r="2302" spans="1:2" x14ac:dyDescent="0.3">
      <c r="A2302" t="s">
        <v>37</v>
      </c>
      <c r="B2302">
        <v>6.7</v>
      </c>
    </row>
    <row r="2303" spans="1:2" x14ac:dyDescent="0.3">
      <c r="A2303" t="s">
        <v>37</v>
      </c>
      <c r="B2303">
        <v>2.8</v>
      </c>
    </row>
    <row r="2304" spans="1:2" x14ac:dyDescent="0.3">
      <c r="A2304" t="s">
        <v>37</v>
      </c>
      <c r="B2304">
        <v>5</v>
      </c>
    </row>
    <row r="2305" spans="1:2" x14ac:dyDescent="0.3">
      <c r="A2305" t="s">
        <v>37</v>
      </c>
      <c r="B2305">
        <v>7.5</v>
      </c>
    </row>
    <row r="2306" spans="1:2" x14ac:dyDescent="0.3">
      <c r="A2306" t="s">
        <v>37</v>
      </c>
      <c r="B2306">
        <v>4.3</v>
      </c>
    </row>
    <row r="2307" spans="1:2" x14ac:dyDescent="0.3">
      <c r="A2307" t="s">
        <v>37</v>
      </c>
      <c r="B2307">
        <v>5.6</v>
      </c>
    </row>
    <row r="2308" spans="1:2" x14ac:dyDescent="0.3">
      <c r="A2308" t="s">
        <v>37</v>
      </c>
      <c r="B2308">
        <v>6.2</v>
      </c>
    </row>
    <row r="2309" spans="1:2" x14ac:dyDescent="0.3">
      <c r="A2309" t="s">
        <v>37</v>
      </c>
      <c r="B2309">
        <v>5.3</v>
      </c>
    </row>
    <row r="2310" spans="1:2" x14ac:dyDescent="0.3">
      <c r="A2310" t="s">
        <v>37</v>
      </c>
      <c r="B2310">
        <v>7.4</v>
      </c>
    </row>
    <row r="2311" spans="1:2" x14ac:dyDescent="0.3">
      <c r="A2311" t="s">
        <v>37</v>
      </c>
      <c r="B2311">
        <v>7.4</v>
      </c>
    </row>
    <row r="2312" spans="1:2" x14ac:dyDescent="0.3">
      <c r="A2312" t="s">
        <v>37</v>
      </c>
      <c r="B2312">
        <v>6.5</v>
      </c>
    </row>
    <row r="2313" spans="1:2" x14ac:dyDescent="0.3">
      <c r="A2313" t="s">
        <v>37</v>
      </c>
      <c r="B2313">
        <v>7.1</v>
      </c>
    </row>
    <row r="2314" spans="1:2" x14ac:dyDescent="0.3">
      <c r="A2314" t="s">
        <v>37</v>
      </c>
      <c r="B2314">
        <v>7.2</v>
      </c>
    </row>
    <row r="2315" spans="1:2" x14ac:dyDescent="0.3">
      <c r="A2315" t="s">
        <v>37</v>
      </c>
      <c r="B2315">
        <v>2.2999999999999998</v>
      </c>
    </row>
    <row r="2316" spans="1:2" x14ac:dyDescent="0.3">
      <c r="A2316" t="s">
        <v>37</v>
      </c>
      <c r="B2316">
        <v>6.4</v>
      </c>
    </row>
    <row r="2317" spans="1:2" x14ac:dyDescent="0.3">
      <c r="A2317" t="s">
        <v>37</v>
      </c>
      <c r="B2317">
        <v>6.1</v>
      </c>
    </row>
    <row r="2318" spans="1:2" x14ac:dyDescent="0.3">
      <c r="A2318" t="s">
        <v>37</v>
      </c>
      <c r="B2318">
        <v>7</v>
      </c>
    </row>
    <row r="2319" spans="1:2" x14ac:dyDescent="0.3">
      <c r="A2319" t="s">
        <v>37</v>
      </c>
      <c r="B2319">
        <v>6.5</v>
      </c>
    </row>
    <row r="2320" spans="1:2" x14ac:dyDescent="0.3">
      <c r="A2320" t="s">
        <v>37</v>
      </c>
      <c r="B2320">
        <v>7</v>
      </c>
    </row>
    <row r="2321" spans="1:2" x14ac:dyDescent="0.3">
      <c r="A2321" t="s">
        <v>37</v>
      </c>
      <c r="B2321">
        <v>7</v>
      </c>
    </row>
    <row r="2322" spans="1:2" x14ac:dyDescent="0.3">
      <c r="A2322" t="s">
        <v>37</v>
      </c>
      <c r="B2322">
        <v>4.9000000000000004</v>
      </c>
    </row>
    <row r="2323" spans="1:2" x14ac:dyDescent="0.3">
      <c r="A2323" t="s">
        <v>37</v>
      </c>
      <c r="B2323">
        <v>6.9</v>
      </c>
    </row>
    <row r="2324" spans="1:2" x14ac:dyDescent="0.3">
      <c r="A2324" t="s">
        <v>37</v>
      </c>
      <c r="B2324">
        <v>7.5</v>
      </c>
    </row>
    <row r="2325" spans="1:2" x14ac:dyDescent="0.3">
      <c r="A2325" t="s">
        <v>676</v>
      </c>
      <c r="B2325">
        <v>8.4</v>
      </c>
    </row>
    <row r="2326" spans="1:2" x14ac:dyDescent="0.3">
      <c r="A2326" t="s">
        <v>1464</v>
      </c>
      <c r="B2326">
        <v>6.9</v>
      </c>
    </row>
    <row r="2327" spans="1:2" x14ac:dyDescent="0.3">
      <c r="A2327" t="s">
        <v>37</v>
      </c>
      <c r="B2327">
        <v>4.5</v>
      </c>
    </row>
    <row r="2328" spans="1:2" x14ac:dyDescent="0.3">
      <c r="A2328" t="s">
        <v>37</v>
      </c>
      <c r="B2328">
        <v>7.4</v>
      </c>
    </row>
    <row r="2329" spans="1:2" x14ac:dyDescent="0.3">
      <c r="A2329" t="s">
        <v>37</v>
      </c>
      <c r="B2329">
        <v>7</v>
      </c>
    </row>
    <row r="2330" spans="1:2" x14ac:dyDescent="0.3">
      <c r="A2330" t="s">
        <v>37</v>
      </c>
      <c r="B2330">
        <v>2.8</v>
      </c>
    </row>
    <row r="2331" spans="1:2" x14ac:dyDescent="0.3">
      <c r="A2331" t="s">
        <v>37</v>
      </c>
      <c r="B2331">
        <v>7.5</v>
      </c>
    </row>
    <row r="2332" spans="1:2" x14ac:dyDescent="0.3">
      <c r="A2332" t="s">
        <v>37</v>
      </c>
      <c r="B2332">
        <v>7.1</v>
      </c>
    </row>
    <row r="2333" spans="1:2" x14ac:dyDescent="0.3">
      <c r="A2333" t="s">
        <v>37</v>
      </c>
      <c r="B2333">
        <v>6.4</v>
      </c>
    </row>
    <row r="2334" spans="1:2" x14ac:dyDescent="0.3">
      <c r="A2334" t="s">
        <v>37</v>
      </c>
      <c r="B2334">
        <v>6.7</v>
      </c>
    </row>
    <row r="2335" spans="1:2" x14ac:dyDescent="0.3">
      <c r="A2335" t="s">
        <v>37</v>
      </c>
      <c r="B2335">
        <v>5.3</v>
      </c>
    </row>
    <row r="2336" spans="1:2" x14ac:dyDescent="0.3">
      <c r="A2336" t="s">
        <v>676</v>
      </c>
      <c r="B2336">
        <v>6.9</v>
      </c>
    </row>
    <row r="2337" spans="1:2" x14ac:dyDescent="0.3">
      <c r="A2337" t="s">
        <v>37</v>
      </c>
      <c r="B2337">
        <v>6.2</v>
      </c>
    </row>
    <row r="2338" spans="1:2" x14ac:dyDescent="0.3">
      <c r="A2338" t="s">
        <v>37</v>
      </c>
      <c r="B2338">
        <v>6.3</v>
      </c>
    </row>
    <row r="2339" spans="1:2" x14ac:dyDescent="0.3">
      <c r="A2339" t="s">
        <v>37</v>
      </c>
      <c r="B2339">
        <v>6.4</v>
      </c>
    </row>
    <row r="2340" spans="1:2" x14ac:dyDescent="0.3">
      <c r="A2340" t="s">
        <v>7241</v>
      </c>
      <c r="B2340">
        <v>6.5</v>
      </c>
    </row>
    <row r="2341" spans="1:2" x14ac:dyDescent="0.3">
      <c r="A2341" t="s">
        <v>1464</v>
      </c>
      <c r="B2341">
        <v>6</v>
      </c>
    </row>
    <row r="2342" spans="1:2" x14ac:dyDescent="0.3">
      <c r="A2342" t="s">
        <v>37</v>
      </c>
      <c r="B2342">
        <v>5.0999999999999996</v>
      </c>
    </row>
    <row r="2343" spans="1:2" x14ac:dyDescent="0.3">
      <c r="A2343" t="s">
        <v>37</v>
      </c>
      <c r="B2343">
        <v>5.5</v>
      </c>
    </row>
    <row r="2344" spans="1:2" x14ac:dyDescent="0.3">
      <c r="A2344" t="s">
        <v>37</v>
      </c>
      <c r="B2344">
        <v>7.2</v>
      </c>
    </row>
    <row r="2345" spans="1:2" x14ac:dyDescent="0.3">
      <c r="A2345" t="s">
        <v>37</v>
      </c>
      <c r="B2345">
        <v>5.4</v>
      </c>
    </row>
    <row r="2346" spans="1:2" x14ac:dyDescent="0.3">
      <c r="A2346" t="s">
        <v>37</v>
      </c>
      <c r="B2346">
        <v>5.7</v>
      </c>
    </row>
    <row r="2347" spans="1:2" x14ac:dyDescent="0.3">
      <c r="A2347" t="s">
        <v>37</v>
      </c>
      <c r="B2347">
        <v>5.2</v>
      </c>
    </row>
    <row r="2348" spans="1:2" x14ac:dyDescent="0.3">
      <c r="A2348" t="s">
        <v>1946</v>
      </c>
      <c r="B2348">
        <v>6.2</v>
      </c>
    </row>
    <row r="2349" spans="1:2" x14ac:dyDescent="0.3">
      <c r="A2349" t="s">
        <v>37</v>
      </c>
      <c r="B2349">
        <v>6.7</v>
      </c>
    </row>
    <row r="2350" spans="1:2" x14ac:dyDescent="0.3">
      <c r="A2350" t="s">
        <v>37</v>
      </c>
      <c r="B2350">
        <v>5.8</v>
      </c>
    </row>
    <row r="2351" spans="1:2" x14ac:dyDescent="0.3">
      <c r="A2351" t="s">
        <v>37</v>
      </c>
      <c r="B2351">
        <v>7</v>
      </c>
    </row>
    <row r="2352" spans="1:2" x14ac:dyDescent="0.3">
      <c r="A2352" t="s">
        <v>37</v>
      </c>
      <c r="B2352">
        <v>4.8</v>
      </c>
    </row>
    <row r="2353" spans="1:2" x14ac:dyDescent="0.3">
      <c r="A2353" t="s">
        <v>37</v>
      </c>
      <c r="B2353">
        <v>7.2</v>
      </c>
    </row>
    <row r="2354" spans="1:2" x14ac:dyDescent="0.3">
      <c r="A2354" t="s">
        <v>37</v>
      </c>
      <c r="B2354">
        <v>5.6</v>
      </c>
    </row>
    <row r="2355" spans="1:2" x14ac:dyDescent="0.3">
      <c r="A2355" t="s">
        <v>37</v>
      </c>
      <c r="B2355">
        <v>6.4</v>
      </c>
    </row>
    <row r="2356" spans="1:2" x14ac:dyDescent="0.3">
      <c r="A2356" t="s">
        <v>1946</v>
      </c>
      <c r="B2356">
        <v>7.5</v>
      </c>
    </row>
    <row r="2357" spans="1:2" x14ac:dyDescent="0.3">
      <c r="A2357" t="s">
        <v>8731</v>
      </c>
      <c r="B2357">
        <v>7.4</v>
      </c>
    </row>
    <row r="2358" spans="1:2" x14ac:dyDescent="0.3">
      <c r="A2358" t="s">
        <v>37</v>
      </c>
      <c r="B2358">
        <v>8</v>
      </c>
    </row>
    <row r="2359" spans="1:2" x14ac:dyDescent="0.3">
      <c r="A2359" t="s">
        <v>37</v>
      </c>
      <c r="B2359">
        <v>5.7</v>
      </c>
    </row>
    <row r="2360" spans="1:2" x14ac:dyDescent="0.3">
      <c r="A2360" t="s">
        <v>37</v>
      </c>
      <c r="B2360">
        <v>6.8</v>
      </c>
    </row>
    <row r="2361" spans="1:2" x14ac:dyDescent="0.3">
      <c r="A2361" t="s">
        <v>37</v>
      </c>
      <c r="B2361">
        <v>5.9</v>
      </c>
    </row>
    <row r="2362" spans="1:2" x14ac:dyDescent="0.3">
      <c r="A2362" t="s">
        <v>37</v>
      </c>
      <c r="B2362">
        <v>7.2</v>
      </c>
    </row>
    <row r="2363" spans="1:2" x14ac:dyDescent="0.3">
      <c r="A2363" t="s">
        <v>37</v>
      </c>
      <c r="B2363">
        <v>5.5</v>
      </c>
    </row>
    <row r="2364" spans="1:2" x14ac:dyDescent="0.3">
      <c r="A2364" t="s">
        <v>37</v>
      </c>
      <c r="B2364">
        <v>8.4</v>
      </c>
    </row>
    <row r="2365" spans="1:2" x14ac:dyDescent="0.3">
      <c r="A2365" t="s">
        <v>37</v>
      </c>
      <c r="B2365">
        <v>8.5</v>
      </c>
    </row>
    <row r="2366" spans="1:2" x14ac:dyDescent="0.3">
      <c r="A2366" t="s">
        <v>37</v>
      </c>
      <c r="B2366">
        <v>5.6</v>
      </c>
    </row>
    <row r="2367" spans="1:2" x14ac:dyDescent="0.3">
      <c r="A2367" t="s">
        <v>37</v>
      </c>
      <c r="B2367">
        <v>4.0999999999999996</v>
      </c>
    </row>
    <row r="2368" spans="1:2" x14ac:dyDescent="0.3">
      <c r="A2368" t="s">
        <v>37</v>
      </c>
      <c r="B2368">
        <v>5</v>
      </c>
    </row>
    <row r="2369" spans="1:2" x14ac:dyDescent="0.3">
      <c r="A2369" t="s">
        <v>37</v>
      </c>
      <c r="B2369">
        <v>6.1</v>
      </c>
    </row>
    <row r="2370" spans="1:2" x14ac:dyDescent="0.3">
      <c r="A2370" t="s">
        <v>37</v>
      </c>
      <c r="B2370">
        <v>5.4</v>
      </c>
    </row>
    <row r="2371" spans="1:2" x14ac:dyDescent="0.3">
      <c r="A2371" t="s">
        <v>37</v>
      </c>
      <c r="B2371">
        <v>7.1</v>
      </c>
    </row>
    <row r="2372" spans="1:2" x14ac:dyDescent="0.3">
      <c r="A2372" t="s">
        <v>37</v>
      </c>
      <c r="B2372">
        <v>6.6</v>
      </c>
    </row>
    <row r="2373" spans="1:2" x14ac:dyDescent="0.3">
      <c r="A2373" t="s">
        <v>37</v>
      </c>
      <c r="B2373">
        <v>3.6</v>
      </c>
    </row>
    <row r="2374" spans="1:2" x14ac:dyDescent="0.3">
      <c r="A2374" t="s">
        <v>37</v>
      </c>
      <c r="B2374">
        <v>6.5</v>
      </c>
    </row>
    <row r="2375" spans="1:2" x14ac:dyDescent="0.3">
      <c r="A2375" t="s">
        <v>676</v>
      </c>
      <c r="B2375">
        <v>8.6</v>
      </c>
    </row>
    <row r="2376" spans="1:2" x14ac:dyDescent="0.3">
      <c r="A2376" t="s">
        <v>1946</v>
      </c>
      <c r="B2376">
        <v>6.2</v>
      </c>
    </row>
    <row r="2377" spans="1:2" x14ac:dyDescent="0.3">
      <c r="A2377" t="s">
        <v>37</v>
      </c>
      <c r="B2377">
        <v>7</v>
      </c>
    </row>
    <row r="2378" spans="1:2" x14ac:dyDescent="0.3">
      <c r="A2378" t="s">
        <v>37</v>
      </c>
      <c r="B2378">
        <v>7.6</v>
      </c>
    </row>
    <row r="2379" spans="1:2" x14ac:dyDescent="0.3">
      <c r="A2379" t="s">
        <v>37</v>
      </c>
      <c r="B2379">
        <v>6.5</v>
      </c>
    </row>
    <row r="2380" spans="1:2" x14ac:dyDescent="0.3">
      <c r="A2380" t="s">
        <v>37</v>
      </c>
      <c r="B2380">
        <v>6.4</v>
      </c>
    </row>
    <row r="2381" spans="1:2" x14ac:dyDescent="0.3">
      <c r="A2381" t="s">
        <v>37</v>
      </c>
      <c r="B2381">
        <v>6.7</v>
      </c>
    </row>
    <row r="2382" spans="1:2" x14ac:dyDescent="0.3">
      <c r="A2382" t="s">
        <v>37</v>
      </c>
      <c r="B2382">
        <v>6.3</v>
      </c>
    </row>
    <row r="2383" spans="1:2" x14ac:dyDescent="0.3">
      <c r="A2383" t="s">
        <v>37</v>
      </c>
      <c r="B2383">
        <v>6.4</v>
      </c>
    </row>
    <row r="2384" spans="1:2" x14ac:dyDescent="0.3">
      <c r="A2384" t="s">
        <v>37</v>
      </c>
      <c r="B2384">
        <v>5.7</v>
      </c>
    </row>
    <row r="2385" spans="1:2" x14ac:dyDescent="0.3">
      <c r="A2385" t="s">
        <v>37</v>
      </c>
      <c r="B2385">
        <v>6.3</v>
      </c>
    </row>
    <row r="2386" spans="1:2" x14ac:dyDescent="0.3">
      <c r="A2386" t="s">
        <v>11690</v>
      </c>
      <c r="B2386">
        <v>7.8</v>
      </c>
    </row>
    <row r="2387" spans="1:2" x14ac:dyDescent="0.3">
      <c r="A2387" t="s">
        <v>37</v>
      </c>
      <c r="B2387">
        <v>6</v>
      </c>
    </row>
    <row r="2388" spans="1:2" x14ac:dyDescent="0.3">
      <c r="A2388" t="s">
        <v>37</v>
      </c>
      <c r="B2388">
        <v>7.7</v>
      </c>
    </row>
    <row r="2389" spans="1:2" x14ac:dyDescent="0.3">
      <c r="A2389" t="s">
        <v>37</v>
      </c>
      <c r="B2389">
        <v>6.2</v>
      </c>
    </row>
    <row r="2390" spans="1:2" x14ac:dyDescent="0.3">
      <c r="A2390" t="s">
        <v>11707</v>
      </c>
      <c r="B2390">
        <v>5.7</v>
      </c>
    </row>
    <row r="2391" spans="1:2" x14ac:dyDescent="0.3">
      <c r="A2391" t="s">
        <v>37</v>
      </c>
      <c r="B2391">
        <v>7.7</v>
      </c>
    </row>
    <row r="2392" spans="1:2" x14ac:dyDescent="0.3">
      <c r="A2392" t="s">
        <v>37</v>
      </c>
      <c r="B2392">
        <v>6.4</v>
      </c>
    </row>
    <row r="2393" spans="1:2" x14ac:dyDescent="0.3">
      <c r="A2393" t="s">
        <v>37</v>
      </c>
      <c r="B2393">
        <v>6.4</v>
      </c>
    </row>
    <row r="2394" spans="1:2" x14ac:dyDescent="0.3">
      <c r="A2394" t="s">
        <v>37</v>
      </c>
      <c r="B2394">
        <v>6.9</v>
      </c>
    </row>
    <row r="2395" spans="1:2" x14ac:dyDescent="0.3">
      <c r="A2395" t="s">
        <v>37</v>
      </c>
      <c r="B2395">
        <v>7.3</v>
      </c>
    </row>
    <row r="2396" spans="1:2" x14ac:dyDescent="0.3">
      <c r="A2396" t="s">
        <v>37</v>
      </c>
      <c r="B2396">
        <v>7.3</v>
      </c>
    </row>
    <row r="2397" spans="1:2" x14ac:dyDescent="0.3">
      <c r="A2397" t="s">
        <v>37</v>
      </c>
      <c r="B2397">
        <v>6.2</v>
      </c>
    </row>
    <row r="2398" spans="1:2" x14ac:dyDescent="0.3">
      <c r="A2398" t="s">
        <v>37</v>
      </c>
      <c r="B2398">
        <v>6.6</v>
      </c>
    </row>
    <row r="2399" spans="1:2" x14ac:dyDescent="0.3">
      <c r="A2399" t="s">
        <v>37</v>
      </c>
      <c r="B2399">
        <v>6.7</v>
      </c>
    </row>
    <row r="2400" spans="1:2" x14ac:dyDescent="0.3">
      <c r="A2400" t="s">
        <v>37</v>
      </c>
      <c r="B2400">
        <v>5.7</v>
      </c>
    </row>
    <row r="2401" spans="1:2" x14ac:dyDescent="0.3">
      <c r="A2401" t="s">
        <v>37</v>
      </c>
      <c r="B2401">
        <v>3.1</v>
      </c>
    </row>
    <row r="2402" spans="1:2" x14ac:dyDescent="0.3">
      <c r="A2402" t="s">
        <v>37</v>
      </c>
      <c r="B2402">
        <v>6.3</v>
      </c>
    </row>
    <row r="2403" spans="1:2" x14ac:dyDescent="0.3">
      <c r="A2403" t="s">
        <v>37</v>
      </c>
      <c r="B2403">
        <v>5.7</v>
      </c>
    </row>
    <row r="2404" spans="1:2" x14ac:dyDescent="0.3">
      <c r="A2404" t="s">
        <v>37</v>
      </c>
      <c r="B2404">
        <v>7.1</v>
      </c>
    </row>
    <row r="2405" spans="1:2" x14ac:dyDescent="0.3">
      <c r="A2405" t="s">
        <v>37</v>
      </c>
      <c r="B2405">
        <v>7</v>
      </c>
    </row>
    <row r="2406" spans="1:2" x14ac:dyDescent="0.3">
      <c r="A2406" t="s">
        <v>37</v>
      </c>
      <c r="B2406">
        <v>6.1</v>
      </c>
    </row>
    <row r="2407" spans="1:2" x14ac:dyDescent="0.3">
      <c r="A2407" t="s">
        <v>37</v>
      </c>
      <c r="B2407">
        <v>6.6</v>
      </c>
    </row>
    <row r="2408" spans="1:2" x14ac:dyDescent="0.3">
      <c r="A2408" t="s">
        <v>37</v>
      </c>
      <c r="B2408">
        <v>7.8</v>
      </c>
    </row>
    <row r="2409" spans="1:2" x14ac:dyDescent="0.3">
      <c r="A2409" t="s">
        <v>37</v>
      </c>
      <c r="B2409">
        <v>8.3000000000000007</v>
      </c>
    </row>
    <row r="2410" spans="1:2" x14ac:dyDescent="0.3">
      <c r="A2410" t="s">
        <v>37</v>
      </c>
      <c r="B2410">
        <v>3.9</v>
      </c>
    </row>
    <row r="2411" spans="1:2" x14ac:dyDescent="0.3">
      <c r="A2411" t="s">
        <v>37</v>
      </c>
      <c r="B2411">
        <v>7</v>
      </c>
    </row>
    <row r="2412" spans="1:2" x14ac:dyDescent="0.3">
      <c r="A2412" t="s">
        <v>37</v>
      </c>
      <c r="B2412">
        <v>6.7</v>
      </c>
    </row>
    <row r="2413" spans="1:2" x14ac:dyDescent="0.3">
      <c r="A2413" t="s">
        <v>37</v>
      </c>
      <c r="B2413">
        <v>7.3</v>
      </c>
    </row>
    <row r="2414" spans="1:2" x14ac:dyDescent="0.3">
      <c r="A2414" t="s">
        <v>37</v>
      </c>
      <c r="B2414">
        <v>7.5</v>
      </c>
    </row>
    <row r="2415" spans="1:2" x14ac:dyDescent="0.3">
      <c r="A2415" t="s">
        <v>37</v>
      </c>
      <c r="B2415">
        <v>6.3</v>
      </c>
    </row>
    <row r="2416" spans="1:2" x14ac:dyDescent="0.3">
      <c r="A2416" t="s">
        <v>37</v>
      </c>
      <c r="B2416">
        <v>7.8</v>
      </c>
    </row>
    <row r="2417" spans="1:2" x14ac:dyDescent="0.3">
      <c r="A2417" t="s">
        <v>37</v>
      </c>
      <c r="B2417">
        <v>7.3</v>
      </c>
    </row>
    <row r="2418" spans="1:2" x14ac:dyDescent="0.3">
      <c r="A2418" t="s">
        <v>37</v>
      </c>
      <c r="B2418">
        <v>7.6</v>
      </c>
    </row>
    <row r="2419" spans="1:2" x14ac:dyDescent="0.3">
      <c r="A2419" t="s">
        <v>37</v>
      </c>
      <c r="B2419">
        <v>5.3</v>
      </c>
    </row>
    <row r="2420" spans="1:2" x14ac:dyDescent="0.3">
      <c r="A2420" t="s">
        <v>37</v>
      </c>
      <c r="B2420">
        <v>7.9</v>
      </c>
    </row>
    <row r="2421" spans="1:2" x14ac:dyDescent="0.3">
      <c r="A2421" t="s">
        <v>37</v>
      </c>
      <c r="B2421">
        <v>5.3</v>
      </c>
    </row>
    <row r="2422" spans="1:2" x14ac:dyDescent="0.3">
      <c r="A2422" t="s">
        <v>37</v>
      </c>
      <c r="B2422">
        <v>6.8</v>
      </c>
    </row>
    <row r="2423" spans="1:2" x14ac:dyDescent="0.3">
      <c r="A2423" t="s">
        <v>37</v>
      </c>
      <c r="B2423">
        <v>7.1</v>
      </c>
    </row>
    <row r="2424" spans="1:2" x14ac:dyDescent="0.3">
      <c r="A2424" t="s">
        <v>37</v>
      </c>
      <c r="B2424">
        <v>7.2</v>
      </c>
    </row>
    <row r="2425" spans="1:2" x14ac:dyDescent="0.3">
      <c r="A2425" t="s">
        <v>37</v>
      </c>
      <c r="B2425">
        <v>5.8</v>
      </c>
    </row>
    <row r="2426" spans="1:2" x14ac:dyDescent="0.3">
      <c r="A2426" t="s">
        <v>37</v>
      </c>
      <c r="B2426">
        <v>5.8</v>
      </c>
    </row>
    <row r="2427" spans="1:2" x14ac:dyDescent="0.3">
      <c r="A2427" t="s">
        <v>37</v>
      </c>
      <c r="B2427">
        <v>8.3000000000000007</v>
      </c>
    </row>
    <row r="2428" spans="1:2" x14ac:dyDescent="0.3">
      <c r="A2428" t="s">
        <v>37</v>
      </c>
      <c r="B2428">
        <v>5.6</v>
      </c>
    </row>
    <row r="2429" spans="1:2" x14ac:dyDescent="0.3">
      <c r="A2429" t="s">
        <v>37</v>
      </c>
      <c r="B2429">
        <v>6.8</v>
      </c>
    </row>
    <row r="2430" spans="1:2" x14ac:dyDescent="0.3">
      <c r="A2430" t="s">
        <v>37</v>
      </c>
      <c r="B2430">
        <v>5</v>
      </c>
    </row>
    <row r="2431" spans="1:2" x14ac:dyDescent="0.3">
      <c r="A2431" t="s">
        <v>37</v>
      </c>
      <c r="B2431">
        <v>7.6</v>
      </c>
    </row>
    <row r="2432" spans="1:2" x14ac:dyDescent="0.3">
      <c r="A2432" t="s">
        <v>37</v>
      </c>
      <c r="B2432">
        <v>6.7</v>
      </c>
    </row>
    <row r="2433" spans="1:2" x14ac:dyDescent="0.3">
      <c r="A2433" t="s">
        <v>37</v>
      </c>
      <c r="B2433">
        <v>6.7</v>
      </c>
    </row>
    <row r="2434" spans="1:2" x14ac:dyDescent="0.3">
      <c r="A2434" t="s">
        <v>37</v>
      </c>
      <c r="B2434">
        <v>5.7</v>
      </c>
    </row>
    <row r="2435" spans="1:2" x14ac:dyDescent="0.3">
      <c r="A2435" t="s">
        <v>37</v>
      </c>
      <c r="B2435">
        <v>5.2</v>
      </c>
    </row>
    <row r="2436" spans="1:2" x14ac:dyDescent="0.3">
      <c r="A2436" t="s">
        <v>37</v>
      </c>
      <c r="B2436">
        <v>7.5</v>
      </c>
    </row>
    <row r="2437" spans="1:2" x14ac:dyDescent="0.3">
      <c r="A2437" t="s">
        <v>37</v>
      </c>
      <c r="B2437">
        <v>7.2</v>
      </c>
    </row>
    <row r="2438" spans="1:2" x14ac:dyDescent="0.3">
      <c r="A2438" t="s">
        <v>37</v>
      </c>
      <c r="B2438">
        <v>5.3</v>
      </c>
    </row>
    <row r="2439" spans="1:2" x14ac:dyDescent="0.3">
      <c r="A2439" t="s">
        <v>37</v>
      </c>
      <c r="B2439">
        <v>6.5</v>
      </c>
    </row>
    <row r="2440" spans="1:2" x14ac:dyDescent="0.3">
      <c r="A2440" t="s">
        <v>37</v>
      </c>
      <c r="B2440">
        <v>5</v>
      </c>
    </row>
    <row r="2441" spans="1:2" x14ac:dyDescent="0.3">
      <c r="A2441" t="s">
        <v>37</v>
      </c>
      <c r="B2441">
        <v>6.1</v>
      </c>
    </row>
    <row r="2442" spans="1:2" x14ac:dyDescent="0.3">
      <c r="A2442" t="s">
        <v>37</v>
      </c>
      <c r="B2442">
        <v>7.4</v>
      </c>
    </row>
    <row r="2443" spans="1:2" x14ac:dyDescent="0.3">
      <c r="A2443" t="s">
        <v>37</v>
      </c>
      <c r="B2443">
        <v>4.4000000000000004</v>
      </c>
    </row>
    <row r="2444" spans="1:2" x14ac:dyDescent="0.3">
      <c r="A2444" t="s">
        <v>37</v>
      </c>
      <c r="B2444">
        <v>7.5</v>
      </c>
    </row>
    <row r="2445" spans="1:2" x14ac:dyDescent="0.3">
      <c r="A2445" t="s">
        <v>37</v>
      </c>
      <c r="B2445">
        <v>5.7</v>
      </c>
    </row>
    <row r="2446" spans="1:2" x14ac:dyDescent="0.3">
      <c r="A2446" t="s">
        <v>37</v>
      </c>
      <c r="B2446">
        <v>5.5</v>
      </c>
    </row>
    <row r="2447" spans="1:2" x14ac:dyDescent="0.3">
      <c r="A2447" t="s">
        <v>37</v>
      </c>
      <c r="B2447">
        <v>7.1</v>
      </c>
    </row>
    <row r="2448" spans="1:2" x14ac:dyDescent="0.3">
      <c r="A2448" t="s">
        <v>37</v>
      </c>
      <c r="B2448">
        <v>5.9</v>
      </c>
    </row>
    <row r="2449" spans="1:2" x14ac:dyDescent="0.3">
      <c r="A2449" t="s">
        <v>37</v>
      </c>
      <c r="B2449">
        <v>6.7</v>
      </c>
    </row>
    <row r="2450" spans="1:2" x14ac:dyDescent="0.3">
      <c r="A2450" t="s">
        <v>37</v>
      </c>
      <c r="B2450">
        <v>7</v>
      </c>
    </row>
    <row r="2451" spans="1:2" x14ac:dyDescent="0.3">
      <c r="A2451" t="s">
        <v>37</v>
      </c>
      <c r="B2451">
        <v>7.9</v>
      </c>
    </row>
    <row r="2452" spans="1:2" x14ac:dyDescent="0.3">
      <c r="A2452" t="s">
        <v>37</v>
      </c>
      <c r="B2452">
        <v>6.9</v>
      </c>
    </row>
    <row r="2453" spans="1:2" x14ac:dyDescent="0.3">
      <c r="A2453" t="s">
        <v>11980</v>
      </c>
      <c r="B2453">
        <v>7.3</v>
      </c>
    </row>
    <row r="2454" spans="1:2" x14ac:dyDescent="0.3">
      <c r="A2454" t="s">
        <v>37</v>
      </c>
      <c r="B2454">
        <v>7.3</v>
      </c>
    </row>
    <row r="2455" spans="1:2" x14ac:dyDescent="0.3">
      <c r="A2455" t="s">
        <v>37</v>
      </c>
      <c r="B2455">
        <v>3.5</v>
      </c>
    </row>
    <row r="2456" spans="1:2" x14ac:dyDescent="0.3">
      <c r="A2456" t="s">
        <v>37</v>
      </c>
      <c r="B2456">
        <v>7.8</v>
      </c>
    </row>
    <row r="2457" spans="1:2" x14ac:dyDescent="0.3">
      <c r="A2457" t="s">
        <v>37</v>
      </c>
      <c r="B2457">
        <v>7.4</v>
      </c>
    </row>
    <row r="2458" spans="1:2" x14ac:dyDescent="0.3">
      <c r="A2458" t="s">
        <v>37</v>
      </c>
      <c r="B2458">
        <v>6.7</v>
      </c>
    </row>
    <row r="2459" spans="1:2" x14ac:dyDescent="0.3">
      <c r="A2459" t="s">
        <v>37</v>
      </c>
      <c r="B2459">
        <v>6.4</v>
      </c>
    </row>
    <row r="2460" spans="1:2" x14ac:dyDescent="0.3">
      <c r="A2460" t="s">
        <v>37</v>
      </c>
      <c r="B2460">
        <v>7.1</v>
      </c>
    </row>
    <row r="2461" spans="1:2" x14ac:dyDescent="0.3">
      <c r="A2461" t="s">
        <v>37</v>
      </c>
      <c r="B2461">
        <v>6.7</v>
      </c>
    </row>
    <row r="2462" spans="1:2" x14ac:dyDescent="0.3">
      <c r="A2462" t="s">
        <v>8731</v>
      </c>
      <c r="B2462">
        <v>7.8</v>
      </c>
    </row>
    <row r="2463" spans="1:2" x14ac:dyDescent="0.3">
      <c r="A2463" t="s">
        <v>37</v>
      </c>
      <c r="B2463">
        <v>4</v>
      </c>
    </row>
    <row r="2464" spans="1:2" x14ac:dyDescent="0.3">
      <c r="A2464" t="s">
        <v>37</v>
      </c>
      <c r="B2464">
        <v>5.9</v>
      </c>
    </row>
    <row r="2465" spans="1:2" x14ac:dyDescent="0.3">
      <c r="A2465" t="s">
        <v>37</v>
      </c>
      <c r="B2465">
        <v>7.2</v>
      </c>
    </row>
    <row r="2466" spans="1:2" x14ac:dyDescent="0.3">
      <c r="A2466" t="s">
        <v>37</v>
      </c>
      <c r="B2466">
        <v>7.2</v>
      </c>
    </row>
    <row r="2467" spans="1:2" x14ac:dyDescent="0.3">
      <c r="A2467" t="s">
        <v>37</v>
      </c>
      <c r="B2467">
        <v>5.0999999999999996</v>
      </c>
    </row>
    <row r="2468" spans="1:2" x14ac:dyDescent="0.3">
      <c r="A2468" t="s">
        <v>37</v>
      </c>
      <c r="B2468">
        <v>7.7</v>
      </c>
    </row>
    <row r="2469" spans="1:2" x14ac:dyDescent="0.3">
      <c r="A2469" t="s">
        <v>37</v>
      </c>
      <c r="B2469">
        <v>5.5</v>
      </c>
    </row>
    <row r="2470" spans="1:2" x14ac:dyDescent="0.3">
      <c r="A2470" t="s">
        <v>37</v>
      </c>
      <c r="B2470">
        <v>6.2</v>
      </c>
    </row>
    <row r="2471" spans="1:2" x14ac:dyDescent="0.3">
      <c r="A2471" t="s">
        <v>37</v>
      </c>
      <c r="B2471">
        <v>7.2</v>
      </c>
    </row>
    <row r="2472" spans="1:2" x14ac:dyDescent="0.3">
      <c r="A2472" t="s">
        <v>37</v>
      </c>
      <c r="B2472">
        <v>5.2</v>
      </c>
    </row>
    <row r="2473" spans="1:2" x14ac:dyDescent="0.3">
      <c r="A2473" t="s">
        <v>37</v>
      </c>
      <c r="B2473">
        <v>6.7</v>
      </c>
    </row>
    <row r="2474" spans="1:2" x14ac:dyDescent="0.3">
      <c r="A2474" t="s">
        <v>37</v>
      </c>
      <c r="B2474">
        <v>6.3</v>
      </c>
    </row>
    <row r="2475" spans="1:2" x14ac:dyDescent="0.3">
      <c r="A2475" t="s">
        <v>37</v>
      </c>
      <c r="B2475">
        <v>5</v>
      </c>
    </row>
    <row r="2476" spans="1:2" x14ac:dyDescent="0.3">
      <c r="A2476" t="s">
        <v>37</v>
      </c>
      <c r="B2476">
        <v>6.2</v>
      </c>
    </row>
    <row r="2477" spans="1:2" x14ac:dyDescent="0.3">
      <c r="A2477" t="s">
        <v>37</v>
      </c>
      <c r="B2477">
        <v>7.6</v>
      </c>
    </row>
    <row r="2478" spans="1:2" x14ac:dyDescent="0.3">
      <c r="A2478" t="s">
        <v>37</v>
      </c>
      <c r="B2478">
        <v>4.0999999999999996</v>
      </c>
    </row>
    <row r="2479" spans="1:2" x14ac:dyDescent="0.3">
      <c r="A2479" t="s">
        <v>37</v>
      </c>
      <c r="B2479">
        <v>5.3</v>
      </c>
    </row>
    <row r="2480" spans="1:2" x14ac:dyDescent="0.3">
      <c r="A2480" t="s">
        <v>37</v>
      </c>
      <c r="B2480">
        <v>6.2</v>
      </c>
    </row>
    <row r="2481" spans="1:2" x14ac:dyDescent="0.3">
      <c r="A2481" t="s">
        <v>37</v>
      </c>
      <c r="B2481">
        <v>6.5</v>
      </c>
    </row>
    <row r="2482" spans="1:2" x14ac:dyDescent="0.3">
      <c r="A2482" t="s">
        <v>37</v>
      </c>
      <c r="B2482">
        <v>8.1</v>
      </c>
    </row>
    <row r="2483" spans="1:2" x14ac:dyDescent="0.3">
      <c r="A2483" t="s">
        <v>37</v>
      </c>
      <c r="B2483">
        <v>6.3</v>
      </c>
    </row>
    <row r="2484" spans="1:2" x14ac:dyDescent="0.3">
      <c r="A2484" t="s">
        <v>37</v>
      </c>
      <c r="B2484">
        <v>4.4000000000000004</v>
      </c>
    </row>
    <row r="2485" spans="1:2" x14ac:dyDescent="0.3">
      <c r="A2485" t="s">
        <v>37</v>
      </c>
      <c r="B2485">
        <v>4.5999999999999996</v>
      </c>
    </row>
    <row r="2486" spans="1:2" x14ac:dyDescent="0.3">
      <c r="A2486" t="s">
        <v>37</v>
      </c>
      <c r="B2486">
        <v>6</v>
      </c>
    </row>
    <row r="2487" spans="1:2" x14ac:dyDescent="0.3">
      <c r="A2487" t="s">
        <v>37</v>
      </c>
      <c r="B2487">
        <v>7.6</v>
      </c>
    </row>
    <row r="2488" spans="1:2" x14ac:dyDescent="0.3">
      <c r="A2488" t="s">
        <v>37</v>
      </c>
      <c r="B2488">
        <v>8.4</v>
      </c>
    </row>
    <row r="2489" spans="1:2" x14ac:dyDescent="0.3">
      <c r="A2489" t="s">
        <v>37</v>
      </c>
      <c r="B2489">
        <v>7.9</v>
      </c>
    </row>
    <row r="2490" spans="1:2" x14ac:dyDescent="0.3">
      <c r="A2490" t="s">
        <v>37</v>
      </c>
      <c r="B2490">
        <v>5.6</v>
      </c>
    </row>
    <row r="2491" spans="1:2" x14ac:dyDescent="0.3">
      <c r="A2491" t="s">
        <v>37</v>
      </c>
      <c r="B2491">
        <v>6.5</v>
      </c>
    </row>
    <row r="2492" spans="1:2" x14ac:dyDescent="0.3">
      <c r="A2492" t="s">
        <v>37</v>
      </c>
      <c r="B2492">
        <v>7.5</v>
      </c>
    </row>
    <row r="2493" spans="1:2" x14ac:dyDescent="0.3">
      <c r="A2493" t="s">
        <v>37</v>
      </c>
      <c r="B2493">
        <v>6.3</v>
      </c>
    </row>
    <row r="2494" spans="1:2" x14ac:dyDescent="0.3">
      <c r="A2494" t="s">
        <v>37</v>
      </c>
      <c r="B2494">
        <v>7.9</v>
      </c>
    </row>
    <row r="2495" spans="1:2" x14ac:dyDescent="0.3">
      <c r="A2495" t="s">
        <v>1946</v>
      </c>
      <c r="B2495">
        <v>7.9</v>
      </c>
    </row>
    <row r="2496" spans="1:2" x14ac:dyDescent="0.3">
      <c r="A2496" t="s">
        <v>37</v>
      </c>
      <c r="B2496">
        <v>5.0999999999999996</v>
      </c>
    </row>
    <row r="2497" spans="1:2" x14ac:dyDescent="0.3">
      <c r="A2497" t="s">
        <v>37</v>
      </c>
      <c r="B2497">
        <v>6.7</v>
      </c>
    </row>
    <row r="2498" spans="1:2" x14ac:dyDescent="0.3">
      <c r="A2498" t="s">
        <v>37</v>
      </c>
      <c r="B2498">
        <v>6.7</v>
      </c>
    </row>
    <row r="2499" spans="1:2" x14ac:dyDescent="0.3">
      <c r="A2499" t="s">
        <v>37</v>
      </c>
      <c r="B2499">
        <v>5.6</v>
      </c>
    </row>
    <row r="2500" spans="1:2" x14ac:dyDescent="0.3">
      <c r="A2500" t="s">
        <v>37</v>
      </c>
      <c r="B2500">
        <v>5.6</v>
      </c>
    </row>
    <row r="2501" spans="1:2" x14ac:dyDescent="0.3">
      <c r="A2501" t="s">
        <v>37</v>
      </c>
      <c r="B2501">
        <v>6.8</v>
      </c>
    </row>
    <row r="2502" spans="1:2" x14ac:dyDescent="0.3">
      <c r="A2502" t="s">
        <v>37</v>
      </c>
      <c r="B2502">
        <v>6.2</v>
      </c>
    </row>
    <row r="2503" spans="1:2" x14ac:dyDescent="0.3">
      <c r="A2503" t="s">
        <v>37</v>
      </c>
      <c r="B2503">
        <v>5.6</v>
      </c>
    </row>
    <row r="2504" spans="1:2" x14ac:dyDescent="0.3">
      <c r="A2504" t="s">
        <v>37</v>
      </c>
      <c r="B2504">
        <v>6.4</v>
      </c>
    </row>
    <row r="2505" spans="1:2" x14ac:dyDescent="0.3">
      <c r="A2505" t="s">
        <v>37</v>
      </c>
      <c r="B2505">
        <v>5.6</v>
      </c>
    </row>
    <row r="2506" spans="1:2" x14ac:dyDescent="0.3">
      <c r="A2506" t="s">
        <v>37</v>
      </c>
      <c r="B2506">
        <v>7.4</v>
      </c>
    </row>
    <row r="2507" spans="1:2" x14ac:dyDescent="0.3">
      <c r="A2507" t="s">
        <v>37</v>
      </c>
      <c r="B2507">
        <v>4.9000000000000004</v>
      </c>
    </row>
    <row r="2508" spans="1:2" x14ac:dyDescent="0.3">
      <c r="A2508" t="s">
        <v>37</v>
      </c>
      <c r="B2508">
        <v>6</v>
      </c>
    </row>
    <row r="2509" spans="1:2" x14ac:dyDescent="0.3">
      <c r="A2509" t="s">
        <v>37</v>
      </c>
      <c r="B2509">
        <v>7.2</v>
      </c>
    </row>
    <row r="2510" spans="1:2" x14ac:dyDescent="0.3">
      <c r="A2510" t="s">
        <v>37</v>
      </c>
      <c r="B2510">
        <v>4.9000000000000004</v>
      </c>
    </row>
    <row r="2511" spans="1:2" x14ac:dyDescent="0.3">
      <c r="A2511" t="s">
        <v>37</v>
      </c>
      <c r="B2511">
        <v>7.5</v>
      </c>
    </row>
    <row r="2512" spans="1:2" x14ac:dyDescent="0.3">
      <c r="A2512" t="s">
        <v>37</v>
      </c>
      <c r="B2512">
        <v>4.8</v>
      </c>
    </row>
    <row r="2513" spans="1:2" x14ac:dyDescent="0.3">
      <c r="A2513" t="s">
        <v>37</v>
      </c>
      <c r="B2513">
        <v>3.1</v>
      </c>
    </row>
    <row r="2514" spans="1:2" x14ac:dyDescent="0.3">
      <c r="A2514" t="s">
        <v>37</v>
      </c>
      <c r="B2514">
        <v>5.8</v>
      </c>
    </row>
    <row r="2515" spans="1:2" x14ac:dyDescent="0.3">
      <c r="A2515" t="s">
        <v>37</v>
      </c>
      <c r="B2515">
        <v>6.7</v>
      </c>
    </row>
    <row r="2516" spans="1:2" x14ac:dyDescent="0.3">
      <c r="A2516" t="s">
        <v>37</v>
      </c>
      <c r="B2516">
        <v>6.8</v>
      </c>
    </row>
    <row r="2517" spans="1:2" x14ac:dyDescent="0.3">
      <c r="A2517" t="s">
        <v>37</v>
      </c>
      <c r="B2517">
        <v>6.5</v>
      </c>
    </row>
    <row r="2518" spans="1:2" x14ac:dyDescent="0.3">
      <c r="A2518" t="s">
        <v>37</v>
      </c>
      <c r="B2518">
        <v>5.9</v>
      </c>
    </row>
    <row r="2519" spans="1:2" x14ac:dyDescent="0.3">
      <c r="A2519" t="s">
        <v>37</v>
      </c>
      <c r="B2519">
        <v>5.5</v>
      </c>
    </row>
    <row r="2520" spans="1:2" x14ac:dyDescent="0.3">
      <c r="A2520" t="s">
        <v>37</v>
      </c>
      <c r="B2520">
        <v>3.6</v>
      </c>
    </row>
    <row r="2521" spans="1:2" x14ac:dyDescent="0.3">
      <c r="A2521" t="s">
        <v>37</v>
      </c>
      <c r="B2521">
        <v>3.3</v>
      </c>
    </row>
    <row r="2522" spans="1:2" x14ac:dyDescent="0.3">
      <c r="A2522" t="s">
        <v>37</v>
      </c>
      <c r="B2522">
        <v>7.4</v>
      </c>
    </row>
    <row r="2523" spans="1:2" x14ac:dyDescent="0.3">
      <c r="A2523" t="s">
        <v>37</v>
      </c>
      <c r="B2523">
        <v>6.7</v>
      </c>
    </row>
    <row r="2524" spans="1:2" x14ac:dyDescent="0.3">
      <c r="A2524" t="s">
        <v>37</v>
      </c>
      <c r="B2524">
        <v>3</v>
      </c>
    </row>
    <row r="2525" spans="1:2" x14ac:dyDescent="0.3">
      <c r="A2525" t="s">
        <v>37</v>
      </c>
      <c r="B2525">
        <v>7.6</v>
      </c>
    </row>
    <row r="2526" spans="1:2" x14ac:dyDescent="0.3">
      <c r="A2526" t="s">
        <v>37</v>
      </c>
      <c r="B2526">
        <v>6.4</v>
      </c>
    </row>
    <row r="2527" spans="1:2" x14ac:dyDescent="0.3">
      <c r="A2527" t="s">
        <v>37</v>
      </c>
      <c r="B2527">
        <v>6.9</v>
      </c>
    </row>
    <row r="2528" spans="1:2" x14ac:dyDescent="0.3">
      <c r="A2528" t="s">
        <v>37</v>
      </c>
      <c r="B2528">
        <v>6.6</v>
      </c>
    </row>
    <row r="2529" spans="1:2" x14ac:dyDescent="0.3">
      <c r="A2529" t="s">
        <v>37</v>
      </c>
      <c r="B2529">
        <v>5.5</v>
      </c>
    </row>
    <row r="2530" spans="1:2" x14ac:dyDescent="0.3">
      <c r="A2530" t="s">
        <v>1464</v>
      </c>
      <c r="B2530">
        <v>6.6</v>
      </c>
    </row>
    <row r="2531" spans="1:2" x14ac:dyDescent="0.3">
      <c r="A2531" t="s">
        <v>37</v>
      </c>
      <c r="B2531">
        <v>5.2</v>
      </c>
    </row>
    <row r="2532" spans="1:2" x14ac:dyDescent="0.3">
      <c r="A2532" t="s">
        <v>37</v>
      </c>
      <c r="B2532">
        <v>4.0999999999999996</v>
      </c>
    </row>
    <row r="2533" spans="1:2" x14ac:dyDescent="0.3">
      <c r="A2533" t="s">
        <v>37</v>
      </c>
      <c r="B2533">
        <v>6.8</v>
      </c>
    </row>
    <row r="2534" spans="1:2" x14ac:dyDescent="0.3">
      <c r="A2534" t="s">
        <v>37</v>
      </c>
      <c r="B2534">
        <v>6.5</v>
      </c>
    </row>
    <row r="2535" spans="1:2" x14ac:dyDescent="0.3">
      <c r="A2535" t="s">
        <v>37</v>
      </c>
      <c r="B2535">
        <v>7.6</v>
      </c>
    </row>
    <row r="2536" spans="1:2" x14ac:dyDescent="0.3">
      <c r="A2536" t="s">
        <v>37</v>
      </c>
      <c r="B2536">
        <v>7.4</v>
      </c>
    </row>
    <row r="2537" spans="1:2" x14ac:dyDescent="0.3">
      <c r="A2537" t="s">
        <v>37</v>
      </c>
      <c r="B2537">
        <v>7.7</v>
      </c>
    </row>
    <row r="2538" spans="1:2" x14ac:dyDescent="0.3">
      <c r="A2538" t="s">
        <v>37</v>
      </c>
      <c r="B2538">
        <v>7.1</v>
      </c>
    </row>
    <row r="2539" spans="1:2" x14ac:dyDescent="0.3">
      <c r="A2539" t="s">
        <v>37</v>
      </c>
      <c r="B2539">
        <v>6.3</v>
      </c>
    </row>
    <row r="2540" spans="1:2" x14ac:dyDescent="0.3">
      <c r="A2540" t="s">
        <v>37</v>
      </c>
      <c r="B2540">
        <v>7.6</v>
      </c>
    </row>
    <row r="2541" spans="1:2" x14ac:dyDescent="0.3">
      <c r="A2541" t="s">
        <v>37</v>
      </c>
      <c r="B2541">
        <v>8</v>
      </c>
    </row>
    <row r="2542" spans="1:2" x14ac:dyDescent="0.3">
      <c r="A2542" t="s">
        <v>37</v>
      </c>
      <c r="B2542">
        <v>7.3</v>
      </c>
    </row>
    <row r="2543" spans="1:2" x14ac:dyDescent="0.3">
      <c r="A2543" t="s">
        <v>37</v>
      </c>
      <c r="B2543">
        <v>7.6</v>
      </c>
    </row>
    <row r="2544" spans="1:2" x14ac:dyDescent="0.3">
      <c r="A2544" t="s">
        <v>37</v>
      </c>
      <c r="B2544">
        <v>7.8</v>
      </c>
    </row>
    <row r="2545" spans="1:2" x14ac:dyDescent="0.3">
      <c r="A2545" t="s">
        <v>37</v>
      </c>
      <c r="B2545">
        <v>6.5</v>
      </c>
    </row>
    <row r="2546" spans="1:2" x14ac:dyDescent="0.3">
      <c r="A2546" t="s">
        <v>37</v>
      </c>
      <c r="B2546">
        <v>6.4</v>
      </c>
    </row>
    <row r="2547" spans="1:2" x14ac:dyDescent="0.3">
      <c r="A2547" t="s">
        <v>37</v>
      </c>
      <c r="B2547">
        <v>8</v>
      </c>
    </row>
    <row r="2548" spans="1:2" x14ac:dyDescent="0.3">
      <c r="A2548" t="s">
        <v>37</v>
      </c>
      <c r="B2548">
        <v>4.8</v>
      </c>
    </row>
    <row r="2549" spans="1:2" x14ac:dyDescent="0.3">
      <c r="A2549" t="s">
        <v>37</v>
      </c>
      <c r="B2549">
        <v>7.8</v>
      </c>
    </row>
    <row r="2550" spans="1:2" x14ac:dyDescent="0.3">
      <c r="A2550" t="s">
        <v>37</v>
      </c>
      <c r="B2550">
        <v>5.9</v>
      </c>
    </row>
    <row r="2551" spans="1:2" x14ac:dyDescent="0.3">
      <c r="A2551" t="s">
        <v>37</v>
      </c>
      <c r="B2551">
        <v>5.4</v>
      </c>
    </row>
    <row r="2552" spans="1:2" x14ac:dyDescent="0.3">
      <c r="A2552" t="s">
        <v>37</v>
      </c>
      <c r="B2552">
        <v>3.3</v>
      </c>
    </row>
    <row r="2553" spans="1:2" x14ac:dyDescent="0.3">
      <c r="A2553" t="s">
        <v>2778</v>
      </c>
      <c r="B2553">
        <v>8.1999999999999993</v>
      </c>
    </row>
    <row r="2554" spans="1:2" x14ac:dyDescent="0.3">
      <c r="A2554" t="s">
        <v>37</v>
      </c>
      <c r="B2554">
        <v>6.6</v>
      </c>
    </row>
    <row r="2555" spans="1:2" x14ac:dyDescent="0.3">
      <c r="A2555" t="s">
        <v>37</v>
      </c>
      <c r="B2555">
        <v>5.4</v>
      </c>
    </row>
    <row r="2556" spans="1:2" x14ac:dyDescent="0.3">
      <c r="A2556" t="s">
        <v>37</v>
      </c>
      <c r="B2556">
        <v>6.4</v>
      </c>
    </row>
    <row r="2557" spans="1:2" x14ac:dyDescent="0.3">
      <c r="A2557" t="s">
        <v>37</v>
      </c>
      <c r="B2557">
        <v>4.8</v>
      </c>
    </row>
    <row r="2558" spans="1:2" x14ac:dyDescent="0.3">
      <c r="A2558" t="s">
        <v>37</v>
      </c>
      <c r="B2558">
        <v>5.9</v>
      </c>
    </row>
    <row r="2559" spans="1:2" x14ac:dyDescent="0.3">
      <c r="A2559" t="s">
        <v>37</v>
      </c>
      <c r="B2559">
        <v>5.5</v>
      </c>
    </row>
    <row r="2560" spans="1:2" x14ac:dyDescent="0.3">
      <c r="A2560" t="s">
        <v>37</v>
      </c>
      <c r="B2560">
        <v>7.9</v>
      </c>
    </row>
    <row r="2561" spans="1:2" x14ac:dyDescent="0.3">
      <c r="A2561" t="s">
        <v>37</v>
      </c>
      <c r="B2561">
        <v>4.9000000000000004</v>
      </c>
    </row>
    <row r="2562" spans="1:2" x14ac:dyDescent="0.3">
      <c r="A2562" t="s">
        <v>37</v>
      </c>
      <c r="B2562">
        <v>7.2</v>
      </c>
    </row>
    <row r="2563" spans="1:2" x14ac:dyDescent="0.3">
      <c r="A2563" t="s">
        <v>12472</v>
      </c>
      <c r="B2563">
        <v>6.6</v>
      </c>
    </row>
    <row r="2564" spans="1:2" x14ac:dyDescent="0.3">
      <c r="A2564" t="s">
        <v>37</v>
      </c>
      <c r="B2564">
        <v>6.7</v>
      </c>
    </row>
    <row r="2565" spans="1:2" x14ac:dyDescent="0.3">
      <c r="A2565" t="s">
        <v>37</v>
      </c>
      <c r="B2565">
        <v>5.3</v>
      </c>
    </row>
    <row r="2566" spans="1:2" x14ac:dyDescent="0.3">
      <c r="A2566" t="s">
        <v>37</v>
      </c>
      <c r="B2566">
        <v>7.2</v>
      </c>
    </row>
    <row r="2567" spans="1:2" x14ac:dyDescent="0.3">
      <c r="A2567" t="s">
        <v>37</v>
      </c>
      <c r="B2567">
        <v>5.0999999999999996</v>
      </c>
    </row>
    <row r="2568" spans="1:2" x14ac:dyDescent="0.3">
      <c r="A2568" t="s">
        <v>37</v>
      </c>
      <c r="B2568">
        <v>5.6</v>
      </c>
    </row>
    <row r="2569" spans="1:2" x14ac:dyDescent="0.3">
      <c r="A2569" t="s">
        <v>37</v>
      </c>
      <c r="B2569">
        <v>7.6</v>
      </c>
    </row>
    <row r="2570" spans="1:2" x14ac:dyDescent="0.3">
      <c r="A2570" t="s">
        <v>37</v>
      </c>
      <c r="B2570">
        <v>3.1</v>
      </c>
    </row>
    <row r="2571" spans="1:2" x14ac:dyDescent="0.3">
      <c r="A2571" t="s">
        <v>37</v>
      </c>
      <c r="B2571">
        <v>7.2</v>
      </c>
    </row>
    <row r="2572" spans="1:2" x14ac:dyDescent="0.3">
      <c r="A2572" t="s">
        <v>37</v>
      </c>
      <c r="B2572">
        <v>5.7</v>
      </c>
    </row>
    <row r="2573" spans="1:2" x14ac:dyDescent="0.3">
      <c r="A2573" t="s">
        <v>37</v>
      </c>
      <c r="B2573">
        <v>5.2</v>
      </c>
    </row>
    <row r="2574" spans="1:2" x14ac:dyDescent="0.3">
      <c r="A2574" t="s">
        <v>37</v>
      </c>
      <c r="B2574">
        <v>7.7</v>
      </c>
    </row>
    <row r="2575" spans="1:2" x14ac:dyDescent="0.3">
      <c r="A2575" t="s">
        <v>37</v>
      </c>
      <c r="B2575">
        <v>7</v>
      </c>
    </row>
    <row r="2576" spans="1:2" x14ac:dyDescent="0.3">
      <c r="A2576" t="s">
        <v>37</v>
      </c>
      <c r="B2576">
        <v>3.6</v>
      </c>
    </row>
    <row r="2577" spans="1:2" x14ac:dyDescent="0.3">
      <c r="A2577" t="s">
        <v>37</v>
      </c>
      <c r="B2577">
        <v>4.9000000000000004</v>
      </c>
    </row>
    <row r="2578" spans="1:2" x14ac:dyDescent="0.3">
      <c r="A2578" t="s">
        <v>37</v>
      </c>
      <c r="B2578">
        <v>6</v>
      </c>
    </row>
    <row r="2579" spans="1:2" x14ac:dyDescent="0.3">
      <c r="A2579" t="s">
        <v>37</v>
      </c>
      <c r="B2579">
        <v>6.6</v>
      </c>
    </row>
    <row r="2580" spans="1:2" x14ac:dyDescent="0.3">
      <c r="A2580" t="s">
        <v>37</v>
      </c>
      <c r="B2580">
        <v>6.8</v>
      </c>
    </row>
    <row r="2581" spans="1:2" x14ac:dyDescent="0.3">
      <c r="A2581" t="s">
        <v>37</v>
      </c>
      <c r="B2581">
        <v>7.2</v>
      </c>
    </row>
    <row r="2582" spans="1:2" x14ac:dyDescent="0.3">
      <c r="A2582" t="s">
        <v>37</v>
      </c>
      <c r="B2582">
        <v>7.2</v>
      </c>
    </row>
    <row r="2583" spans="1:2" x14ac:dyDescent="0.3">
      <c r="A2583" t="s">
        <v>37</v>
      </c>
      <c r="B2583">
        <v>2.8</v>
      </c>
    </row>
    <row r="2584" spans="1:2" x14ac:dyDescent="0.3">
      <c r="A2584" t="s">
        <v>37</v>
      </c>
      <c r="B2584">
        <v>6.6</v>
      </c>
    </row>
    <row r="2585" spans="1:2" x14ac:dyDescent="0.3">
      <c r="A2585" t="s">
        <v>37</v>
      </c>
      <c r="B2585">
        <v>6.7</v>
      </c>
    </row>
    <row r="2586" spans="1:2" x14ac:dyDescent="0.3">
      <c r="A2586" t="s">
        <v>37</v>
      </c>
      <c r="B2586">
        <v>7</v>
      </c>
    </row>
    <row r="2587" spans="1:2" x14ac:dyDescent="0.3">
      <c r="A2587" t="s">
        <v>37</v>
      </c>
      <c r="B2587">
        <v>4.4000000000000004</v>
      </c>
    </row>
    <row r="2588" spans="1:2" x14ac:dyDescent="0.3">
      <c r="A2588" t="s">
        <v>1464</v>
      </c>
      <c r="B2588">
        <v>7.1</v>
      </c>
    </row>
    <row r="2589" spans="1:2" x14ac:dyDescent="0.3">
      <c r="A2589" t="s">
        <v>37</v>
      </c>
      <c r="B2589">
        <v>6.2</v>
      </c>
    </row>
    <row r="2590" spans="1:2" x14ac:dyDescent="0.3">
      <c r="A2590" t="s">
        <v>37</v>
      </c>
      <c r="B2590">
        <v>7.3</v>
      </c>
    </row>
    <row r="2591" spans="1:2" x14ac:dyDescent="0.3">
      <c r="A2591" t="s">
        <v>37</v>
      </c>
      <c r="B2591">
        <v>5.0999999999999996</v>
      </c>
    </row>
    <row r="2592" spans="1:2" x14ac:dyDescent="0.3">
      <c r="A2592" t="s">
        <v>37</v>
      </c>
      <c r="B2592">
        <v>8.1</v>
      </c>
    </row>
    <row r="2593" spans="1:2" x14ac:dyDescent="0.3">
      <c r="A2593" t="s">
        <v>37</v>
      </c>
      <c r="B2593">
        <v>6.7</v>
      </c>
    </row>
    <row r="2594" spans="1:2" x14ac:dyDescent="0.3">
      <c r="A2594" t="s">
        <v>37</v>
      </c>
      <c r="B2594">
        <v>6.6</v>
      </c>
    </row>
    <row r="2595" spans="1:2" x14ac:dyDescent="0.3">
      <c r="A2595" t="s">
        <v>37</v>
      </c>
      <c r="B2595">
        <v>4.5</v>
      </c>
    </row>
    <row r="2596" spans="1:2" x14ac:dyDescent="0.3">
      <c r="A2596" t="s">
        <v>37</v>
      </c>
      <c r="B2596">
        <v>8.1</v>
      </c>
    </row>
    <row r="2597" spans="1:2" x14ac:dyDescent="0.3">
      <c r="A2597" t="s">
        <v>37</v>
      </c>
      <c r="B2597">
        <v>6.6</v>
      </c>
    </row>
    <row r="2598" spans="1:2" x14ac:dyDescent="0.3">
      <c r="A2598" t="s">
        <v>37</v>
      </c>
      <c r="B2598">
        <v>6.5</v>
      </c>
    </row>
    <row r="2599" spans="1:2" x14ac:dyDescent="0.3">
      <c r="A2599" t="s">
        <v>37</v>
      </c>
      <c r="B2599">
        <v>5.9</v>
      </c>
    </row>
    <row r="2600" spans="1:2" x14ac:dyDescent="0.3">
      <c r="A2600" t="s">
        <v>1464</v>
      </c>
      <c r="B2600">
        <v>6.6</v>
      </c>
    </row>
    <row r="2601" spans="1:2" x14ac:dyDescent="0.3">
      <c r="A2601" t="s">
        <v>37</v>
      </c>
      <c r="B2601">
        <v>6.5</v>
      </c>
    </row>
    <row r="2602" spans="1:2" x14ac:dyDescent="0.3">
      <c r="A2602" t="s">
        <v>37</v>
      </c>
      <c r="B2602">
        <v>7.3</v>
      </c>
    </row>
    <row r="2603" spans="1:2" x14ac:dyDescent="0.3">
      <c r="A2603" t="s">
        <v>37</v>
      </c>
      <c r="B2603">
        <v>7.5</v>
      </c>
    </row>
    <row r="2604" spans="1:2" x14ac:dyDescent="0.3">
      <c r="A2604" t="s">
        <v>37</v>
      </c>
      <c r="B2604">
        <v>5.9</v>
      </c>
    </row>
    <row r="2605" spans="1:2" x14ac:dyDescent="0.3">
      <c r="A2605" t="s">
        <v>37</v>
      </c>
      <c r="B2605">
        <v>7.4</v>
      </c>
    </row>
    <row r="2606" spans="1:2" x14ac:dyDescent="0.3">
      <c r="A2606" t="s">
        <v>37</v>
      </c>
      <c r="B2606">
        <v>6.9</v>
      </c>
    </row>
    <row r="2607" spans="1:2" x14ac:dyDescent="0.3">
      <c r="A2607" t="s">
        <v>1946</v>
      </c>
      <c r="B2607">
        <v>7.9</v>
      </c>
    </row>
    <row r="2608" spans="1:2" x14ac:dyDescent="0.3">
      <c r="A2608" t="s">
        <v>37</v>
      </c>
      <c r="B2608">
        <v>8.4</v>
      </c>
    </row>
    <row r="2609" spans="1:2" x14ac:dyDescent="0.3">
      <c r="A2609" t="s">
        <v>37</v>
      </c>
      <c r="B2609">
        <v>8</v>
      </c>
    </row>
    <row r="2610" spans="1:2" x14ac:dyDescent="0.3">
      <c r="A2610" t="s">
        <v>37</v>
      </c>
      <c r="B2610">
        <v>6</v>
      </c>
    </row>
    <row r="2611" spans="1:2" x14ac:dyDescent="0.3">
      <c r="A2611" t="s">
        <v>37</v>
      </c>
      <c r="B2611">
        <v>7.3</v>
      </c>
    </row>
    <row r="2612" spans="1:2" x14ac:dyDescent="0.3">
      <c r="A2612" t="s">
        <v>37</v>
      </c>
      <c r="B2612">
        <v>6.8</v>
      </c>
    </row>
    <row r="2613" spans="1:2" x14ac:dyDescent="0.3">
      <c r="A2613" t="s">
        <v>37</v>
      </c>
      <c r="B2613">
        <v>7.8</v>
      </c>
    </row>
    <row r="2614" spans="1:2" x14ac:dyDescent="0.3">
      <c r="A2614" t="s">
        <v>12700</v>
      </c>
      <c r="B2614">
        <v>5.7</v>
      </c>
    </row>
    <row r="2615" spans="1:2" x14ac:dyDescent="0.3">
      <c r="A2615" t="s">
        <v>37</v>
      </c>
      <c r="B2615">
        <v>6.1</v>
      </c>
    </row>
    <row r="2616" spans="1:2" x14ac:dyDescent="0.3">
      <c r="A2616" t="s">
        <v>37</v>
      </c>
      <c r="B2616">
        <v>8.1</v>
      </c>
    </row>
    <row r="2617" spans="1:2" x14ac:dyDescent="0.3">
      <c r="A2617" t="s">
        <v>37</v>
      </c>
      <c r="B2617">
        <v>6.1</v>
      </c>
    </row>
    <row r="2618" spans="1:2" x14ac:dyDescent="0.3">
      <c r="A2618" t="s">
        <v>37</v>
      </c>
      <c r="B2618">
        <v>7.5</v>
      </c>
    </row>
    <row r="2619" spans="1:2" x14ac:dyDescent="0.3">
      <c r="A2619" t="s">
        <v>37</v>
      </c>
      <c r="B2619">
        <v>6.2</v>
      </c>
    </row>
    <row r="2620" spans="1:2" x14ac:dyDescent="0.3">
      <c r="A2620" t="s">
        <v>37</v>
      </c>
      <c r="B2620">
        <v>6.2</v>
      </c>
    </row>
    <row r="2621" spans="1:2" x14ac:dyDescent="0.3">
      <c r="A2621" t="s">
        <v>37</v>
      </c>
      <c r="B2621">
        <v>7.9</v>
      </c>
    </row>
    <row r="2622" spans="1:2" x14ac:dyDescent="0.3">
      <c r="A2622" t="s">
        <v>37</v>
      </c>
      <c r="B2622">
        <v>7.4</v>
      </c>
    </row>
    <row r="2623" spans="1:2" x14ac:dyDescent="0.3">
      <c r="A2623" t="s">
        <v>37</v>
      </c>
      <c r="B2623">
        <v>6.6</v>
      </c>
    </row>
    <row r="2624" spans="1:2" x14ac:dyDescent="0.3">
      <c r="A2624" t="s">
        <v>37</v>
      </c>
      <c r="B2624">
        <v>7.3</v>
      </c>
    </row>
    <row r="2625" spans="1:2" x14ac:dyDescent="0.3">
      <c r="A2625" t="s">
        <v>37</v>
      </c>
      <c r="B2625">
        <v>7.5</v>
      </c>
    </row>
    <row r="2626" spans="1:2" x14ac:dyDescent="0.3">
      <c r="A2626" t="s">
        <v>37</v>
      </c>
      <c r="B2626">
        <v>5.6</v>
      </c>
    </row>
    <row r="2627" spans="1:2" x14ac:dyDescent="0.3">
      <c r="A2627" t="s">
        <v>37</v>
      </c>
      <c r="B2627">
        <v>7.3</v>
      </c>
    </row>
    <row r="2628" spans="1:2" x14ac:dyDescent="0.3">
      <c r="A2628" t="s">
        <v>37</v>
      </c>
      <c r="B2628">
        <v>6.4</v>
      </c>
    </row>
    <row r="2629" spans="1:2" x14ac:dyDescent="0.3">
      <c r="A2629" t="s">
        <v>37</v>
      </c>
      <c r="B2629">
        <v>5</v>
      </c>
    </row>
    <row r="2630" spans="1:2" x14ac:dyDescent="0.3">
      <c r="A2630" t="s">
        <v>37</v>
      </c>
      <c r="B2630">
        <v>5.4</v>
      </c>
    </row>
    <row r="2631" spans="1:2" x14ac:dyDescent="0.3">
      <c r="A2631" t="s">
        <v>37</v>
      </c>
      <c r="B2631">
        <v>8.1999999999999993</v>
      </c>
    </row>
    <row r="2632" spans="1:2" x14ac:dyDescent="0.3">
      <c r="A2632" t="s">
        <v>37</v>
      </c>
      <c r="B2632">
        <v>7.1</v>
      </c>
    </row>
    <row r="2633" spans="1:2" x14ac:dyDescent="0.3">
      <c r="A2633" t="s">
        <v>37</v>
      </c>
      <c r="B2633">
        <v>5.3</v>
      </c>
    </row>
    <row r="2634" spans="1:2" x14ac:dyDescent="0.3">
      <c r="A2634" t="s">
        <v>37</v>
      </c>
      <c r="B2634">
        <v>6.5</v>
      </c>
    </row>
    <row r="2635" spans="1:2" x14ac:dyDescent="0.3">
      <c r="A2635" t="s">
        <v>37</v>
      </c>
      <c r="B2635">
        <v>6.2</v>
      </c>
    </row>
    <row r="2636" spans="1:2" x14ac:dyDescent="0.3">
      <c r="A2636" t="s">
        <v>37</v>
      </c>
      <c r="B2636">
        <v>6.4</v>
      </c>
    </row>
    <row r="2637" spans="1:2" x14ac:dyDescent="0.3">
      <c r="A2637" t="s">
        <v>37</v>
      </c>
      <c r="B2637">
        <v>7.2</v>
      </c>
    </row>
    <row r="2638" spans="1:2" x14ac:dyDescent="0.3">
      <c r="A2638" t="s">
        <v>37</v>
      </c>
      <c r="B2638">
        <v>6.9</v>
      </c>
    </row>
    <row r="2639" spans="1:2" x14ac:dyDescent="0.3">
      <c r="A2639" t="s">
        <v>37</v>
      </c>
      <c r="B2639">
        <v>5.7</v>
      </c>
    </row>
    <row r="2640" spans="1:2" x14ac:dyDescent="0.3">
      <c r="A2640" t="s">
        <v>37</v>
      </c>
      <c r="B2640">
        <v>7.7</v>
      </c>
    </row>
    <row r="2641" spans="1:2" x14ac:dyDescent="0.3">
      <c r="A2641" t="s">
        <v>37</v>
      </c>
      <c r="B2641">
        <v>5.4</v>
      </c>
    </row>
    <row r="2642" spans="1:2" x14ac:dyDescent="0.3">
      <c r="A2642" t="s">
        <v>37</v>
      </c>
      <c r="B2642">
        <v>5.6</v>
      </c>
    </row>
    <row r="2643" spans="1:2" x14ac:dyDescent="0.3">
      <c r="A2643" t="s">
        <v>37</v>
      </c>
      <c r="B2643">
        <v>7.7</v>
      </c>
    </row>
    <row r="2644" spans="1:2" x14ac:dyDescent="0.3">
      <c r="A2644" t="s">
        <v>37</v>
      </c>
      <c r="B2644">
        <v>5.0999999999999996</v>
      </c>
    </row>
    <row r="2645" spans="1:2" x14ac:dyDescent="0.3">
      <c r="A2645" t="s">
        <v>37</v>
      </c>
      <c r="B2645">
        <v>6.8</v>
      </c>
    </row>
    <row r="2646" spans="1:2" x14ac:dyDescent="0.3">
      <c r="A2646" t="s">
        <v>37</v>
      </c>
      <c r="B2646">
        <v>8.4</v>
      </c>
    </row>
    <row r="2647" spans="1:2" x14ac:dyDescent="0.3">
      <c r="A2647" t="s">
        <v>37</v>
      </c>
      <c r="B2647">
        <v>4.9000000000000004</v>
      </c>
    </row>
    <row r="2648" spans="1:2" x14ac:dyDescent="0.3">
      <c r="A2648" t="s">
        <v>37</v>
      </c>
      <c r="B2648">
        <v>7.1</v>
      </c>
    </row>
    <row r="2649" spans="1:2" x14ac:dyDescent="0.3">
      <c r="A2649" t="s">
        <v>37</v>
      </c>
      <c r="B2649">
        <v>6.6</v>
      </c>
    </row>
    <row r="2650" spans="1:2" x14ac:dyDescent="0.3">
      <c r="A2650" t="s">
        <v>37</v>
      </c>
      <c r="B2650">
        <v>6.1</v>
      </c>
    </row>
    <row r="2651" spans="1:2" x14ac:dyDescent="0.3">
      <c r="A2651" t="s">
        <v>37</v>
      </c>
      <c r="B2651">
        <v>4.0999999999999996</v>
      </c>
    </row>
    <row r="2652" spans="1:2" x14ac:dyDescent="0.3">
      <c r="A2652" t="s">
        <v>37</v>
      </c>
      <c r="B2652">
        <v>5.8</v>
      </c>
    </row>
    <row r="2653" spans="1:2" x14ac:dyDescent="0.3">
      <c r="A2653" t="s">
        <v>37</v>
      </c>
      <c r="B2653">
        <v>8.1</v>
      </c>
    </row>
    <row r="2654" spans="1:2" x14ac:dyDescent="0.3">
      <c r="A2654" t="s">
        <v>37</v>
      </c>
      <c r="B2654">
        <v>7.6</v>
      </c>
    </row>
    <row r="2655" spans="1:2" x14ac:dyDescent="0.3">
      <c r="A2655" t="s">
        <v>37</v>
      </c>
      <c r="B2655">
        <v>7.8</v>
      </c>
    </row>
    <row r="2656" spans="1:2" x14ac:dyDescent="0.3">
      <c r="A2656" t="s">
        <v>37</v>
      </c>
      <c r="B2656">
        <v>4.5999999999999996</v>
      </c>
    </row>
    <row r="2657" spans="1:2" x14ac:dyDescent="0.3">
      <c r="A2657" t="s">
        <v>37</v>
      </c>
      <c r="B2657">
        <v>6</v>
      </c>
    </row>
    <row r="2658" spans="1:2" x14ac:dyDescent="0.3">
      <c r="A2658" t="s">
        <v>37</v>
      </c>
      <c r="B2658">
        <v>7</v>
      </c>
    </row>
    <row r="2659" spans="1:2" x14ac:dyDescent="0.3">
      <c r="A2659" t="s">
        <v>37</v>
      </c>
      <c r="B2659">
        <v>6.7</v>
      </c>
    </row>
    <row r="2660" spans="1:2" x14ac:dyDescent="0.3">
      <c r="A2660" t="s">
        <v>37</v>
      </c>
      <c r="B2660">
        <v>6.4</v>
      </c>
    </row>
    <row r="2661" spans="1:2" x14ac:dyDescent="0.3">
      <c r="A2661" t="s">
        <v>37</v>
      </c>
      <c r="B2661">
        <v>7.2</v>
      </c>
    </row>
    <row r="2662" spans="1:2" x14ac:dyDescent="0.3">
      <c r="A2662" t="s">
        <v>37</v>
      </c>
      <c r="B2662">
        <v>7.4</v>
      </c>
    </row>
    <row r="2663" spans="1:2" x14ac:dyDescent="0.3">
      <c r="A2663" t="s">
        <v>37</v>
      </c>
      <c r="B2663">
        <v>4.8</v>
      </c>
    </row>
    <row r="2664" spans="1:2" x14ac:dyDescent="0.3">
      <c r="A2664" t="s">
        <v>37</v>
      </c>
      <c r="B2664">
        <v>4</v>
      </c>
    </row>
    <row r="2665" spans="1:2" x14ac:dyDescent="0.3">
      <c r="A2665" t="s">
        <v>37</v>
      </c>
      <c r="B2665">
        <v>6.2</v>
      </c>
    </row>
    <row r="2666" spans="1:2" x14ac:dyDescent="0.3">
      <c r="A2666" t="s">
        <v>37</v>
      </c>
      <c r="B2666">
        <v>7.7</v>
      </c>
    </row>
    <row r="2667" spans="1:2" x14ac:dyDescent="0.3">
      <c r="A2667" t="s">
        <v>37</v>
      </c>
      <c r="B2667">
        <v>6.7</v>
      </c>
    </row>
    <row r="2668" spans="1:2" x14ac:dyDescent="0.3">
      <c r="A2668" t="s">
        <v>37</v>
      </c>
      <c r="B2668">
        <v>7.9</v>
      </c>
    </row>
    <row r="2669" spans="1:2" x14ac:dyDescent="0.3">
      <c r="A2669" t="s">
        <v>37</v>
      </c>
      <c r="B2669">
        <v>7.9</v>
      </c>
    </row>
    <row r="2670" spans="1:2" x14ac:dyDescent="0.3">
      <c r="A2670" t="s">
        <v>37</v>
      </c>
      <c r="B2670">
        <v>5.5</v>
      </c>
    </row>
    <row r="2671" spans="1:2" x14ac:dyDescent="0.3">
      <c r="A2671" t="s">
        <v>37</v>
      </c>
      <c r="B2671">
        <v>6.2</v>
      </c>
    </row>
    <row r="2672" spans="1:2" x14ac:dyDescent="0.3">
      <c r="A2672" t="s">
        <v>37</v>
      </c>
      <c r="B2672">
        <v>5.0999999999999996</v>
      </c>
    </row>
    <row r="2673" spans="1:2" x14ac:dyDescent="0.3">
      <c r="A2673" t="s">
        <v>37</v>
      </c>
      <c r="B2673">
        <v>4.0999999999999996</v>
      </c>
    </row>
    <row r="2674" spans="1:2" x14ac:dyDescent="0.3">
      <c r="A2674" t="s">
        <v>37</v>
      </c>
      <c r="B2674">
        <v>6.7</v>
      </c>
    </row>
    <row r="2675" spans="1:2" x14ac:dyDescent="0.3">
      <c r="A2675" t="s">
        <v>37</v>
      </c>
      <c r="B2675">
        <v>4.7</v>
      </c>
    </row>
    <row r="2676" spans="1:2" x14ac:dyDescent="0.3">
      <c r="A2676" t="s">
        <v>37</v>
      </c>
      <c r="B2676">
        <v>6.4</v>
      </c>
    </row>
    <row r="2677" spans="1:2" x14ac:dyDescent="0.3">
      <c r="A2677" t="s">
        <v>37</v>
      </c>
      <c r="B2677">
        <v>6.3</v>
      </c>
    </row>
    <row r="2678" spans="1:2" x14ac:dyDescent="0.3">
      <c r="A2678" t="s">
        <v>37</v>
      </c>
      <c r="B2678">
        <v>5.5</v>
      </c>
    </row>
    <row r="2679" spans="1:2" x14ac:dyDescent="0.3">
      <c r="A2679" t="s">
        <v>37</v>
      </c>
      <c r="B2679">
        <v>7.3</v>
      </c>
    </row>
    <row r="2680" spans="1:2" x14ac:dyDescent="0.3">
      <c r="A2680" t="s">
        <v>37</v>
      </c>
      <c r="B2680">
        <v>6.3</v>
      </c>
    </row>
    <row r="2681" spans="1:2" x14ac:dyDescent="0.3">
      <c r="A2681" t="s">
        <v>37</v>
      </c>
      <c r="B2681">
        <v>4.9000000000000004</v>
      </c>
    </row>
    <row r="2682" spans="1:2" x14ac:dyDescent="0.3">
      <c r="A2682" t="s">
        <v>37</v>
      </c>
      <c r="B2682">
        <v>7.6</v>
      </c>
    </row>
    <row r="2683" spans="1:2" x14ac:dyDescent="0.3">
      <c r="A2683" t="s">
        <v>37</v>
      </c>
      <c r="B2683">
        <v>6</v>
      </c>
    </row>
    <row r="2684" spans="1:2" x14ac:dyDescent="0.3">
      <c r="A2684" t="s">
        <v>37</v>
      </c>
      <c r="B2684">
        <v>6.2</v>
      </c>
    </row>
    <row r="2685" spans="1:2" x14ac:dyDescent="0.3">
      <c r="A2685" t="s">
        <v>37</v>
      </c>
      <c r="B2685">
        <v>6.8</v>
      </c>
    </row>
    <row r="2686" spans="1:2" x14ac:dyDescent="0.3">
      <c r="A2686" t="s">
        <v>37</v>
      </c>
      <c r="B2686">
        <v>4.5</v>
      </c>
    </row>
    <row r="2687" spans="1:2" x14ac:dyDescent="0.3">
      <c r="A2687" t="s">
        <v>37</v>
      </c>
      <c r="B2687">
        <v>5.7</v>
      </c>
    </row>
    <row r="2688" spans="1:2" x14ac:dyDescent="0.3">
      <c r="A2688" t="s">
        <v>37</v>
      </c>
      <c r="B2688">
        <v>8.4</v>
      </c>
    </row>
    <row r="2689" spans="1:2" x14ac:dyDescent="0.3">
      <c r="A2689" t="s">
        <v>37</v>
      </c>
      <c r="B2689">
        <v>4.5999999999999996</v>
      </c>
    </row>
    <row r="2690" spans="1:2" x14ac:dyDescent="0.3">
      <c r="A2690" t="s">
        <v>37</v>
      </c>
      <c r="B2690">
        <v>6.2</v>
      </c>
    </row>
    <row r="2691" spans="1:2" x14ac:dyDescent="0.3">
      <c r="A2691" t="s">
        <v>37</v>
      </c>
      <c r="B2691">
        <v>7</v>
      </c>
    </row>
    <row r="2692" spans="1:2" x14ac:dyDescent="0.3">
      <c r="A2692" t="s">
        <v>37</v>
      </c>
      <c r="B2692">
        <v>6.9</v>
      </c>
    </row>
    <row r="2693" spans="1:2" x14ac:dyDescent="0.3">
      <c r="A2693" t="s">
        <v>37</v>
      </c>
      <c r="B2693">
        <v>6.1</v>
      </c>
    </row>
    <row r="2694" spans="1:2" x14ac:dyDescent="0.3">
      <c r="A2694" t="s">
        <v>37</v>
      </c>
      <c r="B2694">
        <v>6.7</v>
      </c>
    </row>
    <row r="2695" spans="1:2" x14ac:dyDescent="0.3">
      <c r="A2695" t="s">
        <v>37</v>
      </c>
      <c r="B2695">
        <v>5.6</v>
      </c>
    </row>
    <row r="2696" spans="1:2" x14ac:dyDescent="0.3">
      <c r="A2696" t="s">
        <v>37</v>
      </c>
      <c r="B2696">
        <v>6.6</v>
      </c>
    </row>
    <row r="2697" spans="1:2" x14ac:dyDescent="0.3">
      <c r="A2697" t="s">
        <v>37</v>
      </c>
      <c r="B2697">
        <v>6.4</v>
      </c>
    </row>
    <row r="2698" spans="1:2" x14ac:dyDescent="0.3">
      <c r="A2698" t="s">
        <v>37</v>
      </c>
      <c r="B2698">
        <v>2.8</v>
      </c>
    </row>
    <row r="2699" spans="1:2" x14ac:dyDescent="0.3">
      <c r="A2699" t="s">
        <v>37</v>
      </c>
      <c r="B2699">
        <v>5.4</v>
      </c>
    </row>
    <row r="2700" spans="1:2" x14ac:dyDescent="0.3">
      <c r="A2700" t="s">
        <v>37</v>
      </c>
      <c r="B2700">
        <v>5</v>
      </c>
    </row>
    <row r="2701" spans="1:2" x14ac:dyDescent="0.3">
      <c r="A2701" t="s">
        <v>37</v>
      </c>
      <c r="B2701">
        <v>5.0999999999999996</v>
      </c>
    </row>
    <row r="2702" spans="1:2" x14ac:dyDescent="0.3">
      <c r="A2702" t="s">
        <v>37</v>
      </c>
      <c r="B2702">
        <v>8</v>
      </c>
    </row>
    <row r="2703" spans="1:2" x14ac:dyDescent="0.3">
      <c r="A2703" t="s">
        <v>37</v>
      </c>
      <c r="B2703">
        <v>5.9</v>
      </c>
    </row>
    <row r="2704" spans="1:2" x14ac:dyDescent="0.3">
      <c r="A2704" t="s">
        <v>37</v>
      </c>
      <c r="B2704">
        <v>7.5</v>
      </c>
    </row>
    <row r="2705" spans="1:2" x14ac:dyDescent="0.3">
      <c r="A2705" t="s">
        <v>37</v>
      </c>
      <c r="B2705">
        <v>8.1999999999999993</v>
      </c>
    </row>
    <row r="2706" spans="1:2" x14ac:dyDescent="0.3">
      <c r="A2706" t="s">
        <v>37</v>
      </c>
      <c r="B2706">
        <v>7</v>
      </c>
    </row>
    <row r="2707" spans="1:2" x14ac:dyDescent="0.3">
      <c r="A2707" t="s">
        <v>37</v>
      </c>
      <c r="B2707">
        <v>6.6</v>
      </c>
    </row>
    <row r="2708" spans="1:2" x14ac:dyDescent="0.3">
      <c r="A2708" t="s">
        <v>37</v>
      </c>
      <c r="B2708">
        <v>6.7</v>
      </c>
    </row>
    <row r="2709" spans="1:2" x14ac:dyDescent="0.3">
      <c r="A2709" t="s">
        <v>37</v>
      </c>
      <c r="B2709">
        <v>5.5</v>
      </c>
    </row>
    <row r="2710" spans="1:2" x14ac:dyDescent="0.3">
      <c r="A2710" t="s">
        <v>37</v>
      </c>
      <c r="B2710">
        <v>4.9000000000000004</v>
      </c>
    </row>
    <row r="2711" spans="1:2" x14ac:dyDescent="0.3">
      <c r="A2711" t="s">
        <v>37</v>
      </c>
      <c r="B2711">
        <v>6.9</v>
      </c>
    </row>
    <row r="2712" spans="1:2" x14ac:dyDescent="0.3">
      <c r="A2712" t="s">
        <v>37</v>
      </c>
      <c r="B2712">
        <v>7.4</v>
      </c>
    </row>
    <row r="2713" spans="1:2" x14ac:dyDescent="0.3">
      <c r="A2713" t="s">
        <v>37</v>
      </c>
      <c r="B2713">
        <v>5.6</v>
      </c>
    </row>
    <row r="2714" spans="1:2" x14ac:dyDescent="0.3">
      <c r="A2714" t="s">
        <v>37</v>
      </c>
      <c r="B2714">
        <v>8</v>
      </c>
    </row>
    <row r="2715" spans="1:2" x14ac:dyDescent="0.3">
      <c r="A2715" t="s">
        <v>37</v>
      </c>
      <c r="B2715">
        <v>5.3</v>
      </c>
    </row>
    <row r="2716" spans="1:2" x14ac:dyDescent="0.3">
      <c r="A2716" t="s">
        <v>37</v>
      </c>
      <c r="B2716">
        <v>6.2</v>
      </c>
    </row>
    <row r="2717" spans="1:2" x14ac:dyDescent="0.3">
      <c r="A2717" t="s">
        <v>37</v>
      </c>
      <c r="B2717">
        <v>5.3</v>
      </c>
    </row>
    <row r="2718" spans="1:2" x14ac:dyDescent="0.3">
      <c r="A2718" t="s">
        <v>37</v>
      </c>
      <c r="B2718">
        <v>6.6</v>
      </c>
    </row>
    <row r="2719" spans="1:2" x14ac:dyDescent="0.3">
      <c r="A2719" t="s">
        <v>37</v>
      </c>
      <c r="B2719">
        <v>7.2</v>
      </c>
    </row>
    <row r="2720" spans="1:2" x14ac:dyDescent="0.3">
      <c r="A2720" t="s">
        <v>37</v>
      </c>
      <c r="B2720">
        <v>4.5999999999999996</v>
      </c>
    </row>
    <row r="2721" spans="1:2" x14ac:dyDescent="0.3">
      <c r="A2721" t="s">
        <v>37</v>
      </c>
      <c r="B2721">
        <v>7.5</v>
      </c>
    </row>
    <row r="2722" spans="1:2" x14ac:dyDescent="0.3">
      <c r="A2722" t="s">
        <v>37</v>
      </c>
      <c r="B2722">
        <v>6.5</v>
      </c>
    </row>
    <row r="2723" spans="1:2" x14ac:dyDescent="0.3">
      <c r="A2723" t="s">
        <v>37</v>
      </c>
      <c r="B2723">
        <v>7.6</v>
      </c>
    </row>
    <row r="2724" spans="1:2" x14ac:dyDescent="0.3">
      <c r="A2724" t="s">
        <v>37</v>
      </c>
      <c r="B2724">
        <v>6.2</v>
      </c>
    </row>
    <row r="2725" spans="1:2" x14ac:dyDescent="0.3">
      <c r="A2725" t="s">
        <v>37</v>
      </c>
      <c r="B2725">
        <v>8</v>
      </c>
    </row>
    <row r="2726" spans="1:2" x14ac:dyDescent="0.3">
      <c r="A2726" t="s">
        <v>37</v>
      </c>
      <c r="B2726">
        <v>5.5</v>
      </c>
    </row>
    <row r="2727" spans="1:2" x14ac:dyDescent="0.3">
      <c r="A2727" t="s">
        <v>37</v>
      </c>
      <c r="B2727">
        <v>6.3</v>
      </c>
    </row>
    <row r="2728" spans="1:2" x14ac:dyDescent="0.3">
      <c r="A2728" t="s">
        <v>37</v>
      </c>
      <c r="B2728">
        <v>7.2</v>
      </c>
    </row>
    <row r="2729" spans="1:2" x14ac:dyDescent="0.3">
      <c r="A2729" t="s">
        <v>37</v>
      </c>
      <c r="B2729">
        <v>7.9</v>
      </c>
    </row>
    <row r="2730" spans="1:2" x14ac:dyDescent="0.3">
      <c r="A2730" t="s">
        <v>37</v>
      </c>
      <c r="B2730">
        <v>6.7</v>
      </c>
    </row>
    <row r="2731" spans="1:2" x14ac:dyDescent="0.3">
      <c r="A2731" t="s">
        <v>37</v>
      </c>
      <c r="B2731">
        <v>5.3</v>
      </c>
    </row>
    <row r="2732" spans="1:2" x14ac:dyDescent="0.3">
      <c r="A2732" t="s">
        <v>37</v>
      </c>
      <c r="B2732">
        <v>6.3</v>
      </c>
    </row>
    <row r="2733" spans="1:2" x14ac:dyDescent="0.3">
      <c r="A2733" t="s">
        <v>37</v>
      </c>
      <c r="B2733">
        <v>6.5</v>
      </c>
    </row>
    <row r="2734" spans="1:2" x14ac:dyDescent="0.3">
      <c r="A2734" t="s">
        <v>37</v>
      </c>
      <c r="B2734">
        <v>5.6</v>
      </c>
    </row>
    <row r="2735" spans="1:2" x14ac:dyDescent="0.3">
      <c r="A2735" t="s">
        <v>37</v>
      </c>
      <c r="B2735">
        <v>7</v>
      </c>
    </row>
    <row r="2736" spans="1:2" x14ac:dyDescent="0.3">
      <c r="A2736" t="s">
        <v>8731</v>
      </c>
      <c r="B2736">
        <v>8.3000000000000007</v>
      </c>
    </row>
    <row r="2737" spans="1:2" x14ac:dyDescent="0.3">
      <c r="A2737" t="s">
        <v>1464</v>
      </c>
      <c r="B2737">
        <v>7.2</v>
      </c>
    </row>
    <row r="2738" spans="1:2" x14ac:dyDescent="0.3">
      <c r="A2738" t="s">
        <v>37</v>
      </c>
      <c r="B2738">
        <v>6.8</v>
      </c>
    </row>
    <row r="2739" spans="1:2" x14ac:dyDescent="0.3">
      <c r="A2739" t="s">
        <v>1946</v>
      </c>
      <c r="B2739">
        <v>6.4</v>
      </c>
    </row>
    <row r="2740" spans="1:2" x14ac:dyDescent="0.3">
      <c r="A2740" t="s">
        <v>37</v>
      </c>
      <c r="B2740">
        <v>6.9</v>
      </c>
    </row>
    <row r="2741" spans="1:2" x14ac:dyDescent="0.3">
      <c r="A2741" t="s">
        <v>5641</v>
      </c>
      <c r="B2741">
        <v>8</v>
      </c>
    </row>
    <row r="2742" spans="1:2" x14ac:dyDescent="0.3">
      <c r="A2742" t="s">
        <v>13246</v>
      </c>
      <c r="B2742">
        <v>6.2</v>
      </c>
    </row>
    <row r="2743" spans="1:2" x14ac:dyDescent="0.3">
      <c r="A2743" t="s">
        <v>37</v>
      </c>
      <c r="B2743">
        <v>6.4</v>
      </c>
    </row>
    <row r="2744" spans="1:2" x14ac:dyDescent="0.3">
      <c r="A2744" t="s">
        <v>37</v>
      </c>
      <c r="B2744">
        <v>5.6</v>
      </c>
    </row>
    <row r="2745" spans="1:2" x14ac:dyDescent="0.3">
      <c r="A2745" t="s">
        <v>37</v>
      </c>
      <c r="B2745">
        <v>6.1</v>
      </c>
    </row>
    <row r="2746" spans="1:2" x14ac:dyDescent="0.3">
      <c r="A2746" t="s">
        <v>37</v>
      </c>
      <c r="B2746">
        <v>6</v>
      </c>
    </row>
    <row r="2747" spans="1:2" x14ac:dyDescent="0.3">
      <c r="A2747" t="s">
        <v>37</v>
      </c>
      <c r="B2747">
        <v>5.0999999999999996</v>
      </c>
    </row>
    <row r="2748" spans="1:2" x14ac:dyDescent="0.3">
      <c r="A2748" t="s">
        <v>37</v>
      </c>
      <c r="B2748">
        <v>4.5</v>
      </c>
    </row>
    <row r="2749" spans="1:2" x14ac:dyDescent="0.3">
      <c r="A2749" t="s">
        <v>37</v>
      </c>
      <c r="B2749">
        <v>5.9</v>
      </c>
    </row>
    <row r="2750" spans="1:2" x14ac:dyDescent="0.3">
      <c r="A2750" t="s">
        <v>37</v>
      </c>
      <c r="B2750">
        <v>6</v>
      </c>
    </row>
    <row r="2751" spans="1:2" x14ac:dyDescent="0.3">
      <c r="A2751" t="s">
        <v>37</v>
      </c>
      <c r="B2751">
        <v>5.8</v>
      </c>
    </row>
    <row r="2752" spans="1:2" x14ac:dyDescent="0.3">
      <c r="A2752" t="s">
        <v>37</v>
      </c>
      <c r="B2752">
        <v>6.1</v>
      </c>
    </row>
    <row r="2753" spans="1:2" x14ac:dyDescent="0.3">
      <c r="A2753" t="s">
        <v>37</v>
      </c>
      <c r="B2753">
        <v>4.9000000000000004</v>
      </c>
    </row>
    <row r="2754" spans="1:2" x14ac:dyDescent="0.3">
      <c r="A2754" t="s">
        <v>2778</v>
      </c>
      <c r="B2754">
        <v>5.7</v>
      </c>
    </row>
    <row r="2755" spans="1:2" x14ac:dyDescent="0.3">
      <c r="A2755" t="s">
        <v>1946</v>
      </c>
      <c r="B2755">
        <v>7.1</v>
      </c>
    </row>
    <row r="2756" spans="1:2" x14ac:dyDescent="0.3">
      <c r="A2756" t="s">
        <v>37</v>
      </c>
      <c r="B2756">
        <v>6.6</v>
      </c>
    </row>
    <row r="2757" spans="1:2" x14ac:dyDescent="0.3">
      <c r="A2757" t="s">
        <v>37</v>
      </c>
      <c r="B2757">
        <v>8.1</v>
      </c>
    </row>
    <row r="2758" spans="1:2" x14ac:dyDescent="0.3">
      <c r="A2758" t="s">
        <v>37</v>
      </c>
      <c r="B2758">
        <v>5.7</v>
      </c>
    </row>
    <row r="2759" spans="1:2" x14ac:dyDescent="0.3">
      <c r="A2759" t="s">
        <v>37</v>
      </c>
      <c r="B2759">
        <v>6.8</v>
      </c>
    </row>
    <row r="2760" spans="1:2" x14ac:dyDescent="0.3">
      <c r="A2760" t="s">
        <v>1464</v>
      </c>
      <c r="B2760">
        <v>7.5</v>
      </c>
    </row>
    <row r="2761" spans="1:2" x14ac:dyDescent="0.3">
      <c r="A2761" t="s">
        <v>37</v>
      </c>
      <c r="B2761">
        <v>6.2</v>
      </c>
    </row>
    <row r="2762" spans="1:2" x14ac:dyDescent="0.3">
      <c r="A2762" t="s">
        <v>37</v>
      </c>
      <c r="B2762">
        <v>8.3000000000000007</v>
      </c>
    </row>
    <row r="2763" spans="1:2" x14ac:dyDescent="0.3">
      <c r="A2763" t="s">
        <v>37</v>
      </c>
      <c r="B2763">
        <v>7.4</v>
      </c>
    </row>
    <row r="2764" spans="1:2" x14ac:dyDescent="0.3">
      <c r="A2764" t="s">
        <v>37</v>
      </c>
      <c r="B2764">
        <v>8</v>
      </c>
    </row>
    <row r="2765" spans="1:2" x14ac:dyDescent="0.3">
      <c r="A2765" t="s">
        <v>37</v>
      </c>
      <c r="B2765">
        <v>6.9</v>
      </c>
    </row>
    <row r="2766" spans="1:2" x14ac:dyDescent="0.3">
      <c r="A2766" t="s">
        <v>37</v>
      </c>
      <c r="B2766">
        <v>6.9</v>
      </c>
    </row>
    <row r="2767" spans="1:2" x14ac:dyDescent="0.3">
      <c r="A2767" t="s">
        <v>37</v>
      </c>
      <c r="B2767">
        <v>9.5</v>
      </c>
    </row>
    <row r="2768" spans="1:2" x14ac:dyDescent="0.3">
      <c r="A2768" t="s">
        <v>37</v>
      </c>
      <c r="B2768">
        <v>5.5</v>
      </c>
    </row>
    <row r="2769" spans="1:2" x14ac:dyDescent="0.3">
      <c r="A2769" t="s">
        <v>37</v>
      </c>
      <c r="B2769">
        <v>5.7</v>
      </c>
    </row>
    <row r="2770" spans="1:2" x14ac:dyDescent="0.3">
      <c r="A2770" t="s">
        <v>37</v>
      </c>
      <c r="B2770">
        <v>7.2</v>
      </c>
    </row>
    <row r="2771" spans="1:2" x14ac:dyDescent="0.3">
      <c r="A2771" t="s">
        <v>37</v>
      </c>
      <c r="B2771">
        <v>6.9</v>
      </c>
    </row>
    <row r="2772" spans="1:2" x14ac:dyDescent="0.3">
      <c r="A2772" t="s">
        <v>37</v>
      </c>
      <c r="B2772">
        <v>5.5</v>
      </c>
    </row>
    <row r="2773" spans="1:2" x14ac:dyDescent="0.3">
      <c r="A2773" t="s">
        <v>37</v>
      </c>
      <c r="B2773">
        <v>5.9</v>
      </c>
    </row>
    <row r="2774" spans="1:2" x14ac:dyDescent="0.3">
      <c r="A2774" t="s">
        <v>37</v>
      </c>
      <c r="B2774">
        <v>7.7</v>
      </c>
    </row>
    <row r="2775" spans="1:2" x14ac:dyDescent="0.3">
      <c r="A2775" t="s">
        <v>37</v>
      </c>
      <c r="B2775">
        <v>5.2</v>
      </c>
    </row>
    <row r="2776" spans="1:2" x14ac:dyDescent="0.3">
      <c r="A2776" t="s">
        <v>37</v>
      </c>
      <c r="B2776">
        <v>7.1</v>
      </c>
    </row>
    <row r="2777" spans="1:2" x14ac:dyDescent="0.3">
      <c r="A2777" t="s">
        <v>37</v>
      </c>
      <c r="B2777">
        <v>6.6</v>
      </c>
    </row>
    <row r="2778" spans="1:2" x14ac:dyDescent="0.3">
      <c r="A2778" t="s">
        <v>37</v>
      </c>
      <c r="B2778">
        <v>5.5</v>
      </c>
    </row>
    <row r="2779" spans="1:2" x14ac:dyDescent="0.3">
      <c r="A2779" t="s">
        <v>37</v>
      </c>
      <c r="B2779">
        <v>7.7</v>
      </c>
    </row>
    <row r="2780" spans="1:2" x14ac:dyDescent="0.3">
      <c r="A2780" t="s">
        <v>37</v>
      </c>
      <c r="B2780">
        <v>5.4</v>
      </c>
    </row>
    <row r="2781" spans="1:2" x14ac:dyDescent="0.3">
      <c r="A2781" t="s">
        <v>37</v>
      </c>
      <c r="B2781">
        <v>6.7</v>
      </c>
    </row>
    <row r="2782" spans="1:2" x14ac:dyDescent="0.3">
      <c r="A2782" t="s">
        <v>37</v>
      </c>
      <c r="B2782">
        <v>5</v>
      </c>
    </row>
    <row r="2783" spans="1:2" x14ac:dyDescent="0.3">
      <c r="A2783" t="s">
        <v>37</v>
      </c>
      <c r="B2783">
        <v>6.4</v>
      </c>
    </row>
    <row r="2784" spans="1:2" x14ac:dyDescent="0.3">
      <c r="A2784" t="s">
        <v>37</v>
      </c>
      <c r="B2784">
        <v>6.6</v>
      </c>
    </row>
    <row r="2785" spans="1:2" x14ac:dyDescent="0.3">
      <c r="A2785" t="s">
        <v>37</v>
      </c>
      <c r="B2785">
        <v>5.9</v>
      </c>
    </row>
    <row r="2786" spans="1:2" x14ac:dyDescent="0.3">
      <c r="A2786" t="s">
        <v>37</v>
      </c>
      <c r="B2786">
        <v>5.7</v>
      </c>
    </row>
    <row r="2787" spans="1:2" x14ac:dyDescent="0.3">
      <c r="A2787" t="s">
        <v>37</v>
      </c>
      <c r="B2787">
        <v>4.5</v>
      </c>
    </row>
    <row r="2788" spans="1:2" x14ac:dyDescent="0.3">
      <c r="A2788" t="s">
        <v>37</v>
      </c>
      <c r="B2788">
        <v>3.7</v>
      </c>
    </row>
    <row r="2789" spans="1:2" x14ac:dyDescent="0.3">
      <c r="A2789" t="s">
        <v>37</v>
      </c>
      <c r="B2789">
        <v>5</v>
      </c>
    </row>
    <row r="2790" spans="1:2" x14ac:dyDescent="0.3">
      <c r="A2790" t="s">
        <v>37</v>
      </c>
      <c r="B2790">
        <v>4.5999999999999996</v>
      </c>
    </row>
    <row r="2791" spans="1:2" x14ac:dyDescent="0.3">
      <c r="A2791" t="s">
        <v>37</v>
      </c>
      <c r="B2791">
        <v>6.5</v>
      </c>
    </row>
    <row r="2792" spans="1:2" x14ac:dyDescent="0.3">
      <c r="A2792" t="s">
        <v>37</v>
      </c>
      <c r="B2792">
        <v>4.9000000000000004</v>
      </c>
    </row>
    <row r="2793" spans="1:2" x14ac:dyDescent="0.3">
      <c r="A2793" t="s">
        <v>37</v>
      </c>
      <c r="B2793">
        <v>6</v>
      </c>
    </row>
    <row r="2794" spans="1:2" x14ac:dyDescent="0.3">
      <c r="A2794" t="s">
        <v>37</v>
      </c>
      <c r="B2794">
        <v>6.9</v>
      </c>
    </row>
    <row r="2795" spans="1:2" x14ac:dyDescent="0.3">
      <c r="A2795" t="s">
        <v>37</v>
      </c>
      <c r="B2795">
        <v>5.7</v>
      </c>
    </row>
    <row r="2796" spans="1:2" x14ac:dyDescent="0.3">
      <c r="A2796" t="s">
        <v>37</v>
      </c>
      <c r="B2796">
        <v>6.7</v>
      </c>
    </row>
    <row r="2797" spans="1:2" x14ac:dyDescent="0.3">
      <c r="A2797" t="s">
        <v>37</v>
      </c>
      <c r="B2797">
        <v>6.9</v>
      </c>
    </row>
    <row r="2798" spans="1:2" x14ac:dyDescent="0.3">
      <c r="A2798" t="s">
        <v>37</v>
      </c>
      <c r="B2798">
        <v>5.5</v>
      </c>
    </row>
    <row r="2799" spans="1:2" x14ac:dyDescent="0.3">
      <c r="A2799" t="s">
        <v>37</v>
      </c>
      <c r="B2799">
        <v>4.4000000000000004</v>
      </c>
    </row>
    <row r="2800" spans="1:2" x14ac:dyDescent="0.3">
      <c r="A2800" t="s">
        <v>37</v>
      </c>
      <c r="B2800">
        <v>5.4</v>
      </c>
    </row>
    <row r="2801" spans="1:2" x14ac:dyDescent="0.3">
      <c r="A2801" t="s">
        <v>37</v>
      </c>
      <c r="B2801">
        <v>7</v>
      </c>
    </row>
    <row r="2802" spans="1:2" x14ac:dyDescent="0.3">
      <c r="A2802" t="s">
        <v>37</v>
      </c>
      <c r="B2802">
        <v>5.4</v>
      </c>
    </row>
    <row r="2803" spans="1:2" x14ac:dyDescent="0.3">
      <c r="A2803" t="s">
        <v>37</v>
      </c>
      <c r="B2803">
        <v>5.4</v>
      </c>
    </row>
    <row r="2804" spans="1:2" x14ac:dyDescent="0.3">
      <c r="A2804" t="s">
        <v>1464</v>
      </c>
      <c r="B2804">
        <v>8</v>
      </c>
    </row>
    <row r="2805" spans="1:2" x14ac:dyDescent="0.3">
      <c r="A2805" t="s">
        <v>37</v>
      </c>
      <c r="B2805">
        <v>7.6</v>
      </c>
    </row>
    <row r="2806" spans="1:2" x14ac:dyDescent="0.3">
      <c r="A2806" t="s">
        <v>37</v>
      </c>
      <c r="B2806">
        <v>5.9</v>
      </c>
    </row>
    <row r="2807" spans="1:2" x14ac:dyDescent="0.3">
      <c r="A2807" t="s">
        <v>37</v>
      </c>
      <c r="B2807">
        <v>6.6</v>
      </c>
    </row>
    <row r="2808" spans="1:2" x14ac:dyDescent="0.3">
      <c r="A2808" t="s">
        <v>37</v>
      </c>
      <c r="B2808">
        <v>6.7</v>
      </c>
    </row>
    <row r="2809" spans="1:2" x14ac:dyDescent="0.3">
      <c r="A2809" t="s">
        <v>37</v>
      </c>
      <c r="B2809">
        <v>3.9</v>
      </c>
    </row>
    <row r="2810" spans="1:2" x14ac:dyDescent="0.3">
      <c r="A2810" t="s">
        <v>37</v>
      </c>
      <c r="B2810">
        <v>5.7</v>
      </c>
    </row>
    <row r="2811" spans="1:2" x14ac:dyDescent="0.3">
      <c r="A2811" t="s">
        <v>37</v>
      </c>
      <c r="B2811">
        <v>6.7</v>
      </c>
    </row>
    <row r="2812" spans="1:2" x14ac:dyDescent="0.3">
      <c r="A2812" t="s">
        <v>37</v>
      </c>
      <c r="B2812">
        <v>6.5</v>
      </c>
    </row>
    <row r="2813" spans="1:2" x14ac:dyDescent="0.3">
      <c r="A2813" t="s">
        <v>37</v>
      </c>
      <c r="B2813">
        <v>6.8</v>
      </c>
    </row>
    <row r="2814" spans="1:2" x14ac:dyDescent="0.3">
      <c r="A2814" t="s">
        <v>1464</v>
      </c>
      <c r="B2814">
        <v>6.3</v>
      </c>
    </row>
    <row r="2815" spans="1:2" x14ac:dyDescent="0.3">
      <c r="A2815" t="s">
        <v>37</v>
      </c>
      <c r="B2815">
        <v>7.3</v>
      </c>
    </row>
    <row r="2816" spans="1:2" x14ac:dyDescent="0.3">
      <c r="A2816" t="s">
        <v>1946</v>
      </c>
      <c r="B2816">
        <v>6.9</v>
      </c>
    </row>
    <row r="2817" spans="1:2" x14ac:dyDescent="0.3">
      <c r="A2817" t="s">
        <v>37</v>
      </c>
      <c r="B2817">
        <v>7</v>
      </c>
    </row>
    <row r="2818" spans="1:2" x14ac:dyDescent="0.3">
      <c r="A2818" t="s">
        <v>37</v>
      </c>
      <c r="B2818">
        <v>6.5</v>
      </c>
    </row>
    <row r="2819" spans="1:2" x14ac:dyDescent="0.3">
      <c r="A2819" t="s">
        <v>37</v>
      </c>
      <c r="B2819">
        <v>3.6</v>
      </c>
    </row>
    <row r="2820" spans="1:2" x14ac:dyDescent="0.3">
      <c r="A2820" t="s">
        <v>37</v>
      </c>
      <c r="B2820">
        <v>7.7</v>
      </c>
    </row>
    <row r="2821" spans="1:2" x14ac:dyDescent="0.3">
      <c r="A2821" t="s">
        <v>37</v>
      </c>
      <c r="B2821">
        <v>7.7</v>
      </c>
    </row>
    <row r="2822" spans="1:2" x14ac:dyDescent="0.3">
      <c r="A2822" t="s">
        <v>37</v>
      </c>
      <c r="B2822">
        <v>5.9</v>
      </c>
    </row>
    <row r="2823" spans="1:2" x14ac:dyDescent="0.3">
      <c r="A2823" t="s">
        <v>37</v>
      </c>
      <c r="B2823">
        <v>6.8</v>
      </c>
    </row>
    <row r="2824" spans="1:2" x14ac:dyDescent="0.3">
      <c r="A2824" t="s">
        <v>37</v>
      </c>
      <c r="B2824">
        <v>7.4</v>
      </c>
    </row>
    <row r="2825" spans="1:2" x14ac:dyDescent="0.3">
      <c r="A2825" t="s">
        <v>37</v>
      </c>
      <c r="B2825">
        <v>5.0999999999999996</v>
      </c>
    </row>
    <row r="2826" spans="1:2" x14ac:dyDescent="0.3">
      <c r="A2826" t="s">
        <v>13605</v>
      </c>
      <c r="B2826">
        <v>9.1</v>
      </c>
    </row>
    <row r="2827" spans="1:2" x14ac:dyDescent="0.3">
      <c r="A2827" t="s">
        <v>37</v>
      </c>
      <c r="B2827">
        <v>7.4</v>
      </c>
    </row>
    <row r="2828" spans="1:2" x14ac:dyDescent="0.3">
      <c r="A2828" t="s">
        <v>37</v>
      </c>
      <c r="B2828">
        <v>7.2</v>
      </c>
    </row>
    <row r="2829" spans="1:2" x14ac:dyDescent="0.3">
      <c r="A2829" t="s">
        <v>37</v>
      </c>
      <c r="B2829">
        <v>6</v>
      </c>
    </row>
    <row r="2830" spans="1:2" x14ac:dyDescent="0.3">
      <c r="A2830" t="s">
        <v>13605</v>
      </c>
      <c r="B2830">
        <v>7.4</v>
      </c>
    </row>
    <row r="2831" spans="1:2" x14ac:dyDescent="0.3">
      <c r="A2831" t="s">
        <v>8731</v>
      </c>
      <c r="B2831">
        <v>8.3000000000000007</v>
      </c>
    </row>
    <row r="2832" spans="1:2" x14ac:dyDescent="0.3">
      <c r="A2832" t="s">
        <v>2778</v>
      </c>
      <c r="B2832">
        <v>8.1</v>
      </c>
    </row>
    <row r="2833" spans="1:2" x14ac:dyDescent="0.3">
      <c r="A2833" t="s">
        <v>37</v>
      </c>
      <c r="B2833">
        <v>6.3</v>
      </c>
    </row>
    <row r="2834" spans="1:2" x14ac:dyDescent="0.3">
      <c r="A2834" t="s">
        <v>37</v>
      </c>
      <c r="B2834">
        <v>7.3</v>
      </c>
    </row>
    <row r="2835" spans="1:2" x14ac:dyDescent="0.3">
      <c r="A2835" t="s">
        <v>37</v>
      </c>
      <c r="B2835">
        <v>3.6</v>
      </c>
    </row>
    <row r="2836" spans="1:2" x14ac:dyDescent="0.3">
      <c r="A2836" t="s">
        <v>37</v>
      </c>
      <c r="B2836">
        <v>1.6</v>
      </c>
    </row>
    <row r="2837" spans="1:2" x14ac:dyDescent="0.3">
      <c r="A2837" t="s">
        <v>37</v>
      </c>
      <c r="B2837">
        <v>8</v>
      </c>
    </row>
    <row r="2838" spans="1:2" x14ac:dyDescent="0.3">
      <c r="A2838" t="s">
        <v>37</v>
      </c>
      <c r="B2838">
        <v>6.2</v>
      </c>
    </row>
    <row r="2839" spans="1:2" x14ac:dyDescent="0.3">
      <c r="A2839" t="s">
        <v>37</v>
      </c>
      <c r="B2839">
        <v>9</v>
      </c>
    </row>
    <row r="2840" spans="1:2" x14ac:dyDescent="0.3">
      <c r="A2840" t="s">
        <v>37</v>
      </c>
      <c r="B2840">
        <v>6.1</v>
      </c>
    </row>
    <row r="2841" spans="1:2" x14ac:dyDescent="0.3">
      <c r="A2841" t="s">
        <v>37</v>
      </c>
      <c r="B2841">
        <v>5.7</v>
      </c>
    </row>
    <row r="2842" spans="1:2" x14ac:dyDescent="0.3">
      <c r="A2842" t="s">
        <v>37</v>
      </c>
      <c r="B2842">
        <v>6.8</v>
      </c>
    </row>
    <row r="2843" spans="1:2" x14ac:dyDescent="0.3">
      <c r="A2843" t="s">
        <v>37</v>
      </c>
      <c r="B2843">
        <v>5.5</v>
      </c>
    </row>
    <row r="2844" spans="1:2" x14ac:dyDescent="0.3">
      <c r="A2844" t="s">
        <v>37</v>
      </c>
      <c r="B2844">
        <v>6.8</v>
      </c>
    </row>
    <row r="2845" spans="1:2" x14ac:dyDescent="0.3">
      <c r="A2845" t="s">
        <v>37</v>
      </c>
      <c r="B2845">
        <v>7.3</v>
      </c>
    </row>
    <row r="2846" spans="1:2" x14ac:dyDescent="0.3">
      <c r="A2846" t="s">
        <v>37</v>
      </c>
      <c r="B2846">
        <v>6.1</v>
      </c>
    </row>
    <row r="2847" spans="1:2" x14ac:dyDescent="0.3">
      <c r="A2847" t="s">
        <v>37</v>
      </c>
      <c r="B2847">
        <v>7.2</v>
      </c>
    </row>
    <row r="2848" spans="1:2" x14ac:dyDescent="0.3">
      <c r="A2848" t="s">
        <v>37</v>
      </c>
      <c r="B2848">
        <v>5.9</v>
      </c>
    </row>
    <row r="2849" spans="1:2" x14ac:dyDescent="0.3">
      <c r="A2849" t="s">
        <v>37</v>
      </c>
      <c r="B2849">
        <v>6.1</v>
      </c>
    </row>
    <row r="2850" spans="1:2" x14ac:dyDescent="0.3">
      <c r="A2850" t="s">
        <v>37</v>
      </c>
      <c r="B2850">
        <v>6.8</v>
      </c>
    </row>
    <row r="2851" spans="1:2" x14ac:dyDescent="0.3">
      <c r="A2851" t="s">
        <v>37</v>
      </c>
      <c r="B2851">
        <v>7.7</v>
      </c>
    </row>
    <row r="2852" spans="1:2" x14ac:dyDescent="0.3">
      <c r="A2852" t="s">
        <v>37</v>
      </c>
      <c r="B2852">
        <v>4.9000000000000004</v>
      </c>
    </row>
    <row r="2853" spans="1:2" x14ac:dyDescent="0.3">
      <c r="A2853" t="s">
        <v>37</v>
      </c>
      <c r="B2853">
        <v>6.1</v>
      </c>
    </row>
    <row r="2854" spans="1:2" x14ac:dyDescent="0.3">
      <c r="A2854" t="s">
        <v>37</v>
      </c>
      <c r="B2854">
        <v>2.5</v>
      </c>
    </row>
    <row r="2855" spans="1:2" x14ac:dyDescent="0.3">
      <c r="A2855" t="s">
        <v>37</v>
      </c>
      <c r="B2855">
        <v>6.1</v>
      </c>
    </row>
    <row r="2856" spans="1:2" x14ac:dyDescent="0.3">
      <c r="A2856" t="s">
        <v>37</v>
      </c>
      <c r="B2856">
        <v>5.9</v>
      </c>
    </row>
    <row r="2857" spans="1:2" x14ac:dyDescent="0.3">
      <c r="A2857" t="s">
        <v>37</v>
      </c>
      <c r="B2857">
        <v>5.7</v>
      </c>
    </row>
    <row r="2858" spans="1:2" x14ac:dyDescent="0.3">
      <c r="A2858" t="s">
        <v>37</v>
      </c>
      <c r="B2858">
        <v>5.6</v>
      </c>
    </row>
    <row r="2859" spans="1:2" x14ac:dyDescent="0.3">
      <c r="A2859" t="s">
        <v>37</v>
      </c>
      <c r="B2859">
        <v>7.2</v>
      </c>
    </row>
    <row r="2860" spans="1:2" x14ac:dyDescent="0.3">
      <c r="A2860" t="s">
        <v>37</v>
      </c>
      <c r="B2860">
        <v>7.7</v>
      </c>
    </row>
    <row r="2861" spans="1:2" x14ac:dyDescent="0.3">
      <c r="A2861" t="s">
        <v>37</v>
      </c>
      <c r="B2861">
        <v>7.8</v>
      </c>
    </row>
    <row r="2862" spans="1:2" x14ac:dyDescent="0.3">
      <c r="A2862" t="s">
        <v>37</v>
      </c>
      <c r="B2862">
        <v>6.1</v>
      </c>
    </row>
    <row r="2863" spans="1:2" x14ac:dyDescent="0.3">
      <c r="A2863" t="s">
        <v>37</v>
      </c>
      <c r="B2863">
        <v>5.8</v>
      </c>
    </row>
    <row r="2864" spans="1:2" x14ac:dyDescent="0.3">
      <c r="A2864" t="s">
        <v>37</v>
      </c>
      <c r="B2864">
        <v>6.5</v>
      </c>
    </row>
    <row r="2865" spans="1:2" x14ac:dyDescent="0.3">
      <c r="A2865" t="s">
        <v>676</v>
      </c>
      <c r="B2865">
        <v>7.9</v>
      </c>
    </row>
    <row r="2866" spans="1:2" x14ac:dyDescent="0.3">
      <c r="A2866" t="s">
        <v>37</v>
      </c>
      <c r="B2866">
        <v>6.3</v>
      </c>
    </row>
    <row r="2867" spans="1:2" x14ac:dyDescent="0.3">
      <c r="A2867" t="s">
        <v>37</v>
      </c>
      <c r="B2867">
        <v>3.8</v>
      </c>
    </row>
    <row r="2868" spans="1:2" x14ac:dyDescent="0.3">
      <c r="A2868" t="s">
        <v>37</v>
      </c>
      <c r="B2868">
        <v>8.3000000000000007</v>
      </c>
    </row>
    <row r="2869" spans="1:2" x14ac:dyDescent="0.3">
      <c r="A2869" t="s">
        <v>37</v>
      </c>
      <c r="B2869">
        <v>6.4</v>
      </c>
    </row>
    <row r="2870" spans="1:2" x14ac:dyDescent="0.3">
      <c r="A2870" t="s">
        <v>37</v>
      </c>
      <c r="B2870">
        <v>6.7</v>
      </c>
    </row>
    <row r="2871" spans="1:2" x14ac:dyDescent="0.3">
      <c r="A2871" t="s">
        <v>37</v>
      </c>
      <c r="B2871">
        <v>6.1</v>
      </c>
    </row>
    <row r="2872" spans="1:2" x14ac:dyDescent="0.3">
      <c r="A2872" t="s">
        <v>12472</v>
      </c>
      <c r="B2872">
        <v>8.1</v>
      </c>
    </row>
    <row r="2873" spans="1:2" x14ac:dyDescent="0.3">
      <c r="A2873" t="s">
        <v>37</v>
      </c>
      <c r="B2873">
        <v>6</v>
      </c>
    </row>
    <row r="2874" spans="1:2" x14ac:dyDescent="0.3">
      <c r="A2874" t="s">
        <v>37</v>
      </c>
      <c r="B2874">
        <v>5.8</v>
      </c>
    </row>
    <row r="2875" spans="1:2" x14ac:dyDescent="0.3">
      <c r="A2875" t="s">
        <v>37</v>
      </c>
      <c r="B2875">
        <v>5.6</v>
      </c>
    </row>
    <row r="2876" spans="1:2" x14ac:dyDescent="0.3">
      <c r="A2876" t="s">
        <v>37</v>
      </c>
      <c r="B2876">
        <v>6.1</v>
      </c>
    </row>
    <row r="2877" spans="1:2" x14ac:dyDescent="0.3">
      <c r="A2877" t="s">
        <v>37</v>
      </c>
      <c r="B2877">
        <v>5.9</v>
      </c>
    </row>
    <row r="2878" spans="1:2" x14ac:dyDescent="0.3">
      <c r="A2878" t="s">
        <v>1464</v>
      </c>
      <c r="B2878">
        <v>7.3</v>
      </c>
    </row>
    <row r="2879" spans="1:2" x14ac:dyDescent="0.3">
      <c r="A2879" t="s">
        <v>37</v>
      </c>
      <c r="B2879">
        <v>6.8</v>
      </c>
    </row>
    <row r="2880" spans="1:2" x14ac:dyDescent="0.3">
      <c r="A2880" t="s">
        <v>37</v>
      </c>
      <c r="B2880">
        <v>5.7</v>
      </c>
    </row>
    <row r="2881" spans="1:2" x14ac:dyDescent="0.3">
      <c r="A2881" t="s">
        <v>1464</v>
      </c>
      <c r="B2881">
        <v>7.3</v>
      </c>
    </row>
    <row r="2882" spans="1:2" x14ac:dyDescent="0.3">
      <c r="A2882" t="s">
        <v>37</v>
      </c>
      <c r="B2882">
        <v>6.3</v>
      </c>
    </row>
    <row r="2883" spans="1:2" x14ac:dyDescent="0.3">
      <c r="A2883" t="s">
        <v>37</v>
      </c>
      <c r="B2883">
        <v>5.9</v>
      </c>
    </row>
    <row r="2884" spans="1:2" x14ac:dyDescent="0.3">
      <c r="A2884" t="s">
        <v>37</v>
      </c>
      <c r="B2884">
        <v>7.1</v>
      </c>
    </row>
    <row r="2885" spans="1:2" x14ac:dyDescent="0.3">
      <c r="A2885" t="s">
        <v>37</v>
      </c>
      <c r="B2885">
        <v>7.1</v>
      </c>
    </row>
    <row r="2886" spans="1:2" x14ac:dyDescent="0.3">
      <c r="A2886" t="s">
        <v>37</v>
      </c>
      <c r="B2886">
        <v>8</v>
      </c>
    </row>
    <row r="2887" spans="1:2" x14ac:dyDescent="0.3">
      <c r="A2887" t="s">
        <v>37</v>
      </c>
      <c r="B2887">
        <v>5.0999999999999996</v>
      </c>
    </row>
    <row r="2888" spans="1:2" x14ac:dyDescent="0.3">
      <c r="A2888" t="s">
        <v>37</v>
      </c>
      <c r="B2888">
        <v>7.1</v>
      </c>
    </row>
    <row r="2889" spans="1:2" x14ac:dyDescent="0.3">
      <c r="A2889" t="s">
        <v>37</v>
      </c>
      <c r="B2889">
        <v>6.5</v>
      </c>
    </row>
    <row r="2890" spans="1:2" x14ac:dyDescent="0.3">
      <c r="A2890" t="s">
        <v>37</v>
      </c>
      <c r="B2890">
        <v>4.5</v>
      </c>
    </row>
    <row r="2891" spans="1:2" x14ac:dyDescent="0.3">
      <c r="A2891" t="s">
        <v>37</v>
      </c>
      <c r="B2891">
        <v>6.6</v>
      </c>
    </row>
    <row r="2892" spans="1:2" x14ac:dyDescent="0.3">
      <c r="A2892" t="s">
        <v>13888</v>
      </c>
      <c r="B2892">
        <v>4.3</v>
      </c>
    </row>
    <row r="2893" spans="1:2" x14ac:dyDescent="0.3">
      <c r="A2893" t="s">
        <v>37</v>
      </c>
      <c r="B2893">
        <v>6.7</v>
      </c>
    </row>
    <row r="2894" spans="1:2" x14ac:dyDescent="0.3">
      <c r="A2894" t="s">
        <v>37</v>
      </c>
      <c r="B2894">
        <v>6.8</v>
      </c>
    </row>
    <row r="2895" spans="1:2" x14ac:dyDescent="0.3">
      <c r="A2895" t="s">
        <v>37</v>
      </c>
      <c r="B2895">
        <v>5.4</v>
      </c>
    </row>
    <row r="2896" spans="1:2" x14ac:dyDescent="0.3">
      <c r="A2896" t="s">
        <v>37</v>
      </c>
      <c r="B2896">
        <v>6.6</v>
      </c>
    </row>
    <row r="2897" spans="1:2" x14ac:dyDescent="0.3">
      <c r="A2897" t="s">
        <v>13916</v>
      </c>
      <c r="B2897">
        <v>7.4</v>
      </c>
    </row>
    <row r="2898" spans="1:2" x14ac:dyDescent="0.3">
      <c r="A2898" t="s">
        <v>37</v>
      </c>
      <c r="B2898">
        <v>7.3</v>
      </c>
    </row>
    <row r="2899" spans="1:2" x14ac:dyDescent="0.3">
      <c r="A2899" t="s">
        <v>37</v>
      </c>
      <c r="B2899">
        <v>6.9</v>
      </c>
    </row>
    <row r="2900" spans="1:2" x14ac:dyDescent="0.3">
      <c r="A2900" t="s">
        <v>37</v>
      </c>
      <c r="B2900">
        <v>8</v>
      </c>
    </row>
    <row r="2901" spans="1:2" x14ac:dyDescent="0.3">
      <c r="A2901" t="s">
        <v>37</v>
      </c>
      <c r="B2901">
        <v>6.4</v>
      </c>
    </row>
    <row r="2902" spans="1:2" x14ac:dyDescent="0.3">
      <c r="A2902" t="s">
        <v>37</v>
      </c>
      <c r="B2902">
        <v>7.8</v>
      </c>
    </row>
    <row r="2903" spans="1:2" x14ac:dyDescent="0.3">
      <c r="A2903" t="s">
        <v>37</v>
      </c>
      <c r="B2903">
        <v>6.1</v>
      </c>
    </row>
    <row r="2904" spans="1:2" x14ac:dyDescent="0.3">
      <c r="A2904" t="s">
        <v>37</v>
      </c>
      <c r="B2904">
        <v>6.1</v>
      </c>
    </row>
    <row r="2905" spans="1:2" x14ac:dyDescent="0.3">
      <c r="A2905" t="s">
        <v>37</v>
      </c>
      <c r="B2905">
        <v>5.0999999999999996</v>
      </c>
    </row>
    <row r="2906" spans="1:2" x14ac:dyDescent="0.3">
      <c r="A2906" t="s">
        <v>37</v>
      </c>
      <c r="B2906">
        <v>7.8</v>
      </c>
    </row>
    <row r="2907" spans="1:2" x14ac:dyDescent="0.3">
      <c r="A2907" t="s">
        <v>37</v>
      </c>
      <c r="B2907">
        <v>7.4</v>
      </c>
    </row>
    <row r="2908" spans="1:2" x14ac:dyDescent="0.3">
      <c r="A2908" t="s">
        <v>37</v>
      </c>
      <c r="B2908">
        <v>7.8</v>
      </c>
    </row>
    <row r="2909" spans="1:2" x14ac:dyDescent="0.3">
      <c r="A2909" t="s">
        <v>37</v>
      </c>
      <c r="B2909">
        <v>8</v>
      </c>
    </row>
    <row r="2910" spans="1:2" x14ac:dyDescent="0.3">
      <c r="A2910" t="s">
        <v>37</v>
      </c>
      <c r="B2910">
        <v>6.7</v>
      </c>
    </row>
    <row r="2911" spans="1:2" x14ac:dyDescent="0.3">
      <c r="A2911" t="s">
        <v>37</v>
      </c>
      <c r="B2911">
        <v>6.6</v>
      </c>
    </row>
    <row r="2912" spans="1:2" x14ac:dyDescent="0.3">
      <c r="A2912" t="s">
        <v>37</v>
      </c>
      <c r="B2912">
        <v>6.4</v>
      </c>
    </row>
    <row r="2913" spans="1:2" x14ac:dyDescent="0.3">
      <c r="A2913" t="s">
        <v>37</v>
      </c>
      <c r="B2913">
        <v>6.7</v>
      </c>
    </row>
    <row r="2914" spans="1:2" x14ac:dyDescent="0.3">
      <c r="A2914" t="s">
        <v>37</v>
      </c>
      <c r="B2914">
        <v>6.2</v>
      </c>
    </row>
    <row r="2915" spans="1:2" x14ac:dyDescent="0.3">
      <c r="A2915" t="s">
        <v>37</v>
      </c>
      <c r="B2915">
        <v>7.3</v>
      </c>
    </row>
    <row r="2916" spans="1:2" x14ac:dyDescent="0.3">
      <c r="A2916" t="s">
        <v>12700</v>
      </c>
      <c r="B2916">
        <v>8.1</v>
      </c>
    </row>
    <row r="2917" spans="1:2" x14ac:dyDescent="0.3">
      <c r="A2917" t="s">
        <v>37</v>
      </c>
      <c r="B2917">
        <v>7</v>
      </c>
    </row>
    <row r="2918" spans="1:2" x14ac:dyDescent="0.3">
      <c r="A2918" t="s">
        <v>37</v>
      </c>
      <c r="B2918">
        <v>8</v>
      </c>
    </row>
    <row r="2919" spans="1:2" x14ac:dyDescent="0.3">
      <c r="A2919" t="s">
        <v>37</v>
      </c>
      <c r="B2919">
        <v>8</v>
      </c>
    </row>
    <row r="2920" spans="1:2" x14ac:dyDescent="0.3">
      <c r="A2920" t="s">
        <v>37</v>
      </c>
      <c r="B2920">
        <v>7</v>
      </c>
    </row>
    <row r="2921" spans="1:2" x14ac:dyDescent="0.3">
      <c r="A2921" t="s">
        <v>1464</v>
      </c>
      <c r="B2921">
        <v>7.9</v>
      </c>
    </row>
    <row r="2922" spans="1:2" x14ac:dyDescent="0.3">
      <c r="A2922" t="s">
        <v>37</v>
      </c>
      <c r="B2922">
        <v>5.9</v>
      </c>
    </row>
    <row r="2923" spans="1:2" x14ac:dyDescent="0.3">
      <c r="A2923" t="s">
        <v>37</v>
      </c>
      <c r="B2923">
        <v>6.6</v>
      </c>
    </row>
    <row r="2924" spans="1:2" x14ac:dyDescent="0.3">
      <c r="A2924" t="s">
        <v>37</v>
      </c>
      <c r="B2924">
        <v>6.3</v>
      </c>
    </row>
    <row r="2925" spans="1:2" x14ac:dyDescent="0.3">
      <c r="A2925" t="s">
        <v>37</v>
      </c>
      <c r="B2925">
        <v>7.7</v>
      </c>
    </row>
    <row r="2926" spans="1:2" x14ac:dyDescent="0.3">
      <c r="A2926" t="s">
        <v>37</v>
      </c>
      <c r="B2926">
        <v>6.9</v>
      </c>
    </row>
    <row r="2927" spans="1:2" x14ac:dyDescent="0.3">
      <c r="A2927" t="s">
        <v>37</v>
      </c>
      <c r="B2927">
        <v>7.1</v>
      </c>
    </row>
    <row r="2928" spans="1:2" x14ac:dyDescent="0.3">
      <c r="A2928" t="s">
        <v>37</v>
      </c>
      <c r="B2928">
        <v>7.4</v>
      </c>
    </row>
    <row r="2929" spans="1:2" x14ac:dyDescent="0.3">
      <c r="A2929" t="s">
        <v>37</v>
      </c>
      <c r="B2929">
        <v>6.5</v>
      </c>
    </row>
    <row r="2930" spans="1:2" x14ac:dyDescent="0.3">
      <c r="A2930" t="s">
        <v>37</v>
      </c>
      <c r="B2930">
        <v>6.5</v>
      </c>
    </row>
    <row r="2931" spans="1:2" x14ac:dyDescent="0.3">
      <c r="A2931" t="s">
        <v>37</v>
      </c>
      <c r="B2931">
        <v>6.8</v>
      </c>
    </row>
    <row r="2932" spans="1:2" x14ac:dyDescent="0.3">
      <c r="A2932" t="s">
        <v>37</v>
      </c>
      <c r="B2932">
        <v>7.5</v>
      </c>
    </row>
    <row r="2933" spans="1:2" x14ac:dyDescent="0.3">
      <c r="A2933" t="s">
        <v>37</v>
      </c>
      <c r="B2933">
        <v>6.6</v>
      </c>
    </row>
    <row r="2934" spans="1:2" x14ac:dyDescent="0.3">
      <c r="A2934" t="s">
        <v>37</v>
      </c>
      <c r="B2934">
        <v>7.1</v>
      </c>
    </row>
    <row r="2935" spans="1:2" x14ac:dyDescent="0.3">
      <c r="A2935" t="s">
        <v>37</v>
      </c>
      <c r="B2935">
        <v>6.6</v>
      </c>
    </row>
    <row r="2936" spans="1:2" x14ac:dyDescent="0.3">
      <c r="A2936" t="s">
        <v>37</v>
      </c>
      <c r="B2936">
        <v>7</v>
      </c>
    </row>
    <row r="2937" spans="1:2" x14ac:dyDescent="0.3">
      <c r="A2937" t="s">
        <v>37</v>
      </c>
      <c r="B2937">
        <v>3.3</v>
      </c>
    </row>
    <row r="2938" spans="1:2" x14ac:dyDescent="0.3">
      <c r="A2938" t="s">
        <v>37</v>
      </c>
      <c r="B2938">
        <v>6.7</v>
      </c>
    </row>
    <row r="2939" spans="1:2" x14ac:dyDescent="0.3">
      <c r="A2939" t="s">
        <v>37</v>
      </c>
      <c r="B2939">
        <v>8</v>
      </c>
    </row>
    <row r="2940" spans="1:2" x14ac:dyDescent="0.3">
      <c r="A2940" t="s">
        <v>37</v>
      </c>
      <c r="B2940">
        <v>6.8</v>
      </c>
    </row>
    <row r="2941" spans="1:2" x14ac:dyDescent="0.3">
      <c r="A2941" t="s">
        <v>37</v>
      </c>
      <c r="B2941">
        <v>6</v>
      </c>
    </row>
    <row r="2942" spans="1:2" x14ac:dyDescent="0.3">
      <c r="A2942" t="s">
        <v>37</v>
      </c>
      <c r="B2942">
        <v>5.4</v>
      </c>
    </row>
    <row r="2943" spans="1:2" x14ac:dyDescent="0.3">
      <c r="A2943" t="s">
        <v>37</v>
      </c>
      <c r="B2943">
        <v>4.3</v>
      </c>
    </row>
    <row r="2944" spans="1:2" x14ac:dyDescent="0.3">
      <c r="A2944" t="s">
        <v>37</v>
      </c>
      <c r="B2944">
        <v>6.2</v>
      </c>
    </row>
    <row r="2945" spans="1:2" x14ac:dyDescent="0.3">
      <c r="A2945" t="s">
        <v>37</v>
      </c>
      <c r="B2945">
        <v>7.7</v>
      </c>
    </row>
    <row r="2946" spans="1:2" x14ac:dyDescent="0.3">
      <c r="A2946" t="s">
        <v>37</v>
      </c>
      <c r="B2946">
        <v>8</v>
      </c>
    </row>
    <row r="2947" spans="1:2" x14ac:dyDescent="0.3">
      <c r="A2947" t="s">
        <v>37</v>
      </c>
      <c r="B2947">
        <v>7.4</v>
      </c>
    </row>
    <row r="2948" spans="1:2" x14ac:dyDescent="0.3">
      <c r="A2948" t="s">
        <v>37</v>
      </c>
      <c r="B2948">
        <v>5.9</v>
      </c>
    </row>
    <row r="2949" spans="1:2" x14ac:dyDescent="0.3">
      <c r="A2949" t="s">
        <v>37</v>
      </c>
      <c r="B2949">
        <v>7.8</v>
      </c>
    </row>
    <row r="2950" spans="1:2" x14ac:dyDescent="0.3">
      <c r="A2950" t="s">
        <v>37</v>
      </c>
      <c r="B2950">
        <v>7.4</v>
      </c>
    </row>
    <row r="2951" spans="1:2" x14ac:dyDescent="0.3">
      <c r="A2951" t="s">
        <v>37</v>
      </c>
      <c r="B2951">
        <v>6.5</v>
      </c>
    </row>
    <row r="2952" spans="1:2" x14ac:dyDescent="0.3">
      <c r="A2952" t="s">
        <v>37</v>
      </c>
      <c r="B2952">
        <v>5.4</v>
      </c>
    </row>
    <row r="2953" spans="1:2" x14ac:dyDescent="0.3">
      <c r="A2953" t="s">
        <v>37</v>
      </c>
      <c r="B2953">
        <v>7</v>
      </c>
    </row>
    <row r="2954" spans="1:2" x14ac:dyDescent="0.3">
      <c r="A2954" t="s">
        <v>37</v>
      </c>
      <c r="B2954">
        <v>8.6</v>
      </c>
    </row>
    <row r="2955" spans="1:2" x14ac:dyDescent="0.3">
      <c r="A2955" t="s">
        <v>37</v>
      </c>
      <c r="B2955">
        <v>7.6</v>
      </c>
    </row>
    <row r="2956" spans="1:2" x14ac:dyDescent="0.3">
      <c r="A2956" t="s">
        <v>37</v>
      </c>
      <c r="B2956">
        <v>6.9</v>
      </c>
    </row>
    <row r="2957" spans="1:2" x14ac:dyDescent="0.3">
      <c r="A2957" t="s">
        <v>37</v>
      </c>
      <c r="B2957">
        <v>7</v>
      </c>
    </row>
    <row r="2958" spans="1:2" x14ac:dyDescent="0.3">
      <c r="A2958" t="s">
        <v>37</v>
      </c>
      <c r="B2958">
        <v>5.3</v>
      </c>
    </row>
    <row r="2959" spans="1:2" x14ac:dyDescent="0.3">
      <c r="A2959" t="s">
        <v>37</v>
      </c>
      <c r="B2959">
        <v>6.4</v>
      </c>
    </row>
    <row r="2960" spans="1:2" x14ac:dyDescent="0.3">
      <c r="A2960" t="s">
        <v>37</v>
      </c>
      <c r="B2960">
        <v>4.5</v>
      </c>
    </row>
    <row r="2961" spans="1:2" x14ac:dyDescent="0.3">
      <c r="A2961" t="s">
        <v>37</v>
      </c>
      <c r="B2961">
        <v>7.8</v>
      </c>
    </row>
    <row r="2962" spans="1:2" x14ac:dyDescent="0.3">
      <c r="A2962" t="s">
        <v>37</v>
      </c>
      <c r="B2962">
        <v>6.7</v>
      </c>
    </row>
    <row r="2963" spans="1:2" x14ac:dyDescent="0.3">
      <c r="A2963" t="s">
        <v>37</v>
      </c>
      <c r="B2963">
        <v>5.3</v>
      </c>
    </row>
    <row r="2964" spans="1:2" x14ac:dyDescent="0.3">
      <c r="A2964" t="s">
        <v>37</v>
      </c>
      <c r="B2964">
        <v>6.3</v>
      </c>
    </row>
    <row r="2965" spans="1:2" x14ac:dyDescent="0.3">
      <c r="A2965" t="s">
        <v>37</v>
      </c>
      <c r="B2965">
        <v>7</v>
      </c>
    </row>
    <row r="2966" spans="1:2" x14ac:dyDescent="0.3">
      <c r="A2966" t="s">
        <v>37</v>
      </c>
      <c r="B2966">
        <v>5.3</v>
      </c>
    </row>
    <row r="2967" spans="1:2" x14ac:dyDescent="0.3">
      <c r="A2967" t="s">
        <v>37</v>
      </c>
      <c r="B2967">
        <v>6.6</v>
      </c>
    </row>
    <row r="2968" spans="1:2" x14ac:dyDescent="0.3">
      <c r="A2968" t="s">
        <v>37</v>
      </c>
      <c r="B2968">
        <v>5.8</v>
      </c>
    </row>
    <row r="2969" spans="1:2" x14ac:dyDescent="0.3">
      <c r="A2969" t="s">
        <v>37</v>
      </c>
      <c r="B2969">
        <v>6.7</v>
      </c>
    </row>
    <row r="2970" spans="1:2" x14ac:dyDescent="0.3">
      <c r="A2970" t="s">
        <v>37</v>
      </c>
      <c r="B2970">
        <v>6.6</v>
      </c>
    </row>
    <row r="2971" spans="1:2" x14ac:dyDescent="0.3">
      <c r="A2971" t="s">
        <v>37</v>
      </c>
      <c r="B2971">
        <v>7</v>
      </c>
    </row>
    <row r="2972" spans="1:2" x14ac:dyDescent="0.3">
      <c r="A2972" t="s">
        <v>8731</v>
      </c>
      <c r="B2972">
        <v>8.4</v>
      </c>
    </row>
    <row r="2973" spans="1:2" x14ac:dyDescent="0.3">
      <c r="A2973" t="s">
        <v>37</v>
      </c>
      <c r="B2973">
        <v>6</v>
      </c>
    </row>
    <row r="2974" spans="1:2" x14ac:dyDescent="0.3">
      <c r="A2974" t="s">
        <v>37</v>
      </c>
      <c r="B2974">
        <v>5.4</v>
      </c>
    </row>
    <row r="2975" spans="1:2" x14ac:dyDescent="0.3">
      <c r="A2975" t="s">
        <v>37</v>
      </c>
      <c r="B2975">
        <v>7.8</v>
      </c>
    </row>
    <row r="2976" spans="1:2" x14ac:dyDescent="0.3">
      <c r="A2976" t="s">
        <v>1946</v>
      </c>
      <c r="B2976">
        <v>7.6</v>
      </c>
    </row>
    <row r="2977" spans="1:2" x14ac:dyDescent="0.3">
      <c r="A2977" t="s">
        <v>37</v>
      </c>
      <c r="B2977">
        <v>6.6</v>
      </c>
    </row>
    <row r="2978" spans="1:2" x14ac:dyDescent="0.3">
      <c r="A2978" t="s">
        <v>37</v>
      </c>
      <c r="B2978">
        <v>6.4</v>
      </c>
    </row>
    <row r="2979" spans="1:2" x14ac:dyDescent="0.3">
      <c r="A2979" t="s">
        <v>37</v>
      </c>
      <c r="B2979">
        <v>7</v>
      </c>
    </row>
    <row r="2980" spans="1:2" x14ac:dyDescent="0.3">
      <c r="A2980" t="s">
        <v>37</v>
      </c>
      <c r="B2980">
        <v>5.7</v>
      </c>
    </row>
    <row r="2981" spans="1:2" x14ac:dyDescent="0.3">
      <c r="A2981" t="s">
        <v>37</v>
      </c>
      <c r="B2981">
        <v>5.9</v>
      </c>
    </row>
    <row r="2982" spans="1:2" x14ac:dyDescent="0.3">
      <c r="A2982" t="s">
        <v>37</v>
      </c>
      <c r="B2982">
        <v>6.3</v>
      </c>
    </row>
    <row r="2983" spans="1:2" x14ac:dyDescent="0.3">
      <c r="A2983" t="s">
        <v>37</v>
      </c>
      <c r="B2983">
        <v>6.3</v>
      </c>
    </row>
    <row r="2984" spans="1:2" x14ac:dyDescent="0.3">
      <c r="A2984" t="s">
        <v>37</v>
      </c>
      <c r="B2984">
        <v>6.2</v>
      </c>
    </row>
    <row r="2985" spans="1:2" x14ac:dyDescent="0.3">
      <c r="A2985" t="s">
        <v>37</v>
      </c>
      <c r="B2985">
        <v>2.1</v>
      </c>
    </row>
    <row r="2986" spans="1:2" x14ac:dyDescent="0.3">
      <c r="A2986" t="s">
        <v>37</v>
      </c>
      <c r="B2986">
        <v>5</v>
      </c>
    </row>
    <row r="2987" spans="1:2" x14ac:dyDescent="0.3">
      <c r="A2987" t="s">
        <v>37</v>
      </c>
      <c r="B2987">
        <v>5.3</v>
      </c>
    </row>
    <row r="2988" spans="1:2" x14ac:dyDescent="0.3">
      <c r="A2988" t="s">
        <v>37</v>
      </c>
      <c r="B2988">
        <v>7.1</v>
      </c>
    </row>
    <row r="2989" spans="1:2" x14ac:dyDescent="0.3">
      <c r="A2989" t="s">
        <v>37</v>
      </c>
      <c r="B2989">
        <v>7</v>
      </c>
    </row>
    <row r="2990" spans="1:2" x14ac:dyDescent="0.3">
      <c r="A2990" t="s">
        <v>12700</v>
      </c>
      <c r="B2990">
        <v>7</v>
      </c>
    </row>
    <row r="2991" spans="1:2" x14ac:dyDescent="0.3">
      <c r="A2991" t="s">
        <v>37</v>
      </c>
      <c r="B2991">
        <v>5.7</v>
      </c>
    </row>
    <row r="2992" spans="1:2" x14ac:dyDescent="0.3">
      <c r="A2992" t="s">
        <v>37</v>
      </c>
      <c r="B2992">
        <v>7.1</v>
      </c>
    </row>
    <row r="2993" spans="1:2" x14ac:dyDescent="0.3">
      <c r="A2993" t="s">
        <v>37</v>
      </c>
      <c r="B2993">
        <v>7</v>
      </c>
    </row>
    <row r="2994" spans="1:2" x14ac:dyDescent="0.3">
      <c r="A2994" t="s">
        <v>9795</v>
      </c>
      <c r="B2994">
        <v>7.7</v>
      </c>
    </row>
    <row r="2995" spans="1:2" x14ac:dyDescent="0.3">
      <c r="A2995" t="s">
        <v>37</v>
      </c>
      <c r="B2995">
        <v>7.1</v>
      </c>
    </row>
    <row r="2996" spans="1:2" x14ac:dyDescent="0.3">
      <c r="A2996" t="s">
        <v>37</v>
      </c>
      <c r="B2996">
        <v>6.8</v>
      </c>
    </row>
    <row r="2997" spans="1:2" x14ac:dyDescent="0.3">
      <c r="A2997" t="s">
        <v>7241</v>
      </c>
      <c r="B2997">
        <v>7.5</v>
      </c>
    </row>
    <row r="2998" spans="1:2" x14ac:dyDescent="0.3">
      <c r="A2998" t="s">
        <v>37</v>
      </c>
      <c r="B2998">
        <v>6.3</v>
      </c>
    </row>
    <row r="2999" spans="1:2" x14ac:dyDescent="0.3">
      <c r="A2999" t="s">
        <v>37</v>
      </c>
      <c r="B2999">
        <v>7.3</v>
      </c>
    </row>
    <row r="3000" spans="1:2" x14ac:dyDescent="0.3">
      <c r="A3000" t="s">
        <v>37</v>
      </c>
      <c r="B3000">
        <v>6.8</v>
      </c>
    </row>
    <row r="3001" spans="1:2" x14ac:dyDescent="0.3">
      <c r="A3001" t="s">
        <v>37</v>
      </c>
      <c r="B3001">
        <v>7.2</v>
      </c>
    </row>
    <row r="3002" spans="1:2" x14ac:dyDescent="0.3">
      <c r="A3002" t="s">
        <v>37</v>
      </c>
      <c r="B3002">
        <v>6.4</v>
      </c>
    </row>
    <row r="3003" spans="1:2" x14ac:dyDescent="0.3">
      <c r="A3003" t="s">
        <v>37</v>
      </c>
      <c r="B3003">
        <v>6</v>
      </c>
    </row>
    <row r="3004" spans="1:2" x14ac:dyDescent="0.3">
      <c r="A3004" t="s">
        <v>37</v>
      </c>
      <c r="B3004">
        <v>6.4</v>
      </c>
    </row>
    <row r="3005" spans="1:2" x14ac:dyDescent="0.3">
      <c r="A3005" t="s">
        <v>37</v>
      </c>
      <c r="B3005">
        <v>5.0999999999999996</v>
      </c>
    </row>
    <row r="3006" spans="1:2" x14ac:dyDescent="0.3">
      <c r="A3006" t="s">
        <v>37</v>
      </c>
      <c r="B3006">
        <v>7.5</v>
      </c>
    </row>
    <row r="3007" spans="1:2" x14ac:dyDescent="0.3">
      <c r="A3007" t="s">
        <v>14394</v>
      </c>
      <c r="B3007">
        <v>7.1</v>
      </c>
    </row>
    <row r="3008" spans="1:2" x14ac:dyDescent="0.3">
      <c r="A3008" t="s">
        <v>37</v>
      </c>
      <c r="B3008">
        <v>4.5999999999999996</v>
      </c>
    </row>
    <row r="3009" spans="1:2" x14ac:dyDescent="0.3">
      <c r="A3009" t="s">
        <v>1946</v>
      </c>
      <c r="B3009">
        <v>5.7</v>
      </c>
    </row>
    <row r="3010" spans="1:2" x14ac:dyDescent="0.3">
      <c r="A3010" t="s">
        <v>37</v>
      </c>
      <c r="B3010">
        <v>6.8</v>
      </c>
    </row>
    <row r="3011" spans="1:2" x14ac:dyDescent="0.3">
      <c r="A3011" t="s">
        <v>1946</v>
      </c>
      <c r="B3011">
        <v>7.7</v>
      </c>
    </row>
    <row r="3012" spans="1:2" x14ac:dyDescent="0.3">
      <c r="A3012" t="s">
        <v>37</v>
      </c>
      <c r="B3012">
        <v>6.7</v>
      </c>
    </row>
    <row r="3013" spans="1:2" x14ac:dyDescent="0.3">
      <c r="A3013" t="s">
        <v>1946</v>
      </c>
      <c r="B3013">
        <v>3.2</v>
      </c>
    </row>
    <row r="3014" spans="1:2" x14ac:dyDescent="0.3">
      <c r="A3014" t="s">
        <v>676</v>
      </c>
      <c r="B3014">
        <v>6.1</v>
      </c>
    </row>
    <row r="3015" spans="1:2" x14ac:dyDescent="0.3">
      <c r="A3015" t="s">
        <v>37</v>
      </c>
      <c r="B3015">
        <v>5.6</v>
      </c>
    </row>
    <row r="3016" spans="1:2" x14ac:dyDescent="0.3">
      <c r="A3016" t="s">
        <v>37</v>
      </c>
      <c r="B3016">
        <v>6.9</v>
      </c>
    </row>
    <row r="3017" spans="1:2" x14ac:dyDescent="0.3">
      <c r="A3017" t="s">
        <v>37</v>
      </c>
      <c r="B3017">
        <v>7.5</v>
      </c>
    </row>
    <row r="3018" spans="1:2" x14ac:dyDescent="0.3">
      <c r="A3018" t="s">
        <v>37</v>
      </c>
      <c r="B3018">
        <v>5.8</v>
      </c>
    </row>
    <row r="3019" spans="1:2" x14ac:dyDescent="0.3">
      <c r="A3019" t="s">
        <v>37</v>
      </c>
      <c r="B3019">
        <v>8.3000000000000007</v>
      </c>
    </row>
    <row r="3020" spans="1:2" x14ac:dyDescent="0.3">
      <c r="A3020" t="s">
        <v>37</v>
      </c>
      <c r="B3020">
        <v>2.8</v>
      </c>
    </row>
    <row r="3021" spans="1:2" x14ac:dyDescent="0.3">
      <c r="A3021" t="s">
        <v>37</v>
      </c>
      <c r="B3021">
        <v>6.6</v>
      </c>
    </row>
    <row r="3022" spans="1:2" x14ac:dyDescent="0.3">
      <c r="A3022" t="s">
        <v>676</v>
      </c>
      <c r="B3022">
        <v>7.5</v>
      </c>
    </row>
    <row r="3023" spans="1:2" x14ac:dyDescent="0.3">
      <c r="A3023" t="s">
        <v>37</v>
      </c>
      <c r="B3023">
        <v>6</v>
      </c>
    </row>
    <row r="3024" spans="1:2" x14ac:dyDescent="0.3">
      <c r="A3024" t="s">
        <v>11707</v>
      </c>
      <c r="B3024">
        <v>6.2</v>
      </c>
    </row>
    <row r="3025" spans="1:2" x14ac:dyDescent="0.3">
      <c r="A3025" t="s">
        <v>37</v>
      </c>
      <c r="B3025">
        <v>7.2</v>
      </c>
    </row>
    <row r="3026" spans="1:2" x14ac:dyDescent="0.3">
      <c r="A3026" t="s">
        <v>37</v>
      </c>
      <c r="B3026">
        <v>8.6999999999999993</v>
      </c>
    </row>
    <row r="3027" spans="1:2" x14ac:dyDescent="0.3">
      <c r="A3027" t="s">
        <v>37</v>
      </c>
      <c r="B3027">
        <v>6</v>
      </c>
    </row>
    <row r="3028" spans="1:2" x14ac:dyDescent="0.3">
      <c r="A3028" t="s">
        <v>37</v>
      </c>
      <c r="B3028">
        <v>8</v>
      </c>
    </row>
    <row r="3029" spans="1:2" x14ac:dyDescent="0.3">
      <c r="A3029" t="s">
        <v>14503</v>
      </c>
      <c r="B3029">
        <v>7.2</v>
      </c>
    </row>
    <row r="3030" spans="1:2" x14ac:dyDescent="0.3">
      <c r="A3030" t="s">
        <v>37</v>
      </c>
      <c r="B3030">
        <v>4.5</v>
      </c>
    </row>
    <row r="3031" spans="1:2" x14ac:dyDescent="0.3">
      <c r="A3031" t="s">
        <v>37</v>
      </c>
      <c r="B3031">
        <v>7.9</v>
      </c>
    </row>
    <row r="3032" spans="1:2" x14ac:dyDescent="0.3">
      <c r="A3032" t="s">
        <v>37</v>
      </c>
      <c r="B3032">
        <v>7.1</v>
      </c>
    </row>
    <row r="3033" spans="1:2" x14ac:dyDescent="0.3">
      <c r="A3033" t="s">
        <v>37</v>
      </c>
      <c r="B3033">
        <v>7.5</v>
      </c>
    </row>
    <row r="3034" spans="1:2" x14ac:dyDescent="0.3">
      <c r="A3034" t="s">
        <v>37</v>
      </c>
      <c r="B3034">
        <v>6.8</v>
      </c>
    </row>
    <row r="3035" spans="1:2" x14ac:dyDescent="0.3">
      <c r="A3035" t="s">
        <v>37</v>
      </c>
      <c r="B3035">
        <v>4.3</v>
      </c>
    </row>
    <row r="3036" spans="1:2" x14ac:dyDescent="0.3">
      <c r="A3036" t="s">
        <v>37</v>
      </c>
      <c r="B3036">
        <v>7.2</v>
      </c>
    </row>
    <row r="3037" spans="1:2" x14ac:dyDescent="0.3">
      <c r="A3037" t="s">
        <v>37</v>
      </c>
      <c r="B3037">
        <v>5.8</v>
      </c>
    </row>
    <row r="3038" spans="1:2" x14ac:dyDescent="0.3">
      <c r="A3038" t="s">
        <v>37</v>
      </c>
      <c r="B3038">
        <v>7.1</v>
      </c>
    </row>
    <row r="3039" spans="1:2" x14ac:dyDescent="0.3">
      <c r="A3039" t="s">
        <v>37</v>
      </c>
      <c r="B3039">
        <v>7.4</v>
      </c>
    </row>
    <row r="3040" spans="1:2" x14ac:dyDescent="0.3">
      <c r="A3040" t="s">
        <v>37</v>
      </c>
      <c r="B3040">
        <v>7.6</v>
      </c>
    </row>
    <row r="3041" spans="1:2" x14ac:dyDescent="0.3">
      <c r="A3041" t="s">
        <v>37</v>
      </c>
      <c r="B3041">
        <v>6.9</v>
      </c>
    </row>
    <row r="3042" spans="1:2" x14ac:dyDescent="0.3">
      <c r="A3042" t="s">
        <v>37</v>
      </c>
      <c r="B3042">
        <v>6</v>
      </c>
    </row>
    <row r="3043" spans="1:2" x14ac:dyDescent="0.3">
      <c r="A3043" t="s">
        <v>37</v>
      </c>
      <c r="B3043">
        <v>6.9</v>
      </c>
    </row>
    <row r="3044" spans="1:2" x14ac:dyDescent="0.3">
      <c r="A3044" t="s">
        <v>37</v>
      </c>
      <c r="B3044">
        <v>7.3</v>
      </c>
    </row>
    <row r="3045" spans="1:2" x14ac:dyDescent="0.3">
      <c r="A3045" t="s">
        <v>37</v>
      </c>
      <c r="B3045">
        <v>4.5999999999999996</v>
      </c>
    </row>
    <row r="3046" spans="1:2" x14ac:dyDescent="0.3">
      <c r="A3046" t="s">
        <v>37</v>
      </c>
      <c r="B3046">
        <v>6</v>
      </c>
    </row>
    <row r="3047" spans="1:2" x14ac:dyDescent="0.3">
      <c r="A3047" t="s">
        <v>37</v>
      </c>
      <c r="B3047">
        <v>6.4</v>
      </c>
    </row>
    <row r="3048" spans="1:2" x14ac:dyDescent="0.3">
      <c r="A3048" t="s">
        <v>37</v>
      </c>
      <c r="B3048">
        <v>5.5</v>
      </c>
    </row>
    <row r="3049" spans="1:2" x14ac:dyDescent="0.3">
      <c r="A3049" t="s">
        <v>37</v>
      </c>
      <c r="B3049">
        <v>7.5</v>
      </c>
    </row>
    <row r="3050" spans="1:2" x14ac:dyDescent="0.3">
      <c r="A3050" t="s">
        <v>37</v>
      </c>
      <c r="B3050">
        <v>8.1</v>
      </c>
    </row>
    <row r="3051" spans="1:2" x14ac:dyDescent="0.3">
      <c r="A3051" t="s">
        <v>37</v>
      </c>
      <c r="B3051">
        <v>6.3</v>
      </c>
    </row>
    <row r="3052" spans="1:2" x14ac:dyDescent="0.3">
      <c r="A3052" t="s">
        <v>37</v>
      </c>
      <c r="B3052">
        <v>5.0999999999999996</v>
      </c>
    </row>
    <row r="3053" spans="1:2" x14ac:dyDescent="0.3">
      <c r="A3053" t="s">
        <v>37</v>
      </c>
      <c r="B3053">
        <v>6.8</v>
      </c>
    </row>
    <row r="3054" spans="1:2" x14ac:dyDescent="0.3">
      <c r="A3054" t="s">
        <v>37</v>
      </c>
      <c r="B3054">
        <v>5.3</v>
      </c>
    </row>
    <row r="3055" spans="1:2" x14ac:dyDescent="0.3">
      <c r="A3055" t="s">
        <v>37</v>
      </c>
      <c r="B3055">
        <v>7.3</v>
      </c>
    </row>
    <row r="3056" spans="1:2" x14ac:dyDescent="0.3">
      <c r="A3056" t="s">
        <v>37</v>
      </c>
      <c r="B3056">
        <v>7.3</v>
      </c>
    </row>
    <row r="3057" spans="1:2" x14ac:dyDescent="0.3">
      <c r="A3057" t="s">
        <v>37</v>
      </c>
      <c r="B3057">
        <v>7.1</v>
      </c>
    </row>
    <row r="3058" spans="1:2" x14ac:dyDescent="0.3">
      <c r="A3058" t="s">
        <v>37</v>
      </c>
      <c r="B3058">
        <v>7.6</v>
      </c>
    </row>
    <row r="3059" spans="1:2" x14ac:dyDescent="0.3">
      <c r="A3059" t="s">
        <v>37</v>
      </c>
      <c r="B3059">
        <v>5.3</v>
      </c>
    </row>
    <row r="3060" spans="1:2" x14ac:dyDescent="0.3">
      <c r="A3060" t="s">
        <v>37</v>
      </c>
      <c r="B3060">
        <v>7.8</v>
      </c>
    </row>
    <row r="3061" spans="1:2" x14ac:dyDescent="0.3">
      <c r="A3061" t="s">
        <v>37</v>
      </c>
      <c r="B3061">
        <v>7.7</v>
      </c>
    </row>
    <row r="3062" spans="1:2" x14ac:dyDescent="0.3">
      <c r="A3062" t="s">
        <v>37</v>
      </c>
      <c r="B3062">
        <v>7.7</v>
      </c>
    </row>
    <row r="3063" spans="1:2" x14ac:dyDescent="0.3">
      <c r="A3063" t="s">
        <v>37</v>
      </c>
      <c r="B3063">
        <v>5.4</v>
      </c>
    </row>
    <row r="3064" spans="1:2" x14ac:dyDescent="0.3">
      <c r="A3064" t="s">
        <v>37</v>
      </c>
      <c r="B3064">
        <v>6.2</v>
      </c>
    </row>
    <row r="3065" spans="1:2" x14ac:dyDescent="0.3">
      <c r="A3065" t="s">
        <v>37</v>
      </c>
      <c r="B3065">
        <v>7.4</v>
      </c>
    </row>
    <row r="3066" spans="1:2" x14ac:dyDescent="0.3">
      <c r="A3066" t="s">
        <v>37</v>
      </c>
      <c r="B3066">
        <v>6.2</v>
      </c>
    </row>
    <row r="3067" spans="1:2" x14ac:dyDescent="0.3">
      <c r="A3067" t="s">
        <v>37</v>
      </c>
      <c r="B3067">
        <v>5.0999999999999996</v>
      </c>
    </row>
    <row r="3068" spans="1:2" x14ac:dyDescent="0.3">
      <c r="A3068" t="s">
        <v>37</v>
      </c>
      <c r="B3068">
        <v>6.9</v>
      </c>
    </row>
    <row r="3069" spans="1:2" x14ac:dyDescent="0.3">
      <c r="A3069" t="s">
        <v>37</v>
      </c>
      <c r="B3069">
        <v>6.3</v>
      </c>
    </row>
    <row r="3070" spans="1:2" x14ac:dyDescent="0.3">
      <c r="A3070" t="s">
        <v>37</v>
      </c>
      <c r="B3070">
        <v>6.8</v>
      </c>
    </row>
    <row r="3071" spans="1:2" x14ac:dyDescent="0.3">
      <c r="A3071" t="s">
        <v>37</v>
      </c>
      <c r="B3071">
        <v>7.4</v>
      </c>
    </row>
    <row r="3072" spans="1:2" x14ac:dyDescent="0.3">
      <c r="A3072" t="s">
        <v>37</v>
      </c>
      <c r="B3072">
        <v>5.7</v>
      </c>
    </row>
    <row r="3073" spans="1:2" x14ac:dyDescent="0.3">
      <c r="A3073" t="s">
        <v>37</v>
      </c>
      <c r="B3073">
        <v>5.8</v>
      </c>
    </row>
    <row r="3074" spans="1:2" x14ac:dyDescent="0.3">
      <c r="A3074" t="s">
        <v>37</v>
      </c>
      <c r="B3074">
        <v>6.2</v>
      </c>
    </row>
    <row r="3075" spans="1:2" x14ac:dyDescent="0.3">
      <c r="A3075" t="s">
        <v>37</v>
      </c>
      <c r="B3075">
        <v>4.3</v>
      </c>
    </row>
    <row r="3076" spans="1:2" x14ac:dyDescent="0.3">
      <c r="A3076" t="s">
        <v>37</v>
      </c>
      <c r="B3076">
        <v>6.4</v>
      </c>
    </row>
    <row r="3077" spans="1:2" x14ac:dyDescent="0.3">
      <c r="A3077" t="s">
        <v>5611</v>
      </c>
      <c r="B3077">
        <v>6</v>
      </c>
    </row>
    <row r="3078" spans="1:2" x14ac:dyDescent="0.3">
      <c r="A3078" t="s">
        <v>37</v>
      </c>
      <c r="B3078">
        <v>6.9</v>
      </c>
    </row>
    <row r="3079" spans="1:2" x14ac:dyDescent="0.3">
      <c r="A3079" t="s">
        <v>37</v>
      </c>
      <c r="B3079">
        <v>5.5</v>
      </c>
    </row>
    <row r="3080" spans="1:2" x14ac:dyDescent="0.3">
      <c r="A3080" t="s">
        <v>37</v>
      </c>
      <c r="B3080">
        <v>5.4</v>
      </c>
    </row>
    <row r="3081" spans="1:2" x14ac:dyDescent="0.3">
      <c r="A3081" t="s">
        <v>37</v>
      </c>
      <c r="B3081">
        <v>8.3000000000000007</v>
      </c>
    </row>
    <row r="3082" spans="1:2" x14ac:dyDescent="0.3">
      <c r="A3082" t="s">
        <v>37</v>
      </c>
      <c r="B3082">
        <v>7.9</v>
      </c>
    </row>
    <row r="3083" spans="1:2" x14ac:dyDescent="0.3">
      <c r="A3083" t="s">
        <v>37</v>
      </c>
      <c r="B3083">
        <v>6.5</v>
      </c>
    </row>
    <row r="3084" spans="1:2" x14ac:dyDescent="0.3">
      <c r="A3084" t="s">
        <v>37</v>
      </c>
      <c r="B3084">
        <v>6.3</v>
      </c>
    </row>
    <row r="3085" spans="1:2" x14ac:dyDescent="0.3">
      <c r="A3085" t="s">
        <v>37</v>
      </c>
      <c r="B3085">
        <v>6.4</v>
      </c>
    </row>
    <row r="3086" spans="1:2" x14ac:dyDescent="0.3">
      <c r="A3086" t="s">
        <v>37</v>
      </c>
      <c r="B3086">
        <v>7.9</v>
      </c>
    </row>
    <row r="3087" spans="1:2" x14ac:dyDescent="0.3">
      <c r="A3087" t="s">
        <v>5611</v>
      </c>
      <c r="B3087">
        <v>5.3</v>
      </c>
    </row>
    <row r="3088" spans="1:2" x14ac:dyDescent="0.3">
      <c r="A3088" t="s">
        <v>37</v>
      </c>
      <c r="B3088">
        <v>5.8</v>
      </c>
    </row>
    <row r="3089" spans="1:2" x14ac:dyDescent="0.3">
      <c r="A3089" t="s">
        <v>2778</v>
      </c>
      <c r="B3089">
        <v>6.6</v>
      </c>
    </row>
    <row r="3090" spans="1:2" x14ac:dyDescent="0.3">
      <c r="A3090" t="s">
        <v>1464</v>
      </c>
      <c r="B3090">
        <v>7.4</v>
      </c>
    </row>
    <row r="3091" spans="1:2" x14ac:dyDescent="0.3">
      <c r="A3091" t="s">
        <v>37</v>
      </c>
      <c r="B3091">
        <v>8.3000000000000007</v>
      </c>
    </row>
    <row r="3092" spans="1:2" x14ac:dyDescent="0.3">
      <c r="A3092" t="s">
        <v>37</v>
      </c>
      <c r="B3092">
        <v>5.3</v>
      </c>
    </row>
    <row r="3093" spans="1:2" x14ac:dyDescent="0.3">
      <c r="A3093" t="s">
        <v>37</v>
      </c>
      <c r="B3093">
        <v>6.2</v>
      </c>
    </row>
    <row r="3094" spans="1:2" x14ac:dyDescent="0.3">
      <c r="A3094" t="s">
        <v>37</v>
      </c>
      <c r="B3094">
        <v>6.9</v>
      </c>
    </row>
    <row r="3095" spans="1:2" x14ac:dyDescent="0.3">
      <c r="A3095" t="s">
        <v>37</v>
      </c>
      <c r="B3095">
        <v>5.9</v>
      </c>
    </row>
    <row r="3096" spans="1:2" x14ac:dyDescent="0.3">
      <c r="A3096" t="s">
        <v>37</v>
      </c>
      <c r="B3096">
        <v>6.1</v>
      </c>
    </row>
    <row r="3097" spans="1:2" x14ac:dyDescent="0.3">
      <c r="A3097" t="s">
        <v>37</v>
      </c>
      <c r="B3097">
        <v>5.8</v>
      </c>
    </row>
    <row r="3098" spans="1:2" x14ac:dyDescent="0.3">
      <c r="A3098" t="s">
        <v>37</v>
      </c>
      <c r="B3098">
        <v>7.3</v>
      </c>
    </row>
    <row r="3099" spans="1:2" x14ac:dyDescent="0.3">
      <c r="A3099" t="s">
        <v>37</v>
      </c>
      <c r="B3099">
        <v>5.9</v>
      </c>
    </row>
    <row r="3100" spans="1:2" x14ac:dyDescent="0.3">
      <c r="A3100" t="s">
        <v>37</v>
      </c>
      <c r="B3100">
        <v>5.5</v>
      </c>
    </row>
    <row r="3101" spans="1:2" x14ac:dyDescent="0.3">
      <c r="A3101" t="s">
        <v>37</v>
      </c>
      <c r="B3101">
        <v>5</v>
      </c>
    </row>
    <row r="3102" spans="1:2" x14ac:dyDescent="0.3">
      <c r="A3102" t="s">
        <v>37</v>
      </c>
      <c r="B3102">
        <v>7</v>
      </c>
    </row>
    <row r="3103" spans="1:2" x14ac:dyDescent="0.3">
      <c r="A3103" t="s">
        <v>37</v>
      </c>
      <c r="B3103">
        <v>7.8</v>
      </c>
    </row>
    <row r="3104" spans="1:2" x14ac:dyDescent="0.3">
      <c r="A3104" t="s">
        <v>37</v>
      </c>
      <c r="B3104">
        <v>6.4</v>
      </c>
    </row>
    <row r="3105" spans="1:2" x14ac:dyDescent="0.3">
      <c r="A3105" t="s">
        <v>37</v>
      </c>
      <c r="B3105">
        <v>5.9</v>
      </c>
    </row>
    <row r="3106" spans="1:2" x14ac:dyDescent="0.3">
      <c r="A3106" t="s">
        <v>37</v>
      </c>
      <c r="B3106">
        <v>7</v>
      </c>
    </row>
    <row r="3107" spans="1:2" x14ac:dyDescent="0.3">
      <c r="A3107" t="s">
        <v>37</v>
      </c>
      <c r="B3107">
        <v>6.1</v>
      </c>
    </row>
    <row r="3108" spans="1:2" x14ac:dyDescent="0.3">
      <c r="A3108" t="s">
        <v>37</v>
      </c>
      <c r="B3108">
        <v>6.9</v>
      </c>
    </row>
    <row r="3109" spans="1:2" x14ac:dyDescent="0.3">
      <c r="A3109" t="s">
        <v>37</v>
      </c>
      <c r="B3109">
        <v>7.5</v>
      </c>
    </row>
    <row r="3110" spans="1:2" x14ac:dyDescent="0.3">
      <c r="A3110" t="s">
        <v>37</v>
      </c>
      <c r="B3110">
        <v>7.3</v>
      </c>
    </row>
    <row r="3111" spans="1:2" x14ac:dyDescent="0.3">
      <c r="A3111" t="s">
        <v>37</v>
      </c>
      <c r="B3111">
        <v>6.5</v>
      </c>
    </row>
    <row r="3112" spans="1:2" x14ac:dyDescent="0.3">
      <c r="A3112" t="s">
        <v>37</v>
      </c>
      <c r="B3112">
        <v>6.2</v>
      </c>
    </row>
    <row r="3113" spans="1:2" x14ac:dyDescent="0.3">
      <c r="A3113" t="s">
        <v>37</v>
      </c>
      <c r="B3113">
        <v>6.7</v>
      </c>
    </row>
    <row r="3114" spans="1:2" x14ac:dyDescent="0.3">
      <c r="A3114" t="s">
        <v>37</v>
      </c>
      <c r="B3114">
        <v>6</v>
      </c>
    </row>
    <row r="3115" spans="1:2" x14ac:dyDescent="0.3">
      <c r="A3115" t="s">
        <v>37</v>
      </c>
      <c r="B3115">
        <v>6.3</v>
      </c>
    </row>
    <row r="3116" spans="1:2" x14ac:dyDescent="0.3">
      <c r="A3116" t="s">
        <v>37</v>
      </c>
      <c r="B3116">
        <v>5.8</v>
      </c>
    </row>
    <row r="3117" spans="1:2" x14ac:dyDescent="0.3">
      <c r="A3117" t="s">
        <v>37</v>
      </c>
      <c r="B3117">
        <v>6.1</v>
      </c>
    </row>
    <row r="3118" spans="1:2" x14ac:dyDescent="0.3">
      <c r="A3118" t="s">
        <v>37</v>
      </c>
      <c r="B3118">
        <v>6.9</v>
      </c>
    </row>
    <row r="3119" spans="1:2" x14ac:dyDescent="0.3">
      <c r="A3119" t="s">
        <v>37</v>
      </c>
      <c r="B3119">
        <v>8.3000000000000007</v>
      </c>
    </row>
    <row r="3120" spans="1:2" x14ac:dyDescent="0.3">
      <c r="A3120" t="s">
        <v>37</v>
      </c>
      <c r="B3120">
        <v>5.4</v>
      </c>
    </row>
    <row r="3121" spans="1:2" x14ac:dyDescent="0.3">
      <c r="A3121" t="s">
        <v>37</v>
      </c>
      <c r="B3121">
        <v>6.7</v>
      </c>
    </row>
    <row r="3122" spans="1:2" x14ac:dyDescent="0.3">
      <c r="A3122" t="s">
        <v>37</v>
      </c>
      <c r="B3122">
        <v>7.4</v>
      </c>
    </row>
    <row r="3123" spans="1:2" x14ac:dyDescent="0.3">
      <c r="A3123" t="s">
        <v>37</v>
      </c>
      <c r="B3123">
        <v>5.6</v>
      </c>
    </row>
    <row r="3124" spans="1:2" x14ac:dyDescent="0.3">
      <c r="A3124" t="s">
        <v>37</v>
      </c>
      <c r="B3124">
        <v>6.5</v>
      </c>
    </row>
    <row r="3125" spans="1:2" x14ac:dyDescent="0.3">
      <c r="A3125" t="s">
        <v>37</v>
      </c>
      <c r="B3125">
        <v>6.5</v>
      </c>
    </row>
    <row r="3126" spans="1:2" x14ac:dyDescent="0.3">
      <c r="A3126" t="s">
        <v>37</v>
      </c>
      <c r="B3126">
        <v>5.8</v>
      </c>
    </row>
    <row r="3127" spans="1:2" x14ac:dyDescent="0.3">
      <c r="A3127" t="s">
        <v>37</v>
      </c>
      <c r="B3127">
        <v>5</v>
      </c>
    </row>
    <row r="3128" spans="1:2" x14ac:dyDescent="0.3">
      <c r="A3128" t="s">
        <v>37</v>
      </c>
      <c r="B3128">
        <v>5.5</v>
      </c>
    </row>
    <row r="3129" spans="1:2" x14ac:dyDescent="0.3">
      <c r="A3129" t="s">
        <v>37</v>
      </c>
      <c r="B3129">
        <v>6.5</v>
      </c>
    </row>
    <row r="3130" spans="1:2" x14ac:dyDescent="0.3">
      <c r="A3130" t="s">
        <v>37</v>
      </c>
      <c r="B3130">
        <v>7.2</v>
      </c>
    </row>
    <row r="3131" spans="1:2" x14ac:dyDescent="0.3">
      <c r="A3131" t="s">
        <v>37</v>
      </c>
      <c r="B3131">
        <v>7.3</v>
      </c>
    </row>
    <row r="3132" spans="1:2" x14ac:dyDescent="0.3">
      <c r="A3132" t="s">
        <v>37</v>
      </c>
      <c r="B3132">
        <v>7.2</v>
      </c>
    </row>
    <row r="3133" spans="1:2" x14ac:dyDescent="0.3">
      <c r="A3133" t="s">
        <v>37</v>
      </c>
      <c r="B3133">
        <v>5.2</v>
      </c>
    </row>
    <row r="3134" spans="1:2" x14ac:dyDescent="0.3">
      <c r="A3134" t="s">
        <v>37</v>
      </c>
      <c r="B3134">
        <v>5.7</v>
      </c>
    </row>
    <row r="3135" spans="1:2" x14ac:dyDescent="0.3">
      <c r="A3135" t="s">
        <v>37</v>
      </c>
      <c r="B3135">
        <v>4.7</v>
      </c>
    </row>
    <row r="3136" spans="1:2" x14ac:dyDescent="0.3">
      <c r="A3136" t="s">
        <v>37</v>
      </c>
      <c r="B3136">
        <v>5.9</v>
      </c>
    </row>
    <row r="3137" spans="1:2" x14ac:dyDescent="0.3">
      <c r="A3137" t="s">
        <v>37</v>
      </c>
      <c r="B3137">
        <v>6.8</v>
      </c>
    </row>
    <row r="3138" spans="1:2" x14ac:dyDescent="0.3">
      <c r="A3138" t="s">
        <v>37</v>
      </c>
      <c r="B3138">
        <v>5.9</v>
      </c>
    </row>
    <row r="3139" spans="1:2" x14ac:dyDescent="0.3">
      <c r="A3139" t="s">
        <v>37</v>
      </c>
      <c r="B3139">
        <v>5.3</v>
      </c>
    </row>
    <row r="3140" spans="1:2" x14ac:dyDescent="0.3">
      <c r="A3140" t="s">
        <v>37</v>
      </c>
      <c r="B3140">
        <v>6</v>
      </c>
    </row>
    <row r="3141" spans="1:2" x14ac:dyDescent="0.3">
      <c r="A3141" t="s">
        <v>37</v>
      </c>
      <c r="B3141">
        <v>7.7</v>
      </c>
    </row>
    <row r="3142" spans="1:2" x14ac:dyDescent="0.3">
      <c r="A3142" t="s">
        <v>37</v>
      </c>
      <c r="B3142">
        <v>4.4000000000000004</v>
      </c>
    </row>
    <row r="3143" spans="1:2" x14ac:dyDescent="0.3">
      <c r="A3143" t="s">
        <v>37</v>
      </c>
      <c r="B3143">
        <v>6.6</v>
      </c>
    </row>
    <row r="3144" spans="1:2" x14ac:dyDescent="0.3">
      <c r="A3144" t="s">
        <v>37</v>
      </c>
      <c r="B3144">
        <v>6.7</v>
      </c>
    </row>
    <row r="3145" spans="1:2" x14ac:dyDescent="0.3">
      <c r="A3145" t="s">
        <v>37</v>
      </c>
      <c r="B3145">
        <v>5.5</v>
      </c>
    </row>
    <row r="3146" spans="1:2" x14ac:dyDescent="0.3">
      <c r="A3146" t="s">
        <v>37</v>
      </c>
      <c r="B3146">
        <v>6.5</v>
      </c>
    </row>
    <row r="3147" spans="1:2" x14ac:dyDescent="0.3">
      <c r="A3147" t="s">
        <v>37</v>
      </c>
      <c r="B3147">
        <v>6.2</v>
      </c>
    </row>
    <row r="3148" spans="1:2" x14ac:dyDescent="0.3">
      <c r="A3148" t="s">
        <v>37</v>
      </c>
      <c r="B3148">
        <v>7.1</v>
      </c>
    </row>
    <row r="3149" spans="1:2" x14ac:dyDescent="0.3">
      <c r="A3149" t="s">
        <v>37</v>
      </c>
      <c r="B3149">
        <v>6.1</v>
      </c>
    </row>
    <row r="3150" spans="1:2" x14ac:dyDescent="0.3">
      <c r="A3150" t="s">
        <v>37</v>
      </c>
      <c r="B3150">
        <v>7.1</v>
      </c>
    </row>
    <row r="3151" spans="1:2" x14ac:dyDescent="0.3">
      <c r="A3151" t="s">
        <v>37</v>
      </c>
      <c r="B3151">
        <v>6</v>
      </c>
    </row>
    <row r="3152" spans="1:2" x14ac:dyDescent="0.3">
      <c r="A3152" t="s">
        <v>37</v>
      </c>
      <c r="B3152">
        <v>7.4</v>
      </c>
    </row>
    <row r="3153" spans="1:2" x14ac:dyDescent="0.3">
      <c r="A3153" t="s">
        <v>37</v>
      </c>
      <c r="B3153">
        <v>5.9</v>
      </c>
    </row>
    <row r="3154" spans="1:2" x14ac:dyDescent="0.3">
      <c r="A3154" t="s">
        <v>37</v>
      </c>
      <c r="B3154">
        <v>4.0999999999999996</v>
      </c>
    </row>
    <row r="3155" spans="1:2" x14ac:dyDescent="0.3">
      <c r="A3155" t="s">
        <v>37</v>
      </c>
      <c r="B3155">
        <v>5.8</v>
      </c>
    </row>
    <row r="3156" spans="1:2" x14ac:dyDescent="0.3">
      <c r="A3156" t="s">
        <v>37</v>
      </c>
      <c r="B3156">
        <v>5.9</v>
      </c>
    </row>
    <row r="3157" spans="1:2" x14ac:dyDescent="0.3">
      <c r="A3157" t="s">
        <v>37</v>
      </c>
      <c r="B3157">
        <v>7</v>
      </c>
    </row>
    <row r="3158" spans="1:2" x14ac:dyDescent="0.3">
      <c r="A3158" t="s">
        <v>37</v>
      </c>
      <c r="B3158">
        <v>6.8</v>
      </c>
    </row>
    <row r="3159" spans="1:2" x14ac:dyDescent="0.3">
      <c r="A3159" t="s">
        <v>37</v>
      </c>
      <c r="B3159">
        <v>7.4</v>
      </c>
    </row>
    <row r="3160" spans="1:2" x14ac:dyDescent="0.3">
      <c r="A3160" t="s">
        <v>37</v>
      </c>
      <c r="B3160">
        <v>7.1</v>
      </c>
    </row>
    <row r="3161" spans="1:2" x14ac:dyDescent="0.3">
      <c r="A3161" t="s">
        <v>37</v>
      </c>
      <c r="B3161">
        <v>7</v>
      </c>
    </row>
    <row r="3162" spans="1:2" x14ac:dyDescent="0.3">
      <c r="A3162" t="s">
        <v>37</v>
      </c>
      <c r="B3162">
        <v>5.8</v>
      </c>
    </row>
    <row r="3163" spans="1:2" x14ac:dyDescent="0.3">
      <c r="A3163" t="s">
        <v>37</v>
      </c>
      <c r="B3163">
        <v>7.8</v>
      </c>
    </row>
    <row r="3164" spans="1:2" x14ac:dyDescent="0.3">
      <c r="A3164" t="s">
        <v>37</v>
      </c>
      <c r="B3164">
        <v>6.5</v>
      </c>
    </row>
    <row r="3165" spans="1:2" x14ac:dyDescent="0.3">
      <c r="A3165" t="s">
        <v>37</v>
      </c>
      <c r="B3165">
        <v>7</v>
      </c>
    </row>
    <row r="3166" spans="1:2" x14ac:dyDescent="0.3">
      <c r="A3166" t="s">
        <v>37</v>
      </c>
      <c r="B3166">
        <v>6.3</v>
      </c>
    </row>
    <row r="3167" spans="1:2" x14ac:dyDescent="0.3">
      <c r="A3167" t="s">
        <v>37</v>
      </c>
      <c r="B3167">
        <v>5.3</v>
      </c>
    </row>
    <row r="3168" spans="1:2" x14ac:dyDescent="0.3">
      <c r="A3168" t="s">
        <v>37</v>
      </c>
      <c r="B3168">
        <v>6.8</v>
      </c>
    </row>
    <row r="3169" spans="1:2" x14ac:dyDescent="0.3">
      <c r="A3169" t="s">
        <v>37</v>
      </c>
      <c r="B3169">
        <v>5.5</v>
      </c>
    </row>
    <row r="3170" spans="1:2" x14ac:dyDescent="0.3">
      <c r="A3170" t="s">
        <v>37</v>
      </c>
      <c r="B3170">
        <v>7.4</v>
      </c>
    </row>
    <row r="3171" spans="1:2" x14ac:dyDescent="0.3">
      <c r="A3171" t="s">
        <v>37</v>
      </c>
      <c r="B3171">
        <v>4.3</v>
      </c>
    </row>
    <row r="3172" spans="1:2" x14ac:dyDescent="0.3">
      <c r="A3172" t="s">
        <v>37</v>
      </c>
      <c r="B3172">
        <v>6</v>
      </c>
    </row>
    <row r="3173" spans="1:2" x14ac:dyDescent="0.3">
      <c r="A3173" t="s">
        <v>37</v>
      </c>
      <c r="B3173">
        <v>5.2</v>
      </c>
    </row>
    <row r="3174" spans="1:2" x14ac:dyDescent="0.3">
      <c r="A3174" t="s">
        <v>37</v>
      </c>
      <c r="B3174">
        <v>6.7</v>
      </c>
    </row>
    <row r="3175" spans="1:2" x14ac:dyDescent="0.3">
      <c r="A3175" t="s">
        <v>37</v>
      </c>
      <c r="B3175">
        <v>6.3</v>
      </c>
    </row>
    <row r="3176" spans="1:2" x14ac:dyDescent="0.3">
      <c r="A3176" t="s">
        <v>37</v>
      </c>
      <c r="B3176">
        <v>7.9</v>
      </c>
    </row>
    <row r="3177" spans="1:2" x14ac:dyDescent="0.3">
      <c r="A3177" t="s">
        <v>37</v>
      </c>
      <c r="B3177">
        <v>8.6</v>
      </c>
    </row>
    <row r="3178" spans="1:2" x14ac:dyDescent="0.3">
      <c r="A3178" t="s">
        <v>37</v>
      </c>
      <c r="B3178">
        <v>6.1</v>
      </c>
    </row>
    <row r="3179" spans="1:2" x14ac:dyDescent="0.3">
      <c r="A3179" t="s">
        <v>37</v>
      </c>
      <c r="B3179">
        <v>5.8</v>
      </c>
    </row>
    <row r="3180" spans="1:2" x14ac:dyDescent="0.3">
      <c r="A3180" t="s">
        <v>1464</v>
      </c>
      <c r="B3180">
        <v>7.7</v>
      </c>
    </row>
    <row r="3181" spans="1:2" x14ac:dyDescent="0.3">
      <c r="A3181" t="s">
        <v>37</v>
      </c>
      <c r="B3181">
        <v>8</v>
      </c>
    </row>
    <row r="3182" spans="1:2" x14ac:dyDescent="0.3">
      <c r="A3182" t="s">
        <v>37</v>
      </c>
      <c r="B3182">
        <v>5.6</v>
      </c>
    </row>
    <row r="3183" spans="1:2" x14ac:dyDescent="0.3">
      <c r="A3183" t="s">
        <v>37</v>
      </c>
      <c r="B3183">
        <v>6.7</v>
      </c>
    </row>
    <row r="3184" spans="1:2" x14ac:dyDescent="0.3">
      <c r="A3184" t="s">
        <v>37</v>
      </c>
      <c r="B3184">
        <v>6.6</v>
      </c>
    </row>
    <row r="3185" spans="1:2" x14ac:dyDescent="0.3">
      <c r="A3185" t="s">
        <v>37</v>
      </c>
      <c r="B3185">
        <v>4.2</v>
      </c>
    </row>
    <row r="3186" spans="1:2" x14ac:dyDescent="0.3">
      <c r="A3186" t="s">
        <v>37</v>
      </c>
      <c r="B3186">
        <v>6.6</v>
      </c>
    </row>
    <row r="3187" spans="1:2" x14ac:dyDescent="0.3">
      <c r="A3187" t="s">
        <v>37</v>
      </c>
      <c r="B3187">
        <v>4.0999999999999996</v>
      </c>
    </row>
    <row r="3188" spans="1:2" x14ac:dyDescent="0.3">
      <c r="A3188" t="s">
        <v>37</v>
      </c>
      <c r="B3188">
        <v>7.3</v>
      </c>
    </row>
    <row r="3189" spans="1:2" x14ac:dyDescent="0.3">
      <c r="A3189" t="s">
        <v>37</v>
      </c>
      <c r="B3189">
        <v>7.1</v>
      </c>
    </row>
    <row r="3190" spans="1:2" x14ac:dyDescent="0.3">
      <c r="A3190" t="s">
        <v>37</v>
      </c>
      <c r="B3190">
        <v>6.5</v>
      </c>
    </row>
    <row r="3191" spans="1:2" x14ac:dyDescent="0.3">
      <c r="A3191" t="s">
        <v>9795</v>
      </c>
      <c r="B3191">
        <v>7</v>
      </c>
    </row>
    <row r="3192" spans="1:2" x14ac:dyDescent="0.3">
      <c r="A3192" t="s">
        <v>37</v>
      </c>
      <c r="B3192">
        <v>5.5</v>
      </c>
    </row>
    <row r="3193" spans="1:2" x14ac:dyDescent="0.3">
      <c r="A3193" t="s">
        <v>37</v>
      </c>
      <c r="B3193">
        <v>6.6</v>
      </c>
    </row>
    <row r="3194" spans="1:2" x14ac:dyDescent="0.3">
      <c r="A3194" t="s">
        <v>37</v>
      </c>
      <c r="B3194">
        <v>7.1</v>
      </c>
    </row>
    <row r="3195" spans="1:2" x14ac:dyDescent="0.3">
      <c r="A3195" t="s">
        <v>37</v>
      </c>
      <c r="B3195">
        <v>7.9</v>
      </c>
    </row>
    <row r="3196" spans="1:2" x14ac:dyDescent="0.3">
      <c r="A3196" t="s">
        <v>37</v>
      </c>
      <c r="B3196">
        <v>7.1</v>
      </c>
    </row>
    <row r="3197" spans="1:2" x14ac:dyDescent="0.3">
      <c r="A3197" t="s">
        <v>37</v>
      </c>
      <c r="B3197">
        <v>5.6</v>
      </c>
    </row>
    <row r="3198" spans="1:2" x14ac:dyDescent="0.3">
      <c r="A3198" t="s">
        <v>37</v>
      </c>
      <c r="B3198">
        <v>7.3</v>
      </c>
    </row>
    <row r="3199" spans="1:2" x14ac:dyDescent="0.3">
      <c r="A3199" t="s">
        <v>37</v>
      </c>
      <c r="B3199">
        <v>3.3</v>
      </c>
    </row>
    <row r="3200" spans="1:2" x14ac:dyDescent="0.3">
      <c r="A3200" t="s">
        <v>37</v>
      </c>
      <c r="B3200">
        <v>6.5</v>
      </c>
    </row>
    <row r="3201" spans="1:2" x14ac:dyDescent="0.3">
      <c r="A3201" t="s">
        <v>37</v>
      </c>
      <c r="B3201">
        <v>4.8</v>
      </c>
    </row>
    <row r="3202" spans="1:2" x14ac:dyDescent="0.3">
      <c r="A3202" t="s">
        <v>37</v>
      </c>
      <c r="B3202">
        <v>5.2</v>
      </c>
    </row>
    <row r="3203" spans="1:2" x14ac:dyDescent="0.3">
      <c r="A3203" t="s">
        <v>37</v>
      </c>
      <c r="B3203">
        <v>6.3</v>
      </c>
    </row>
    <row r="3204" spans="1:2" x14ac:dyDescent="0.3">
      <c r="A3204" t="s">
        <v>37</v>
      </c>
      <c r="B3204">
        <v>7.2</v>
      </c>
    </row>
    <row r="3205" spans="1:2" x14ac:dyDescent="0.3">
      <c r="A3205" t="s">
        <v>37</v>
      </c>
      <c r="B3205">
        <v>6.8</v>
      </c>
    </row>
    <row r="3206" spans="1:2" x14ac:dyDescent="0.3">
      <c r="A3206" t="s">
        <v>37</v>
      </c>
      <c r="B3206">
        <v>5.7</v>
      </c>
    </row>
    <row r="3207" spans="1:2" x14ac:dyDescent="0.3">
      <c r="A3207" t="s">
        <v>37</v>
      </c>
      <c r="B3207">
        <v>7.2</v>
      </c>
    </row>
    <row r="3208" spans="1:2" x14ac:dyDescent="0.3">
      <c r="A3208" t="s">
        <v>37</v>
      </c>
      <c r="B3208">
        <v>6.9</v>
      </c>
    </row>
    <row r="3209" spans="1:2" x14ac:dyDescent="0.3">
      <c r="A3209" t="s">
        <v>13605</v>
      </c>
      <c r="B3209">
        <v>9.1</v>
      </c>
    </row>
    <row r="3210" spans="1:2" x14ac:dyDescent="0.3">
      <c r="A3210" t="s">
        <v>5611</v>
      </c>
      <c r="B3210">
        <v>6.3</v>
      </c>
    </row>
    <row r="3211" spans="1:2" x14ac:dyDescent="0.3">
      <c r="A3211" t="s">
        <v>37</v>
      </c>
      <c r="B3211">
        <v>6.2</v>
      </c>
    </row>
    <row r="3212" spans="1:2" x14ac:dyDescent="0.3">
      <c r="A3212" t="s">
        <v>37</v>
      </c>
      <c r="B3212">
        <v>6.7</v>
      </c>
    </row>
    <row r="3213" spans="1:2" x14ac:dyDescent="0.3">
      <c r="A3213" t="s">
        <v>37</v>
      </c>
      <c r="B3213">
        <v>6.5</v>
      </c>
    </row>
    <row r="3214" spans="1:2" x14ac:dyDescent="0.3">
      <c r="A3214" t="s">
        <v>37</v>
      </c>
      <c r="B3214">
        <v>7.2</v>
      </c>
    </row>
    <row r="3215" spans="1:2" x14ac:dyDescent="0.3">
      <c r="A3215" t="s">
        <v>37</v>
      </c>
      <c r="B3215">
        <v>5.3</v>
      </c>
    </row>
    <row r="3216" spans="1:2" x14ac:dyDescent="0.3">
      <c r="A3216" t="s">
        <v>37</v>
      </c>
      <c r="B3216">
        <v>6.7</v>
      </c>
    </row>
    <row r="3217" spans="1:2" x14ac:dyDescent="0.3">
      <c r="A3217" t="s">
        <v>37</v>
      </c>
      <c r="B3217">
        <v>6.2</v>
      </c>
    </row>
    <row r="3218" spans="1:2" x14ac:dyDescent="0.3">
      <c r="A3218" t="s">
        <v>37</v>
      </c>
      <c r="B3218">
        <v>3.6</v>
      </c>
    </row>
    <row r="3219" spans="1:2" x14ac:dyDescent="0.3">
      <c r="A3219" t="s">
        <v>37</v>
      </c>
      <c r="B3219">
        <v>5.7</v>
      </c>
    </row>
    <row r="3220" spans="1:2" x14ac:dyDescent="0.3">
      <c r="A3220" t="s">
        <v>7241</v>
      </c>
      <c r="B3220">
        <v>7.3</v>
      </c>
    </row>
    <row r="3221" spans="1:2" x14ac:dyDescent="0.3">
      <c r="A3221" t="s">
        <v>37</v>
      </c>
      <c r="B3221">
        <v>5</v>
      </c>
    </row>
    <row r="3222" spans="1:2" x14ac:dyDescent="0.3">
      <c r="A3222" t="s">
        <v>1464</v>
      </c>
      <c r="B3222">
        <v>6.6</v>
      </c>
    </row>
    <row r="3223" spans="1:2" x14ac:dyDescent="0.3">
      <c r="A3223" t="s">
        <v>37</v>
      </c>
      <c r="B3223">
        <v>6.6</v>
      </c>
    </row>
    <row r="3224" spans="1:2" x14ac:dyDescent="0.3">
      <c r="A3224" t="s">
        <v>1464</v>
      </c>
      <c r="B3224">
        <v>6.8</v>
      </c>
    </row>
    <row r="3225" spans="1:2" x14ac:dyDescent="0.3">
      <c r="A3225" t="s">
        <v>37</v>
      </c>
      <c r="B3225">
        <v>6.2</v>
      </c>
    </row>
    <row r="3226" spans="1:2" x14ac:dyDescent="0.3">
      <c r="A3226" t="s">
        <v>37</v>
      </c>
      <c r="B3226">
        <v>7.3</v>
      </c>
    </row>
    <row r="3227" spans="1:2" x14ac:dyDescent="0.3">
      <c r="A3227" t="s">
        <v>37</v>
      </c>
      <c r="B3227">
        <v>6.2</v>
      </c>
    </row>
    <row r="3228" spans="1:2" x14ac:dyDescent="0.3">
      <c r="A3228" t="s">
        <v>37</v>
      </c>
      <c r="B3228">
        <v>6.9</v>
      </c>
    </row>
    <row r="3229" spans="1:2" x14ac:dyDescent="0.3">
      <c r="A3229" t="s">
        <v>37</v>
      </c>
      <c r="B3229">
        <v>6.6</v>
      </c>
    </row>
    <row r="3230" spans="1:2" x14ac:dyDescent="0.3">
      <c r="A3230" t="s">
        <v>37</v>
      </c>
      <c r="B3230">
        <v>6.3</v>
      </c>
    </row>
    <row r="3231" spans="1:2" x14ac:dyDescent="0.3">
      <c r="A3231" t="s">
        <v>37</v>
      </c>
      <c r="B3231">
        <v>7</v>
      </c>
    </row>
    <row r="3232" spans="1:2" x14ac:dyDescent="0.3">
      <c r="A3232" t="s">
        <v>37</v>
      </c>
      <c r="B3232">
        <v>3.3</v>
      </c>
    </row>
    <row r="3233" spans="1:2" x14ac:dyDescent="0.3">
      <c r="A3233" t="s">
        <v>37</v>
      </c>
      <c r="B3233">
        <v>6.7</v>
      </c>
    </row>
    <row r="3234" spans="1:2" x14ac:dyDescent="0.3">
      <c r="A3234" t="s">
        <v>2778</v>
      </c>
      <c r="B3234">
        <v>6.2</v>
      </c>
    </row>
    <row r="3235" spans="1:2" x14ac:dyDescent="0.3">
      <c r="A3235" t="s">
        <v>37</v>
      </c>
      <c r="B3235">
        <v>6.5</v>
      </c>
    </row>
    <row r="3236" spans="1:2" x14ac:dyDescent="0.3">
      <c r="A3236" t="s">
        <v>37</v>
      </c>
      <c r="B3236">
        <v>3.5</v>
      </c>
    </row>
    <row r="3237" spans="1:2" x14ac:dyDescent="0.3">
      <c r="A3237" t="s">
        <v>37</v>
      </c>
      <c r="B3237">
        <v>5.5</v>
      </c>
    </row>
    <row r="3238" spans="1:2" x14ac:dyDescent="0.3">
      <c r="A3238" t="s">
        <v>37</v>
      </c>
      <c r="B3238">
        <v>5.9</v>
      </c>
    </row>
    <row r="3239" spans="1:2" x14ac:dyDescent="0.3">
      <c r="A3239" t="s">
        <v>37</v>
      </c>
      <c r="B3239">
        <v>4.7</v>
      </c>
    </row>
    <row r="3240" spans="1:2" x14ac:dyDescent="0.3">
      <c r="A3240" t="s">
        <v>37</v>
      </c>
      <c r="B3240">
        <v>4.2</v>
      </c>
    </row>
    <row r="3241" spans="1:2" x14ac:dyDescent="0.3">
      <c r="A3241" t="s">
        <v>37</v>
      </c>
      <c r="B3241">
        <v>5.2</v>
      </c>
    </row>
    <row r="3242" spans="1:2" x14ac:dyDescent="0.3">
      <c r="A3242" t="s">
        <v>37</v>
      </c>
      <c r="B3242">
        <v>5.2</v>
      </c>
    </row>
    <row r="3243" spans="1:2" x14ac:dyDescent="0.3">
      <c r="A3243" t="s">
        <v>37</v>
      </c>
      <c r="B3243">
        <v>3.9</v>
      </c>
    </row>
    <row r="3244" spans="1:2" x14ac:dyDescent="0.3">
      <c r="A3244" t="s">
        <v>37</v>
      </c>
      <c r="B3244">
        <v>6.1</v>
      </c>
    </row>
    <row r="3245" spans="1:2" x14ac:dyDescent="0.3">
      <c r="A3245" t="s">
        <v>37</v>
      </c>
      <c r="B3245">
        <v>5.8</v>
      </c>
    </row>
    <row r="3246" spans="1:2" x14ac:dyDescent="0.3">
      <c r="A3246" t="s">
        <v>37</v>
      </c>
      <c r="B3246">
        <v>6.7</v>
      </c>
    </row>
    <row r="3247" spans="1:2" x14ac:dyDescent="0.3">
      <c r="A3247" t="s">
        <v>37</v>
      </c>
      <c r="B3247">
        <v>5.7</v>
      </c>
    </row>
    <row r="3248" spans="1:2" x14ac:dyDescent="0.3">
      <c r="A3248" t="s">
        <v>37</v>
      </c>
      <c r="B3248">
        <v>4.5</v>
      </c>
    </row>
    <row r="3249" spans="1:2" x14ac:dyDescent="0.3">
      <c r="A3249" t="s">
        <v>37</v>
      </c>
      <c r="B3249">
        <v>6.9</v>
      </c>
    </row>
    <row r="3250" spans="1:2" x14ac:dyDescent="0.3">
      <c r="A3250" t="s">
        <v>37</v>
      </c>
      <c r="B3250">
        <v>4.8</v>
      </c>
    </row>
    <row r="3251" spans="1:2" x14ac:dyDescent="0.3">
      <c r="A3251" t="s">
        <v>37</v>
      </c>
      <c r="B3251">
        <v>6.3</v>
      </c>
    </row>
    <row r="3252" spans="1:2" x14ac:dyDescent="0.3">
      <c r="A3252" t="s">
        <v>8649</v>
      </c>
      <c r="B3252">
        <v>6.9</v>
      </c>
    </row>
    <row r="3253" spans="1:2" x14ac:dyDescent="0.3">
      <c r="A3253" t="s">
        <v>37</v>
      </c>
      <c r="B3253">
        <v>5.4</v>
      </c>
    </row>
    <row r="3254" spans="1:2" x14ac:dyDescent="0.3">
      <c r="A3254" t="s">
        <v>37</v>
      </c>
      <c r="B3254">
        <v>3.8</v>
      </c>
    </row>
    <row r="3255" spans="1:2" x14ac:dyDescent="0.3">
      <c r="A3255" t="s">
        <v>37</v>
      </c>
      <c r="B3255">
        <v>7</v>
      </c>
    </row>
    <row r="3256" spans="1:2" x14ac:dyDescent="0.3">
      <c r="A3256" t="s">
        <v>37</v>
      </c>
      <c r="B3256">
        <v>5.2</v>
      </c>
    </row>
    <row r="3257" spans="1:2" x14ac:dyDescent="0.3">
      <c r="A3257" t="s">
        <v>12700</v>
      </c>
      <c r="B3257">
        <v>7.3</v>
      </c>
    </row>
    <row r="3258" spans="1:2" x14ac:dyDescent="0.3">
      <c r="A3258" t="s">
        <v>37</v>
      </c>
      <c r="B3258">
        <v>4.5999999999999996</v>
      </c>
    </row>
    <row r="3259" spans="1:2" x14ac:dyDescent="0.3">
      <c r="A3259" t="s">
        <v>37</v>
      </c>
      <c r="B3259">
        <v>6.5</v>
      </c>
    </row>
    <row r="3260" spans="1:2" x14ac:dyDescent="0.3">
      <c r="A3260" t="s">
        <v>37</v>
      </c>
      <c r="B3260">
        <v>6.8</v>
      </c>
    </row>
    <row r="3261" spans="1:2" x14ac:dyDescent="0.3">
      <c r="A3261" t="s">
        <v>37</v>
      </c>
      <c r="B3261">
        <v>6.7</v>
      </c>
    </row>
    <row r="3262" spans="1:2" x14ac:dyDescent="0.3">
      <c r="A3262" t="s">
        <v>37</v>
      </c>
      <c r="B3262">
        <v>6.1</v>
      </c>
    </row>
    <row r="3263" spans="1:2" x14ac:dyDescent="0.3">
      <c r="A3263" t="s">
        <v>37</v>
      </c>
      <c r="B3263">
        <v>5.2</v>
      </c>
    </row>
    <row r="3264" spans="1:2" x14ac:dyDescent="0.3">
      <c r="A3264" t="s">
        <v>37</v>
      </c>
      <c r="B3264">
        <v>6.9</v>
      </c>
    </row>
    <row r="3265" spans="1:2" x14ac:dyDescent="0.3">
      <c r="A3265" t="s">
        <v>37</v>
      </c>
      <c r="B3265">
        <v>6</v>
      </c>
    </row>
    <row r="3266" spans="1:2" x14ac:dyDescent="0.3">
      <c r="A3266" t="s">
        <v>1464</v>
      </c>
      <c r="B3266">
        <v>7.9</v>
      </c>
    </row>
    <row r="3267" spans="1:2" x14ac:dyDescent="0.3">
      <c r="A3267" t="s">
        <v>37</v>
      </c>
      <c r="B3267">
        <v>4.5</v>
      </c>
    </row>
    <row r="3268" spans="1:2" x14ac:dyDescent="0.3">
      <c r="A3268" t="s">
        <v>37</v>
      </c>
      <c r="B3268">
        <v>5.0999999999999996</v>
      </c>
    </row>
    <row r="3269" spans="1:2" x14ac:dyDescent="0.3">
      <c r="A3269" t="s">
        <v>37</v>
      </c>
      <c r="B3269">
        <v>7.6</v>
      </c>
    </row>
    <row r="3270" spans="1:2" x14ac:dyDescent="0.3">
      <c r="A3270" t="s">
        <v>2778</v>
      </c>
      <c r="B3270">
        <v>7.6</v>
      </c>
    </row>
    <row r="3271" spans="1:2" x14ac:dyDescent="0.3">
      <c r="A3271" t="s">
        <v>37</v>
      </c>
      <c r="B3271">
        <v>6.7</v>
      </c>
    </row>
    <row r="3272" spans="1:2" x14ac:dyDescent="0.3">
      <c r="A3272" t="s">
        <v>37</v>
      </c>
      <c r="B3272">
        <v>6.1</v>
      </c>
    </row>
    <row r="3273" spans="1:2" x14ac:dyDescent="0.3">
      <c r="A3273" t="s">
        <v>37</v>
      </c>
      <c r="B3273">
        <v>7.5</v>
      </c>
    </row>
    <row r="3274" spans="1:2" x14ac:dyDescent="0.3">
      <c r="A3274" t="s">
        <v>37</v>
      </c>
      <c r="B3274">
        <v>5.3</v>
      </c>
    </row>
    <row r="3275" spans="1:2" x14ac:dyDescent="0.3">
      <c r="A3275" t="s">
        <v>37</v>
      </c>
      <c r="B3275">
        <v>6</v>
      </c>
    </row>
    <row r="3276" spans="1:2" x14ac:dyDescent="0.3">
      <c r="A3276" t="s">
        <v>37</v>
      </c>
      <c r="B3276">
        <v>7.1</v>
      </c>
    </row>
    <row r="3277" spans="1:2" x14ac:dyDescent="0.3">
      <c r="A3277" t="s">
        <v>37</v>
      </c>
      <c r="B3277">
        <v>7.5</v>
      </c>
    </row>
    <row r="3278" spans="1:2" x14ac:dyDescent="0.3">
      <c r="A3278" t="s">
        <v>5611</v>
      </c>
      <c r="B3278">
        <v>6.9</v>
      </c>
    </row>
    <row r="3279" spans="1:2" x14ac:dyDescent="0.3">
      <c r="A3279" t="s">
        <v>37</v>
      </c>
      <c r="B3279">
        <v>8.5</v>
      </c>
    </row>
    <row r="3280" spans="1:2" x14ac:dyDescent="0.3">
      <c r="A3280" t="s">
        <v>37</v>
      </c>
      <c r="B3280">
        <v>7.5</v>
      </c>
    </row>
    <row r="3281" spans="1:2" x14ac:dyDescent="0.3">
      <c r="A3281" t="s">
        <v>37</v>
      </c>
      <c r="B3281">
        <v>6.6</v>
      </c>
    </row>
    <row r="3282" spans="1:2" x14ac:dyDescent="0.3">
      <c r="A3282" t="s">
        <v>37</v>
      </c>
      <c r="B3282">
        <v>8</v>
      </c>
    </row>
    <row r="3283" spans="1:2" x14ac:dyDescent="0.3">
      <c r="A3283" t="s">
        <v>37</v>
      </c>
      <c r="B3283">
        <v>7</v>
      </c>
    </row>
    <row r="3284" spans="1:2" x14ac:dyDescent="0.3">
      <c r="A3284" t="s">
        <v>37</v>
      </c>
      <c r="B3284">
        <v>5.8</v>
      </c>
    </row>
    <row r="3285" spans="1:2" x14ac:dyDescent="0.3">
      <c r="A3285" t="s">
        <v>9795</v>
      </c>
      <c r="B3285">
        <v>7.3</v>
      </c>
    </row>
    <row r="3286" spans="1:2" x14ac:dyDescent="0.3">
      <c r="A3286" t="s">
        <v>37</v>
      </c>
      <c r="B3286">
        <v>6.8</v>
      </c>
    </row>
    <row r="3287" spans="1:2" x14ac:dyDescent="0.3">
      <c r="A3287" t="s">
        <v>37</v>
      </c>
      <c r="B3287">
        <v>6.7</v>
      </c>
    </row>
    <row r="3288" spans="1:2" x14ac:dyDescent="0.3">
      <c r="A3288" t="s">
        <v>37</v>
      </c>
      <c r="B3288">
        <v>6.5</v>
      </c>
    </row>
    <row r="3289" spans="1:2" x14ac:dyDescent="0.3">
      <c r="A3289" t="s">
        <v>37</v>
      </c>
      <c r="B3289">
        <v>8</v>
      </c>
    </row>
    <row r="3290" spans="1:2" x14ac:dyDescent="0.3">
      <c r="A3290" t="s">
        <v>37</v>
      </c>
      <c r="B3290">
        <v>6.5</v>
      </c>
    </row>
    <row r="3291" spans="1:2" x14ac:dyDescent="0.3">
      <c r="A3291" t="s">
        <v>37</v>
      </c>
      <c r="B3291">
        <v>4.9000000000000004</v>
      </c>
    </row>
    <row r="3292" spans="1:2" x14ac:dyDescent="0.3">
      <c r="A3292" t="s">
        <v>37</v>
      </c>
      <c r="B3292">
        <v>7.1</v>
      </c>
    </row>
    <row r="3293" spans="1:2" x14ac:dyDescent="0.3">
      <c r="A3293" t="s">
        <v>37</v>
      </c>
      <c r="B3293">
        <v>7</v>
      </c>
    </row>
    <row r="3294" spans="1:2" x14ac:dyDescent="0.3">
      <c r="A3294" t="s">
        <v>37</v>
      </c>
      <c r="B3294">
        <v>7</v>
      </c>
    </row>
    <row r="3295" spans="1:2" x14ac:dyDescent="0.3">
      <c r="A3295" t="s">
        <v>37</v>
      </c>
      <c r="B3295">
        <v>7.5</v>
      </c>
    </row>
    <row r="3296" spans="1:2" x14ac:dyDescent="0.3">
      <c r="A3296" t="s">
        <v>37</v>
      </c>
      <c r="B3296">
        <v>4.5</v>
      </c>
    </row>
    <row r="3297" spans="1:2" x14ac:dyDescent="0.3">
      <c r="A3297" t="s">
        <v>37</v>
      </c>
      <c r="B3297">
        <v>5.5</v>
      </c>
    </row>
    <row r="3298" spans="1:2" x14ac:dyDescent="0.3">
      <c r="A3298" t="s">
        <v>37</v>
      </c>
      <c r="B3298">
        <v>7.7</v>
      </c>
    </row>
    <row r="3299" spans="1:2" x14ac:dyDescent="0.3">
      <c r="A3299" t="s">
        <v>37</v>
      </c>
      <c r="B3299">
        <v>7.2</v>
      </c>
    </row>
    <row r="3300" spans="1:2" x14ac:dyDescent="0.3">
      <c r="A3300" t="s">
        <v>37</v>
      </c>
      <c r="B3300">
        <v>4.8</v>
      </c>
    </row>
    <row r="3301" spans="1:2" x14ac:dyDescent="0.3">
      <c r="A3301" t="s">
        <v>37</v>
      </c>
      <c r="B3301">
        <v>6.7</v>
      </c>
    </row>
    <row r="3302" spans="1:2" x14ac:dyDescent="0.3">
      <c r="A3302" t="s">
        <v>37</v>
      </c>
      <c r="B3302">
        <v>7</v>
      </c>
    </row>
    <row r="3303" spans="1:2" x14ac:dyDescent="0.3">
      <c r="A3303" t="s">
        <v>37</v>
      </c>
      <c r="B3303">
        <v>6.5</v>
      </c>
    </row>
    <row r="3304" spans="1:2" x14ac:dyDescent="0.3">
      <c r="A3304" t="s">
        <v>37</v>
      </c>
      <c r="B3304">
        <v>7.4</v>
      </c>
    </row>
    <row r="3305" spans="1:2" x14ac:dyDescent="0.3">
      <c r="A3305" t="s">
        <v>37</v>
      </c>
      <c r="B3305">
        <v>3.5</v>
      </c>
    </row>
    <row r="3306" spans="1:2" x14ac:dyDescent="0.3">
      <c r="A3306" t="s">
        <v>37</v>
      </c>
      <c r="B3306">
        <v>5.7</v>
      </c>
    </row>
    <row r="3307" spans="1:2" x14ac:dyDescent="0.3">
      <c r="A3307" t="s">
        <v>37</v>
      </c>
      <c r="B3307">
        <v>6.2</v>
      </c>
    </row>
    <row r="3308" spans="1:2" x14ac:dyDescent="0.3">
      <c r="A3308" t="s">
        <v>37</v>
      </c>
      <c r="B3308">
        <v>5.7</v>
      </c>
    </row>
    <row r="3309" spans="1:2" x14ac:dyDescent="0.3">
      <c r="A3309" t="s">
        <v>37</v>
      </c>
      <c r="B3309">
        <v>6.4</v>
      </c>
    </row>
    <row r="3310" spans="1:2" x14ac:dyDescent="0.3">
      <c r="A3310" t="s">
        <v>37</v>
      </c>
      <c r="B3310">
        <v>7</v>
      </c>
    </row>
    <row r="3311" spans="1:2" x14ac:dyDescent="0.3">
      <c r="A3311" t="s">
        <v>12700</v>
      </c>
      <c r="B3311">
        <v>7.7</v>
      </c>
    </row>
    <row r="3312" spans="1:2" x14ac:dyDescent="0.3">
      <c r="A3312" t="s">
        <v>37</v>
      </c>
      <c r="B3312">
        <v>5.4</v>
      </c>
    </row>
    <row r="3313" spans="1:2" x14ac:dyDescent="0.3">
      <c r="A3313" t="s">
        <v>13246</v>
      </c>
      <c r="B3313">
        <v>6.6</v>
      </c>
    </row>
    <row r="3314" spans="1:2" x14ac:dyDescent="0.3">
      <c r="A3314" t="s">
        <v>37</v>
      </c>
      <c r="B3314">
        <v>6.1</v>
      </c>
    </row>
    <row r="3315" spans="1:2" x14ac:dyDescent="0.3">
      <c r="A3315" t="s">
        <v>1464</v>
      </c>
      <c r="B3315">
        <v>6.1</v>
      </c>
    </row>
    <row r="3316" spans="1:2" x14ac:dyDescent="0.3">
      <c r="A3316" t="s">
        <v>37</v>
      </c>
      <c r="B3316">
        <v>7.6</v>
      </c>
    </row>
    <row r="3317" spans="1:2" x14ac:dyDescent="0.3">
      <c r="A3317" t="s">
        <v>37</v>
      </c>
      <c r="B3317">
        <v>6.2</v>
      </c>
    </row>
    <row r="3318" spans="1:2" x14ac:dyDescent="0.3">
      <c r="A3318" t="s">
        <v>37</v>
      </c>
      <c r="B3318">
        <v>6.6</v>
      </c>
    </row>
    <row r="3319" spans="1:2" x14ac:dyDescent="0.3">
      <c r="A3319" t="s">
        <v>37</v>
      </c>
      <c r="B3319">
        <v>6.1</v>
      </c>
    </row>
    <row r="3320" spans="1:2" x14ac:dyDescent="0.3">
      <c r="A3320" t="s">
        <v>15778</v>
      </c>
      <c r="B3320">
        <v>7.3</v>
      </c>
    </row>
    <row r="3321" spans="1:2" x14ac:dyDescent="0.3">
      <c r="A3321" t="s">
        <v>37</v>
      </c>
      <c r="B3321">
        <v>4.2</v>
      </c>
    </row>
    <row r="3322" spans="1:2" x14ac:dyDescent="0.3">
      <c r="A3322" t="s">
        <v>37</v>
      </c>
      <c r="B3322">
        <v>7.1</v>
      </c>
    </row>
    <row r="3323" spans="1:2" x14ac:dyDescent="0.3">
      <c r="A3323" t="s">
        <v>1464</v>
      </c>
      <c r="B3323">
        <v>6</v>
      </c>
    </row>
    <row r="3324" spans="1:2" x14ac:dyDescent="0.3">
      <c r="A3324" t="s">
        <v>37</v>
      </c>
      <c r="B3324">
        <v>6.5</v>
      </c>
    </row>
    <row r="3325" spans="1:2" x14ac:dyDescent="0.3">
      <c r="A3325" t="s">
        <v>37</v>
      </c>
      <c r="B3325">
        <v>6.5</v>
      </c>
    </row>
    <row r="3326" spans="1:2" x14ac:dyDescent="0.3">
      <c r="A3326" t="s">
        <v>37</v>
      </c>
      <c r="B3326">
        <v>5.7</v>
      </c>
    </row>
    <row r="3327" spans="1:2" x14ac:dyDescent="0.3">
      <c r="A3327" t="s">
        <v>37</v>
      </c>
      <c r="B3327">
        <v>6.1</v>
      </c>
    </row>
    <row r="3328" spans="1:2" x14ac:dyDescent="0.3">
      <c r="A3328" t="s">
        <v>37</v>
      </c>
      <c r="B3328">
        <v>7.1</v>
      </c>
    </row>
    <row r="3329" spans="1:2" x14ac:dyDescent="0.3">
      <c r="A3329" t="s">
        <v>1464</v>
      </c>
      <c r="B3329">
        <v>7.3</v>
      </c>
    </row>
    <row r="3330" spans="1:2" x14ac:dyDescent="0.3">
      <c r="A3330" t="s">
        <v>37</v>
      </c>
      <c r="B3330">
        <v>6.5</v>
      </c>
    </row>
    <row r="3331" spans="1:2" x14ac:dyDescent="0.3">
      <c r="A3331" t="s">
        <v>37</v>
      </c>
      <c r="B3331">
        <v>7.9</v>
      </c>
    </row>
    <row r="3332" spans="1:2" x14ac:dyDescent="0.3">
      <c r="A3332" t="s">
        <v>37</v>
      </c>
      <c r="B3332">
        <v>5.7</v>
      </c>
    </row>
    <row r="3333" spans="1:2" x14ac:dyDescent="0.3">
      <c r="A3333" t="s">
        <v>37</v>
      </c>
      <c r="B3333">
        <v>7.2</v>
      </c>
    </row>
    <row r="3334" spans="1:2" x14ac:dyDescent="0.3">
      <c r="A3334" t="s">
        <v>37</v>
      </c>
      <c r="B3334">
        <v>7.3</v>
      </c>
    </row>
    <row r="3335" spans="1:2" x14ac:dyDescent="0.3">
      <c r="A3335" t="s">
        <v>37</v>
      </c>
      <c r="B3335">
        <v>6.9</v>
      </c>
    </row>
    <row r="3336" spans="1:2" x14ac:dyDescent="0.3">
      <c r="A3336" t="s">
        <v>37</v>
      </c>
      <c r="B3336">
        <v>5</v>
      </c>
    </row>
    <row r="3337" spans="1:2" x14ac:dyDescent="0.3">
      <c r="A3337" t="s">
        <v>37</v>
      </c>
      <c r="B3337">
        <v>5.9</v>
      </c>
    </row>
    <row r="3338" spans="1:2" x14ac:dyDescent="0.3">
      <c r="A3338" t="s">
        <v>37</v>
      </c>
      <c r="B3338">
        <v>6.7</v>
      </c>
    </row>
    <row r="3339" spans="1:2" x14ac:dyDescent="0.3">
      <c r="A3339" t="s">
        <v>37</v>
      </c>
      <c r="B3339">
        <v>7.3</v>
      </c>
    </row>
    <row r="3340" spans="1:2" x14ac:dyDescent="0.3">
      <c r="A3340" t="s">
        <v>37</v>
      </c>
      <c r="B3340">
        <v>7.6</v>
      </c>
    </row>
    <row r="3341" spans="1:2" x14ac:dyDescent="0.3">
      <c r="A3341" t="s">
        <v>37</v>
      </c>
      <c r="B3341">
        <v>6.5</v>
      </c>
    </row>
    <row r="3342" spans="1:2" x14ac:dyDescent="0.3">
      <c r="A3342" t="s">
        <v>37</v>
      </c>
      <c r="B3342">
        <v>2.1</v>
      </c>
    </row>
    <row r="3343" spans="1:2" x14ac:dyDescent="0.3">
      <c r="A3343" t="s">
        <v>37</v>
      </c>
      <c r="B3343">
        <v>5.3</v>
      </c>
    </row>
    <row r="3344" spans="1:2" x14ac:dyDescent="0.3">
      <c r="A3344" t="s">
        <v>12700</v>
      </c>
      <c r="B3344">
        <v>7.2</v>
      </c>
    </row>
    <row r="3345" spans="1:2" x14ac:dyDescent="0.3">
      <c r="A3345" t="s">
        <v>37</v>
      </c>
      <c r="B3345">
        <v>7</v>
      </c>
    </row>
    <row r="3346" spans="1:2" x14ac:dyDescent="0.3">
      <c r="A3346" t="s">
        <v>5611</v>
      </c>
      <c r="B3346">
        <v>8</v>
      </c>
    </row>
    <row r="3347" spans="1:2" x14ac:dyDescent="0.3">
      <c r="A3347" t="s">
        <v>37</v>
      </c>
      <c r="B3347">
        <v>6.5</v>
      </c>
    </row>
    <row r="3348" spans="1:2" x14ac:dyDescent="0.3">
      <c r="A3348" t="s">
        <v>37</v>
      </c>
      <c r="B3348">
        <v>6.9</v>
      </c>
    </row>
    <row r="3349" spans="1:2" x14ac:dyDescent="0.3">
      <c r="A3349" t="s">
        <v>37</v>
      </c>
      <c r="B3349">
        <v>7.1</v>
      </c>
    </row>
    <row r="3350" spans="1:2" x14ac:dyDescent="0.3">
      <c r="A3350" t="s">
        <v>5611</v>
      </c>
      <c r="B3350">
        <v>7.3</v>
      </c>
    </row>
    <row r="3351" spans="1:2" x14ac:dyDescent="0.3">
      <c r="A3351" t="s">
        <v>37</v>
      </c>
      <c r="B3351">
        <v>7.5</v>
      </c>
    </row>
    <row r="3352" spans="1:2" x14ac:dyDescent="0.3">
      <c r="A3352" t="s">
        <v>5611</v>
      </c>
      <c r="B3352">
        <v>6.9</v>
      </c>
    </row>
    <row r="3353" spans="1:2" x14ac:dyDescent="0.3">
      <c r="A3353" t="s">
        <v>37</v>
      </c>
      <c r="B3353">
        <v>7.2</v>
      </c>
    </row>
    <row r="3354" spans="1:2" x14ac:dyDescent="0.3">
      <c r="A3354" t="s">
        <v>37</v>
      </c>
      <c r="B3354">
        <v>7.2</v>
      </c>
    </row>
    <row r="3355" spans="1:2" x14ac:dyDescent="0.3">
      <c r="A3355" t="s">
        <v>37</v>
      </c>
      <c r="B3355">
        <v>6.7</v>
      </c>
    </row>
    <row r="3356" spans="1:2" x14ac:dyDescent="0.3">
      <c r="A3356" t="s">
        <v>15950</v>
      </c>
      <c r="B3356">
        <v>6</v>
      </c>
    </row>
    <row r="3357" spans="1:2" x14ac:dyDescent="0.3">
      <c r="A3357" t="s">
        <v>37</v>
      </c>
      <c r="B3357">
        <v>8.9</v>
      </c>
    </row>
    <row r="3358" spans="1:2" x14ac:dyDescent="0.3">
      <c r="A3358" t="s">
        <v>37</v>
      </c>
      <c r="B3358">
        <v>7.7</v>
      </c>
    </row>
    <row r="3359" spans="1:2" x14ac:dyDescent="0.3">
      <c r="A3359" t="s">
        <v>37</v>
      </c>
      <c r="B3359">
        <v>7.9</v>
      </c>
    </row>
    <row r="3360" spans="1:2" x14ac:dyDescent="0.3">
      <c r="A3360" t="s">
        <v>37</v>
      </c>
      <c r="B3360">
        <v>5.6</v>
      </c>
    </row>
    <row r="3361" spans="1:2" x14ac:dyDescent="0.3">
      <c r="A3361" t="s">
        <v>37</v>
      </c>
      <c r="B3361">
        <v>8</v>
      </c>
    </row>
    <row r="3362" spans="1:2" x14ac:dyDescent="0.3">
      <c r="A3362" t="s">
        <v>37</v>
      </c>
      <c r="B3362">
        <v>6.2</v>
      </c>
    </row>
    <row r="3363" spans="1:2" x14ac:dyDescent="0.3">
      <c r="A3363" t="s">
        <v>37</v>
      </c>
      <c r="B3363">
        <v>7.9</v>
      </c>
    </row>
    <row r="3364" spans="1:2" x14ac:dyDescent="0.3">
      <c r="A3364" t="s">
        <v>37</v>
      </c>
      <c r="B3364">
        <v>8.1</v>
      </c>
    </row>
    <row r="3365" spans="1:2" x14ac:dyDescent="0.3">
      <c r="A3365" t="s">
        <v>37</v>
      </c>
      <c r="B3365">
        <v>7.6</v>
      </c>
    </row>
    <row r="3366" spans="1:2" x14ac:dyDescent="0.3">
      <c r="A3366" t="s">
        <v>37</v>
      </c>
      <c r="B3366">
        <v>3.5</v>
      </c>
    </row>
    <row r="3367" spans="1:2" x14ac:dyDescent="0.3">
      <c r="A3367" t="s">
        <v>37</v>
      </c>
      <c r="B3367">
        <v>7.6</v>
      </c>
    </row>
    <row r="3368" spans="1:2" x14ac:dyDescent="0.3">
      <c r="A3368" t="s">
        <v>37</v>
      </c>
      <c r="B3368">
        <v>6.5</v>
      </c>
    </row>
    <row r="3369" spans="1:2" x14ac:dyDescent="0.3">
      <c r="A3369" t="s">
        <v>37</v>
      </c>
      <c r="B3369">
        <v>5.6</v>
      </c>
    </row>
    <row r="3370" spans="1:2" x14ac:dyDescent="0.3">
      <c r="A3370" t="s">
        <v>37</v>
      </c>
      <c r="B3370">
        <v>7.7</v>
      </c>
    </row>
    <row r="3371" spans="1:2" x14ac:dyDescent="0.3">
      <c r="A3371" t="s">
        <v>37</v>
      </c>
      <c r="B3371">
        <v>5.2</v>
      </c>
    </row>
    <row r="3372" spans="1:2" x14ac:dyDescent="0.3">
      <c r="A3372" t="s">
        <v>37</v>
      </c>
      <c r="B3372">
        <v>6.9</v>
      </c>
    </row>
    <row r="3373" spans="1:2" x14ac:dyDescent="0.3">
      <c r="A3373" t="s">
        <v>37</v>
      </c>
      <c r="B3373">
        <v>6.1</v>
      </c>
    </row>
    <row r="3374" spans="1:2" x14ac:dyDescent="0.3">
      <c r="A3374" t="s">
        <v>37</v>
      </c>
      <c r="B3374">
        <v>5</v>
      </c>
    </row>
    <row r="3375" spans="1:2" x14ac:dyDescent="0.3">
      <c r="A3375" t="s">
        <v>37</v>
      </c>
      <c r="B3375">
        <v>7.8</v>
      </c>
    </row>
    <row r="3376" spans="1:2" x14ac:dyDescent="0.3">
      <c r="A3376" t="s">
        <v>37</v>
      </c>
      <c r="B3376">
        <v>7.4</v>
      </c>
    </row>
    <row r="3377" spans="1:2" x14ac:dyDescent="0.3">
      <c r="A3377" t="s">
        <v>37</v>
      </c>
      <c r="B3377">
        <v>6.8</v>
      </c>
    </row>
    <row r="3378" spans="1:2" x14ac:dyDescent="0.3">
      <c r="A3378" t="s">
        <v>37</v>
      </c>
      <c r="B3378">
        <v>7.1</v>
      </c>
    </row>
    <row r="3379" spans="1:2" x14ac:dyDescent="0.3">
      <c r="A3379" t="s">
        <v>37</v>
      </c>
      <c r="B3379">
        <v>6.4</v>
      </c>
    </row>
    <row r="3380" spans="1:2" x14ac:dyDescent="0.3">
      <c r="A3380" t="s">
        <v>37</v>
      </c>
      <c r="B3380">
        <v>5.7</v>
      </c>
    </row>
    <row r="3381" spans="1:2" x14ac:dyDescent="0.3">
      <c r="A3381" t="s">
        <v>37</v>
      </c>
      <c r="B3381">
        <v>7.5</v>
      </c>
    </row>
    <row r="3382" spans="1:2" x14ac:dyDescent="0.3">
      <c r="A3382" t="s">
        <v>37</v>
      </c>
      <c r="B3382">
        <v>6.7</v>
      </c>
    </row>
    <row r="3383" spans="1:2" x14ac:dyDescent="0.3">
      <c r="A3383" t="s">
        <v>37</v>
      </c>
      <c r="B3383">
        <v>5.6</v>
      </c>
    </row>
    <row r="3384" spans="1:2" x14ac:dyDescent="0.3">
      <c r="A3384" t="s">
        <v>37</v>
      </c>
      <c r="B3384">
        <v>7</v>
      </c>
    </row>
    <row r="3385" spans="1:2" x14ac:dyDescent="0.3">
      <c r="A3385" t="s">
        <v>37</v>
      </c>
      <c r="B3385">
        <v>7.6</v>
      </c>
    </row>
    <row r="3386" spans="1:2" x14ac:dyDescent="0.3">
      <c r="A3386" t="s">
        <v>37</v>
      </c>
      <c r="B3386">
        <v>6.5</v>
      </c>
    </row>
    <row r="3387" spans="1:2" x14ac:dyDescent="0.3">
      <c r="A3387" t="s">
        <v>37</v>
      </c>
      <c r="B3387">
        <v>7</v>
      </c>
    </row>
    <row r="3388" spans="1:2" x14ac:dyDescent="0.3">
      <c r="A3388" t="s">
        <v>37</v>
      </c>
      <c r="B3388">
        <v>6.3</v>
      </c>
    </row>
    <row r="3389" spans="1:2" x14ac:dyDescent="0.3">
      <c r="A3389" t="s">
        <v>37</v>
      </c>
      <c r="B3389">
        <v>6.4</v>
      </c>
    </row>
    <row r="3390" spans="1:2" x14ac:dyDescent="0.3">
      <c r="A3390" t="s">
        <v>37</v>
      </c>
      <c r="B3390">
        <v>7.1</v>
      </c>
    </row>
    <row r="3391" spans="1:2" x14ac:dyDescent="0.3">
      <c r="A3391" t="s">
        <v>37</v>
      </c>
      <c r="B3391">
        <v>7.1</v>
      </c>
    </row>
    <row r="3392" spans="1:2" x14ac:dyDescent="0.3">
      <c r="A3392" t="s">
        <v>37</v>
      </c>
      <c r="B3392">
        <v>6.5</v>
      </c>
    </row>
    <row r="3393" spans="1:2" x14ac:dyDescent="0.3">
      <c r="A3393" t="s">
        <v>37</v>
      </c>
      <c r="B3393">
        <v>6.9</v>
      </c>
    </row>
    <row r="3394" spans="1:2" x14ac:dyDescent="0.3">
      <c r="A3394" t="s">
        <v>37</v>
      </c>
      <c r="B3394">
        <v>5.4</v>
      </c>
    </row>
    <row r="3395" spans="1:2" x14ac:dyDescent="0.3">
      <c r="A3395" t="s">
        <v>37</v>
      </c>
      <c r="B3395">
        <v>4.9000000000000004</v>
      </c>
    </row>
    <row r="3396" spans="1:2" x14ac:dyDescent="0.3">
      <c r="A3396" t="s">
        <v>37</v>
      </c>
      <c r="B3396">
        <v>5.0999999999999996</v>
      </c>
    </row>
    <row r="3397" spans="1:2" x14ac:dyDescent="0.3">
      <c r="A3397" t="s">
        <v>37</v>
      </c>
      <c r="B3397">
        <v>5.3</v>
      </c>
    </row>
    <row r="3398" spans="1:2" x14ac:dyDescent="0.3">
      <c r="A3398" t="s">
        <v>37</v>
      </c>
      <c r="B3398">
        <v>7.5</v>
      </c>
    </row>
    <row r="3399" spans="1:2" x14ac:dyDescent="0.3">
      <c r="A3399" t="s">
        <v>37</v>
      </c>
      <c r="B3399">
        <v>8.3000000000000007</v>
      </c>
    </row>
    <row r="3400" spans="1:2" x14ac:dyDescent="0.3">
      <c r="A3400" t="s">
        <v>37</v>
      </c>
      <c r="B3400">
        <v>7.3</v>
      </c>
    </row>
    <row r="3401" spans="1:2" x14ac:dyDescent="0.3">
      <c r="A3401" t="s">
        <v>37</v>
      </c>
      <c r="B3401">
        <v>7.3</v>
      </c>
    </row>
    <row r="3402" spans="1:2" x14ac:dyDescent="0.3">
      <c r="A3402" t="s">
        <v>1464</v>
      </c>
      <c r="B3402">
        <v>7.1</v>
      </c>
    </row>
    <row r="3403" spans="1:2" x14ac:dyDescent="0.3">
      <c r="A3403" t="s">
        <v>37</v>
      </c>
      <c r="B3403">
        <v>6</v>
      </c>
    </row>
    <row r="3404" spans="1:2" x14ac:dyDescent="0.3">
      <c r="A3404" t="s">
        <v>37</v>
      </c>
      <c r="B3404">
        <v>6.6</v>
      </c>
    </row>
    <row r="3405" spans="1:2" x14ac:dyDescent="0.3">
      <c r="A3405" t="s">
        <v>37</v>
      </c>
      <c r="B3405">
        <v>7.2</v>
      </c>
    </row>
    <row r="3406" spans="1:2" x14ac:dyDescent="0.3">
      <c r="A3406" t="s">
        <v>37</v>
      </c>
      <c r="B3406">
        <v>7.2</v>
      </c>
    </row>
    <row r="3407" spans="1:2" x14ac:dyDescent="0.3">
      <c r="A3407" t="s">
        <v>37</v>
      </c>
      <c r="B3407">
        <v>6.9</v>
      </c>
    </row>
    <row r="3408" spans="1:2" x14ac:dyDescent="0.3">
      <c r="A3408" t="s">
        <v>37</v>
      </c>
      <c r="B3408">
        <v>6.8</v>
      </c>
    </row>
    <row r="3409" spans="1:2" x14ac:dyDescent="0.3">
      <c r="A3409" t="s">
        <v>37</v>
      </c>
      <c r="B3409">
        <v>4</v>
      </c>
    </row>
    <row r="3410" spans="1:2" x14ac:dyDescent="0.3">
      <c r="A3410" t="s">
        <v>37</v>
      </c>
      <c r="B3410">
        <v>7.7</v>
      </c>
    </row>
    <row r="3411" spans="1:2" x14ac:dyDescent="0.3">
      <c r="A3411" t="s">
        <v>37</v>
      </c>
      <c r="B3411">
        <v>7.4</v>
      </c>
    </row>
    <row r="3412" spans="1:2" x14ac:dyDescent="0.3">
      <c r="A3412" t="s">
        <v>37</v>
      </c>
      <c r="B3412">
        <v>6.5</v>
      </c>
    </row>
    <row r="3413" spans="1:2" x14ac:dyDescent="0.3">
      <c r="A3413" t="s">
        <v>37</v>
      </c>
      <c r="B3413">
        <v>6.4</v>
      </c>
    </row>
    <row r="3414" spans="1:2" x14ac:dyDescent="0.3">
      <c r="A3414" t="s">
        <v>37</v>
      </c>
      <c r="B3414">
        <v>7.2</v>
      </c>
    </row>
    <row r="3415" spans="1:2" x14ac:dyDescent="0.3">
      <c r="A3415" t="s">
        <v>37</v>
      </c>
      <c r="B3415">
        <v>5.6</v>
      </c>
    </row>
    <row r="3416" spans="1:2" x14ac:dyDescent="0.3">
      <c r="A3416" t="s">
        <v>37</v>
      </c>
      <c r="B3416">
        <v>6.3</v>
      </c>
    </row>
    <row r="3417" spans="1:2" x14ac:dyDescent="0.3">
      <c r="A3417" t="s">
        <v>37</v>
      </c>
      <c r="B3417">
        <v>6.8</v>
      </c>
    </row>
    <row r="3418" spans="1:2" x14ac:dyDescent="0.3">
      <c r="A3418" t="s">
        <v>37</v>
      </c>
      <c r="B3418">
        <v>5.5</v>
      </c>
    </row>
    <row r="3419" spans="1:2" x14ac:dyDescent="0.3">
      <c r="A3419" t="s">
        <v>37</v>
      </c>
      <c r="B3419">
        <v>6.9</v>
      </c>
    </row>
    <row r="3420" spans="1:2" x14ac:dyDescent="0.3">
      <c r="A3420" t="s">
        <v>37</v>
      </c>
      <c r="B3420">
        <v>6</v>
      </c>
    </row>
    <row r="3421" spans="1:2" x14ac:dyDescent="0.3">
      <c r="A3421" t="s">
        <v>37</v>
      </c>
      <c r="B3421">
        <v>7.7</v>
      </c>
    </row>
    <row r="3422" spans="1:2" x14ac:dyDescent="0.3">
      <c r="A3422" t="s">
        <v>37</v>
      </c>
      <c r="B3422">
        <v>6.4</v>
      </c>
    </row>
    <row r="3423" spans="1:2" x14ac:dyDescent="0.3">
      <c r="A3423" t="s">
        <v>37</v>
      </c>
      <c r="B3423">
        <v>6.6</v>
      </c>
    </row>
    <row r="3424" spans="1:2" x14ac:dyDescent="0.3">
      <c r="A3424" t="s">
        <v>37</v>
      </c>
      <c r="B3424">
        <v>5.3</v>
      </c>
    </row>
    <row r="3425" spans="1:2" x14ac:dyDescent="0.3">
      <c r="A3425" t="s">
        <v>676</v>
      </c>
      <c r="B3425">
        <v>8.1</v>
      </c>
    </row>
    <row r="3426" spans="1:2" x14ac:dyDescent="0.3">
      <c r="A3426" t="s">
        <v>37</v>
      </c>
      <c r="B3426">
        <v>5.9</v>
      </c>
    </row>
    <row r="3427" spans="1:2" x14ac:dyDescent="0.3">
      <c r="A3427" t="s">
        <v>1464</v>
      </c>
      <c r="B3427">
        <v>7.7</v>
      </c>
    </row>
    <row r="3428" spans="1:2" x14ac:dyDescent="0.3">
      <c r="A3428" t="s">
        <v>37</v>
      </c>
      <c r="B3428">
        <v>4.5999999999999996</v>
      </c>
    </row>
    <row r="3429" spans="1:2" x14ac:dyDescent="0.3">
      <c r="A3429" t="s">
        <v>11707</v>
      </c>
      <c r="B3429">
        <v>5.0999999999999996</v>
      </c>
    </row>
    <row r="3430" spans="1:2" x14ac:dyDescent="0.3">
      <c r="A3430" t="s">
        <v>37</v>
      </c>
      <c r="B3430">
        <v>6.9</v>
      </c>
    </row>
    <row r="3431" spans="1:2" x14ac:dyDescent="0.3">
      <c r="A3431" t="s">
        <v>37</v>
      </c>
      <c r="B3431">
        <v>8</v>
      </c>
    </row>
    <row r="3432" spans="1:2" x14ac:dyDescent="0.3">
      <c r="A3432" t="s">
        <v>37</v>
      </c>
      <c r="B3432">
        <v>6.8</v>
      </c>
    </row>
    <row r="3433" spans="1:2" x14ac:dyDescent="0.3">
      <c r="A3433" t="s">
        <v>37</v>
      </c>
      <c r="B3433">
        <v>5.4</v>
      </c>
    </row>
    <row r="3434" spans="1:2" x14ac:dyDescent="0.3">
      <c r="A3434" t="s">
        <v>37</v>
      </c>
      <c r="B3434">
        <v>6.5</v>
      </c>
    </row>
    <row r="3435" spans="1:2" x14ac:dyDescent="0.3">
      <c r="A3435" t="s">
        <v>37</v>
      </c>
      <c r="B3435">
        <v>4.2</v>
      </c>
    </row>
    <row r="3436" spans="1:2" x14ac:dyDescent="0.3">
      <c r="A3436" t="s">
        <v>37</v>
      </c>
      <c r="B3436">
        <v>7.4</v>
      </c>
    </row>
    <row r="3437" spans="1:2" x14ac:dyDescent="0.3">
      <c r="A3437" t="s">
        <v>37</v>
      </c>
      <c r="B3437">
        <v>6.9</v>
      </c>
    </row>
    <row r="3438" spans="1:2" x14ac:dyDescent="0.3">
      <c r="A3438" t="s">
        <v>7241</v>
      </c>
      <c r="B3438">
        <v>6.7</v>
      </c>
    </row>
    <row r="3439" spans="1:2" x14ac:dyDescent="0.3">
      <c r="A3439" t="s">
        <v>1464</v>
      </c>
      <c r="B3439">
        <v>7.3</v>
      </c>
    </row>
    <row r="3440" spans="1:2" x14ac:dyDescent="0.3">
      <c r="A3440" t="s">
        <v>37</v>
      </c>
      <c r="B3440">
        <v>7.6</v>
      </c>
    </row>
    <row r="3441" spans="1:2" x14ac:dyDescent="0.3">
      <c r="A3441" t="s">
        <v>37</v>
      </c>
      <c r="B3441">
        <v>5.4</v>
      </c>
    </row>
    <row r="3442" spans="1:2" x14ac:dyDescent="0.3">
      <c r="A3442" t="s">
        <v>37</v>
      </c>
      <c r="B3442">
        <v>7.3</v>
      </c>
    </row>
    <row r="3443" spans="1:2" x14ac:dyDescent="0.3">
      <c r="A3443" t="s">
        <v>37</v>
      </c>
      <c r="B3443">
        <v>6.4</v>
      </c>
    </row>
    <row r="3444" spans="1:2" x14ac:dyDescent="0.3">
      <c r="A3444" t="s">
        <v>37</v>
      </c>
      <c r="B3444">
        <v>6</v>
      </c>
    </row>
    <row r="3445" spans="1:2" x14ac:dyDescent="0.3">
      <c r="A3445" t="s">
        <v>37</v>
      </c>
      <c r="B3445">
        <v>7.2</v>
      </c>
    </row>
    <row r="3446" spans="1:2" x14ac:dyDescent="0.3">
      <c r="A3446" t="s">
        <v>37</v>
      </c>
      <c r="B3446">
        <v>6</v>
      </c>
    </row>
    <row r="3447" spans="1:2" x14ac:dyDescent="0.3">
      <c r="A3447" t="s">
        <v>37</v>
      </c>
      <c r="B3447">
        <v>3.1</v>
      </c>
    </row>
    <row r="3448" spans="1:2" x14ac:dyDescent="0.3">
      <c r="A3448" t="s">
        <v>37</v>
      </c>
      <c r="B3448">
        <v>6.9</v>
      </c>
    </row>
    <row r="3449" spans="1:2" x14ac:dyDescent="0.3">
      <c r="A3449" t="s">
        <v>37</v>
      </c>
      <c r="B3449">
        <v>6.2</v>
      </c>
    </row>
    <row r="3450" spans="1:2" x14ac:dyDescent="0.3">
      <c r="A3450" t="s">
        <v>37</v>
      </c>
      <c r="B3450">
        <v>5.5</v>
      </c>
    </row>
    <row r="3451" spans="1:2" x14ac:dyDescent="0.3">
      <c r="A3451" t="s">
        <v>1464</v>
      </c>
      <c r="B3451">
        <v>6.9</v>
      </c>
    </row>
    <row r="3452" spans="1:2" x14ac:dyDescent="0.3">
      <c r="A3452" t="s">
        <v>37</v>
      </c>
      <c r="B3452">
        <v>6.3</v>
      </c>
    </row>
    <row r="3453" spans="1:2" x14ac:dyDescent="0.3">
      <c r="A3453" t="s">
        <v>37</v>
      </c>
      <c r="B3453">
        <v>4.8</v>
      </c>
    </row>
    <row r="3454" spans="1:2" x14ac:dyDescent="0.3">
      <c r="A3454" t="s">
        <v>37</v>
      </c>
      <c r="B3454">
        <v>7.9</v>
      </c>
    </row>
    <row r="3455" spans="1:2" x14ac:dyDescent="0.3">
      <c r="A3455" t="s">
        <v>37</v>
      </c>
      <c r="B3455">
        <v>6.7</v>
      </c>
    </row>
    <row r="3456" spans="1:2" x14ac:dyDescent="0.3">
      <c r="A3456" t="s">
        <v>37</v>
      </c>
      <c r="B3456">
        <v>5.6</v>
      </c>
    </row>
    <row r="3457" spans="1:2" x14ac:dyDescent="0.3">
      <c r="A3457" t="s">
        <v>5611</v>
      </c>
      <c r="B3457">
        <v>5.4</v>
      </c>
    </row>
    <row r="3458" spans="1:2" x14ac:dyDescent="0.3">
      <c r="A3458" t="s">
        <v>1464</v>
      </c>
      <c r="B3458">
        <v>8</v>
      </c>
    </row>
    <row r="3459" spans="1:2" x14ac:dyDescent="0.3">
      <c r="A3459" t="s">
        <v>37</v>
      </c>
      <c r="B3459">
        <v>5.7</v>
      </c>
    </row>
    <row r="3460" spans="1:2" x14ac:dyDescent="0.3">
      <c r="A3460" t="s">
        <v>8731</v>
      </c>
      <c r="B3460">
        <v>7.6</v>
      </c>
    </row>
    <row r="3461" spans="1:2" x14ac:dyDescent="0.3">
      <c r="A3461" t="s">
        <v>37</v>
      </c>
      <c r="B3461">
        <v>7</v>
      </c>
    </row>
    <row r="3462" spans="1:2" x14ac:dyDescent="0.3">
      <c r="A3462" t="s">
        <v>37</v>
      </c>
      <c r="B3462">
        <v>7.2</v>
      </c>
    </row>
    <row r="3463" spans="1:2" x14ac:dyDescent="0.3">
      <c r="A3463" t="s">
        <v>37</v>
      </c>
      <c r="B3463">
        <v>6.2</v>
      </c>
    </row>
    <row r="3464" spans="1:2" x14ac:dyDescent="0.3">
      <c r="A3464" t="s">
        <v>37</v>
      </c>
      <c r="B3464">
        <v>3.5</v>
      </c>
    </row>
    <row r="3465" spans="1:2" x14ac:dyDescent="0.3">
      <c r="A3465" t="s">
        <v>37</v>
      </c>
      <c r="B3465">
        <v>7.5</v>
      </c>
    </row>
    <row r="3466" spans="1:2" x14ac:dyDescent="0.3">
      <c r="A3466" t="s">
        <v>37</v>
      </c>
      <c r="B3466">
        <v>5.0999999999999996</v>
      </c>
    </row>
    <row r="3467" spans="1:2" x14ac:dyDescent="0.3">
      <c r="A3467" t="s">
        <v>37</v>
      </c>
      <c r="B3467">
        <v>6.7</v>
      </c>
    </row>
    <row r="3468" spans="1:2" x14ac:dyDescent="0.3">
      <c r="A3468" t="s">
        <v>37</v>
      </c>
      <c r="B3468">
        <v>9.1999999999999993</v>
      </c>
    </row>
    <row r="3469" spans="1:2" x14ac:dyDescent="0.3">
      <c r="A3469" t="s">
        <v>37</v>
      </c>
      <c r="B3469">
        <v>6.1</v>
      </c>
    </row>
    <row r="3470" spans="1:2" x14ac:dyDescent="0.3">
      <c r="A3470" t="s">
        <v>37</v>
      </c>
      <c r="B3470">
        <v>7.7</v>
      </c>
    </row>
    <row r="3471" spans="1:2" x14ac:dyDescent="0.3">
      <c r="A3471" t="s">
        <v>37</v>
      </c>
      <c r="B3471">
        <v>7.6</v>
      </c>
    </row>
    <row r="3472" spans="1:2" x14ac:dyDescent="0.3">
      <c r="A3472" t="s">
        <v>37</v>
      </c>
      <c r="B3472">
        <v>6.1</v>
      </c>
    </row>
    <row r="3473" spans="1:2" x14ac:dyDescent="0.3">
      <c r="A3473" t="s">
        <v>37</v>
      </c>
      <c r="B3473">
        <v>4.9000000000000004</v>
      </c>
    </row>
    <row r="3474" spans="1:2" x14ac:dyDescent="0.3">
      <c r="A3474" t="s">
        <v>37</v>
      </c>
      <c r="B3474">
        <v>6.8</v>
      </c>
    </row>
    <row r="3475" spans="1:2" x14ac:dyDescent="0.3">
      <c r="A3475" t="s">
        <v>37</v>
      </c>
      <c r="B3475">
        <v>7</v>
      </c>
    </row>
    <row r="3476" spans="1:2" x14ac:dyDescent="0.3">
      <c r="A3476" t="s">
        <v>37</v>
      </c>
      <c r="B3476">
        <v>7.2</v>
      </c>
    </row>
    <row r="3477" spans="1:2" x14ac:dyDescent="0.3">
      <c r="A3477" t="s">
        <v>37</v>
      </c>
      <c r="B3477">
        <v>5.7</v>
      </c>
    </row>
    <row r="3478" spans="1:2" x14ac:dyDescent="0.3">
      <c r="A3478" t="s">
        <v>37</v>
      </c>
      <c r="B3478">
        <v>7.3</v>
      </c>
    </row>
    <row r="3479" spans="1:2" x14ac:dyDescent="0.3">
      <c r="A3479" t="s">
        <v>37</v>
      </c>
      <c r="B3479">
        <v>7.5</v>
      </c>
    </row>
    <row r="3480" spans="1:2" x14ac:dyDescent="0.3">
      <c r="A3480" t="s">
        <v>37</v>
      </c>
      <c r="B3480">
        <v>7.4</v>
      </c>
    </row>
    <row r="3481" spans="1:2" x14ac:dyDescent="0.3">
      <c r="A3481" t="s">
        <v>37</v>
      </c>
      <c r="B3481">
        <v>7.2</v>
      </c>
    </row>
    <row r="3482" spans="1:2" x14ac:dyDescent="0.3">
      <c r="A3482" t="s">
        <v>37</v>
      </c>
      <c r="B3482">
        <v>6.5</v>
      </c>
    </row>
    <row r="3483" spans="1:2" x14ac:dyDescent="0.3">
      <c r="A3483" t="s">
        <v>37</v>
      </c>
      <c r="B3483">
        <v>9</v>
      </c>
    </row>
    <row r="3484" spans="1:2" x14ac:dyDescent="0.3">
      <c r="A3484" t="s">
        <v>37</v>
      </c>
      <c r="B3484">
        <v>6.8</v>
      </c>
    </row>
    <row r="3485" spans="1:2" x14ac:dyDescent="0.3">
      <c r="A3485" t="s">
        <v>37</v>
      </c>
      <c r="B3485">
        <v>6.8</v>
      </c>
    </row>
    <row r="3486" spans="1:2" x14ac:dyDescent="0.3">
      <c r="A3486" t="s">
        <v>37</v>
      </c>
      <c r="B3486">
        <v>5.2</v>
      </c>
    </row>
    <row r="3487" spans="1:2" x14ac:dyDescent="0.3">
      <c r="A3487" t="s">
        <v>37</v>
      </c>
      <c r="B3487">
        <v>7.2</v>
      </c>
    </row>
    <row r="3488" spans="1:2" x14ac:dyDescent="0.3">
      <c r="A3488" t="s">
        <v>37</v>
      </c>
      <c r="B3488">
        <v>7.5</v>
      </c>
    </row>
    <row r="3489" spans="1:2" x14ac:dyDescent="0.3">
      <c r="A3489" t="s">
        <v>37</v>
      </c>
      <c r="B3489">
        <v>4</v>
      </c>
    </row>
    <row r="3490" spans="1:2" x14ac:dyDescent="0.3">
      <c r="A3490" t="s">
        <v>37</v>
      </c>
      <c r="B3490">
        <v>6.8</v>
      </c>
    </row>
    <row r="3491" spans="1:2" x14ac:dyDescent="0.3">
      <c r="A3491" t="s">
        <v>37</v>
      </c>
      <c r="B3491">
        <v>6.9</v>
      </c>
    </row>
    <row r="3492" spans="1:2" x14ac:dyDescent="0.3">
      <c r="A3492" t="s">
        <v>37</v>
      </c>
      <c r="B3492">
        <v>8.1999999999999993</v>
      </c>
    </row>
    <row r="3493" spans="1:2" x14ac:dyDescent="0.3">
      <c r="A3493" t="s">
        <v>37</v>
      </c>
      <c r="B3493">
        <v>7.3</v>
      </c>
    </row>
    <row r="3494" spans="1:2" x14ac:dyDescent="0.3">
      <c r="A3494" t="s">
        <v>37</v>
      </c>
      <c r="B3494">
        <v>6.1</v>
      </c>
    </row>
    <row r="3495" spans="1:2" x14ac:dyDescent="0.3">
      <c r="A3495" t="s">
        <v>37</v>
      </c>
      <c r="B3495">
        <v>7.8</v>
      </c>
    </row>
    <row r="3496" spans="1:2" x14ac:dyDescent="0.3">
      <c r="A3496" t="s">
        <v>37</v>
      </c>
      <c r="B3496">
        <v>6</v>
      </c>
    </row>
    <row r="3497" spans="1:2" x14ac:dyDescent="0.3">
      <c r="A3497" t="s">
        <v>37</v>
      </c>
      <c r="B3497">
        <v>4.0999999999999996</v>
      </c>
    </row>
    <row r="3498" spans="1:2" x14ac:dyDescent="0.3">
      <c r="A3498" t="s">
        <v>37</v>
      </c>
      <c r="B3498">
        <v>7</v>
      </c>
    </row>
    <row r="3499" spans="1:2" x14ac:dyDescent="0.3">
      <c r="A3499" t="s">
        <v>37</v>
      </c>
      <c r="B3499">
        <v>7.1</v>
      </c>
    </row>
    <row r="3500" spans="1:2" x14ac:dyDescent="0.3">
      <c r="A3500" t="s">
        <v>37</v>
      </c>
      <c r="B3500">
        <v>6.2</v>
      </c>
    </row>
    <row r="3501" spans="1:2" x14ac:dyDescent="0.3">
      <c r="A3501" t="s">
        <v>37</v>
      </c>
      <c r="B3501">
        <v>6.9</v>
      </c>
    </row>
    <row r="3502" spans="1:2" x14ac:dyDescent="0.3">
      <c r="A3502" t="s">
        <v>37</v>
      </c>
      <c r="B3502">
        <v>7.6</v>
      </c>
    </row>
    <row r="3503" spans="1:2" x14ac:dyDescent="0.3">
      <c r="A3503" t="s">
        <v>37</v>
      </c>
      <c r="B3503">
        <v>7.6</v>
      </c>
    </row>
    <row r="3504" spans="1:2" x14ac:dyDescent="0.3">
      <c r="A3504" t="s">
        <v>37</v>
      </c>
      <c r="B3504">
        <v>6.4</v>
      </c>
    </row>
    <row r="3505" spans="1:2" x14ac:dyDescent="0.3">
      <c r="A3505" t="s">
        <v>37</v>
      </c>
      <c r="B3505">
        <v>6.2</v>
      </c>
    </row>
    <row r="3506" spans="1:2" x14ac:dyDescent="0.3">
      <c r="A3506" t="s">
        <v>2221</v>
      </c>
      <c r="B3506">
        <v>7.5</v>
      </c>
    </row>
    <row r="3507" spans="1:2" x14ac:dyDescent="0.3">
      <c r="A3507" t="s">
        <v>37</v>
      </c>
      <c r="B3507">
        <v>2</v>
      </c>
    </row>
    <row r="3508" spans="1:2" x14ac:dyDescent="0.3">
      <c r="A3508" t="s">
        <v>37</v>
      </c>
      <c r="B3508">
        <v>6.2</v>
      </c>
    </row>
    <row r="3509" spans="1:2" x14ac:dyDescent="0.3">
      <c r="A3509" t="s">
        <v>37</v>
      </c>
      <c r="B3509">
        <v>7.7</v>
      </c>
    </row>
    <row r="3510" spans="1:2" x14ac:dyDescent="0.3">
      <c r="A3510" t="s">
        <v>37</v>
      </c>
      <c r="B3510">
        <v>6.5</v>
      </c>
    </row>
    <row r="3511" spans="1:2" x14ac:dyDescent="0.3">
      <c r="A3511" t="s">
        <v>37</v>
      </c>
      <c r="B3511">
        <v>7.4</v>
      </c>
    </row>
    <row r="3512" spans="1:2" x14ac:dyDescent="0.3">
      <c r="A3512" t="s">
        <v>5611</v>
      </c>
      <c r="B3512">
        <v>7.9</v>
      </c>
    </row>
    <row r="3513" spans="1:2" x14ac:dyDescent="0.3">
      <c r="A3513" t="s">
        <v>37</v>
      </c>
      <c r="B3513">
        <v>6.8</v>
      </c>
    </row>
    <row r="3514" spans="1:2" x14ac:dyDescent="0.3">
      <c r="A3514" t="s">
        <v>37</v>
      </c>
      <c r="B3514">
        <v>6.3</v>
      </c>
    </row>
    <row r="3515" spans="1:2" x14ac:dyDescent="0.3">
      <c r="A3515" t="s">
        <v>37</v>
      </c>
      <c r="B3515">
        <v>6.3</v>
      </c>
    </row>
    <row r="3516" spans="1:2" x14ac:dyDescent="0.3">
      <c r="A3516" t="s">
        <v>37</v>
      </c>
      <c r="B3516">
        <v>6.6</v>
      </c>
    </row>
    <row r="3517" spans="1:2" x14ac:dyDescent="0.3">
      <c r="A3517" t="s">
        <v>37</v>
      </c>
      <c r="B3517">
        <v>6.4</v>
      </c>
    </row>
    <row r="3518" spans="1:2" x14ac:dyDescent="0.3">
      <c r="A3518" t="s">
        <v>37</v>
      </c>
      <c r="B3518">
        <v>7.5</v>
      </c>
    </row>
    <row r="3519" spans="1:2" x14ac:dyDescent="0.3">
      <c r="A3519" t="s">
        <v>37</v>
      </c>
      <c r="B3519">
        <v>5.8</v>
      </c>
    </row>
    <row r="3520" spans="1:2" x14ac:dyDescent="0.3">
      <c r="A3520" t="s">
        <v>37</v>
      </c>
      <c r="B3520">
        <v>6.5</v>
      </c>
    </row>
    <row r="3521" spans="1:2" x14ac:dyDescent="0.3">
      <c r="A3521" t="s">
        <v>37</v>
      </c>
      <c r="B3521">
        <v>4.8</v>
      </c>
    </row>
    <row r="3522" spans="1:2" x14ac:dyDescent="0.3">
      <c r="A3522" t="s">
        <v>37</v>
      </c>
      <c r="B3522">
        <v>7.2</v>
      </c>
    </row>
    <row r="3523" spans="1:2" x14ac:dyDescent="0.3">
      <c r="A3523" t="s">
        <v>37</v>
      </c>
      <c r="B3523">
        <v>6.3</v>
      </c>
    </row>
    <row r="3524" spans="1:2" x14ac:dyDescent="0.3">
      <c r="A3524" t="s">
        <v>1464</v>
      </c>
      <c r="B3524">
        <v>7</v>
      </c>
    </row>
    <row r="3525" spans="1:2" x14ac:dyDescent="0.3">
      <c r="A3525" t="s">
        <v>37</v>
      </c>
      <c r="B3525">
        <v>6.3</v>
      </c>
    </row>
    <row r="3526" spans="1:2" x14ac:dyDescent="0.3">
      <c r="A3526" t="s">
        <v>37</v>
      </c>
      <c r="B3526">
        <v>5.3</v>
      </c>
    </row>
    <row r="3527" spans="1:2" x14ac:dyDescent="0.3">
      <c r="A3527" t="s">
        <v>37</v>
      </c>
      <c r="B3527">
        <v>2.2999999999999998</v>
      </c>
    </row>
    <row r="3528" spans="1:2" x14ac:dyDescent="0.3">
      <c r="A3528" t="s">
        <v>37</v>
      </c>
      <c r="B3528">
        <v>7.1</v>
      </c>
    </row>
    <row r="3529" spans="1:2" x14ac:dyDescent="0.3">
      <c r="A3529" t="s">
        <v>37</v>
      </c>
      <c r="B3529">
        <v>6.2</v>
      </c>
    </row>
    <row r="3530" spans="1:2" x14ac:dyDescent="0.3">
      <c r="A3530" t="s">
        <v>37</v>
      </c>
      <c r="B3530">
        <v>6.2</v>
      </c>
    </row>
    <row r="3531" spans="1:2" x14ac:dyDescent="0.3">
      <c r="A3531" t="s">
        <v>37</v>
      </c>
      <c r="B3531">
        <v>6.7</v>
      </c>
    </row>
    <row r="3532" spans="1:2" x14ac:dyDescent="0.3">
      <c r="A3532" t="s">
        <v>37</v>
      </c>
      <c r="B3532">
        <v>6.5</v>
      </c>
    </row>
    <row r="3533" spans="1:2" x14ac:dyDescent="0.3">
      <c r="A3533" t="s">
        <v>37</v>
      </c>
      <c r="B3533">
        <v>5.9</v>
      </c>
    </row>
    <row r="3534" spans="1:2" x14ac:dyDescent="0.3">
      <c r="A3534" t="s">
        <v>5641</v>
      </c>
      <c r="B3534">
        <v>6.7</v>
      </c>
    </row>
    <row r="3535" spans="1:2" x14ac:dyDescent="0.3">
      <c r="A3535" t="s">
        <v>37</v>
      </c>
      <c r="B3535">
        <v>6</v>
      </c>
    </row>
    <row r="3536" spans="1:2" x14ac:dyDescent="0.3">
      <c r="A3536" t="s">
        <v>37</v>
      </c>
      <c r="B3536">
        <v>6.9</v>
      </c>
    </row>
    <row r="3537" spans="1:2" x14ac:dyDescent="0.3">
      <c r="A3537" t="s">
        <v>37</v>
      </c>
      <c r="B3537">
        <v>7.9</v>
      </c>
    </row>
    <row r="3538" spans="1:2" x14ac:dyDescent="0.3">
      <c r="A3538" t="s">
        <v>7241</v>
      </c>
      <c r="B3538">
        <v>5.3</v>
      </c>
    </row>
    <row r="3539" spans="1:2" x14ac:dyDescent="0.3">
      <c r="A3539" t="s">
        <v>37</v>
      </c>
      <c r="B3539">
        <v>4.8</v>
      </c>
    </row>
    <row r="3540" spans="1:2" x14ac:dyDescent="0.3">
      <c r="A3540" t="s">
        <v>5641</v>
      </c>
      <c r="B3540">
        <v>5.3</v>
      </c>
    </row>
    <row r="3541" spans="1:2" x14ac:dyDescent="0.3">
      <c r="A3541" t="s">
        <v>37</v>
      </c>
      <c r="B3541">
        <v>6</v>
      </c>
    </row>
    <row r="3542" spans="1:2" x14ac:dyDescent="0.3">
      <c r="A3542" t="s">
        <v>37</v>
      </c>
      <c r="B3542">
        <v>7.3</v>
      </c>
    </row>
    <row r="3543" spans="1:2" x14ac:dyDescent="0.3">
      <c r="A3543" t="s">
        <v>37</v>
      </c>
      <c r="B3543">
        <v>7.4</v>
      </c>
    </row>
    <row r="3544" spans="1:2" x14ac:dyDescent="0.3">
      <c r="A3544" t="s">
        <v>37</v>
      </c>
      <c r="B3544">
        <v>7.7</v>
      </c>
    </row>
    <row r="3545" spans="1:2" x14ac:dyDescent="0.3">
      <c r="A3545" t="s">
        <v>37</v>
      </c>
      <c r="B3545">
        <v>4.8</v>
      </c>
    </row>
    <row r="3546" spans="1:2" x14ac:dyDescent="0.3">
      <c r="A3546" t="s">
        <v>37</v>
      </c>
      <c r="B3546">
        <v>7.2</v>
      </c>
    </row>
    <row r="3547" spans="1:2" x14ac:dyDescent="0.3">
      <c r="A3547" t="s">
        <v>37</v>
      </c>
      <c r="B3547">
        <v>5.8</v>
      </c>
    </row>
    <row r="3548" spans="1:2" x14ac:dyDescent="0.3">
      <c r="A3548" t="s">
        <v>8731</v>
      </c>
      <c r="B3548">
        <v>7.3</v>
      </c>
    </row>
    <row r="3549" spans="1:2" x14ac:dyDescent="0.3">
      <c r="A3549" t="s">
        <v>37</v>
      </c>
      <c r="B3549">
        <v>7</v>
      </c>
    </row>
    <row r="3550" spans="1:2" x14ac:dyDescent="0.3">
      <c r="A3550" t="s">
        <v>37</v>
      </c>
      <c r="B3550">
        <v>6.4</v>
      </c>
    </row>
    <row r="3551" spans="1:2" x14ac:dyDescent="0.3">
      <c r="A3551" t="s">
        <v>37</v>
      </c>
      <c r="B3551">
        <v>5.6</v>
      </c>
    </row>
    <row r="3552" spans="1:2" x14ac:dyDescent="0.3">
      <c r="A3552" t="s">
        <v>1464</v>
      </c>
      <c r="B3552">
        <v>8.1999999999999993</v>
      </c>
    </row>
    <row r="3553" spans="1:2" x14ac:dyDescent="0.3">
      <c r="A3553" t="s">
        <v>9795</v>
      </c>
      <c r="B3553">
        <v>6.5</v>
      </c>
    </row>
    <row r="3554" spans="1:2" x14ac:dyDescent="0.3">
      <c r="A3554" t="s">
        <v>37</v>
      </c>
      <c r="B3554">
        <v>6.4</v>
      </c>
    </row>
    <row r="3555" spans="1:2" x14ac:dyDescent="0.3">
      <c r="A3555" t="s">
        <v>14503</v>
      </c>
      <c r="B3555">
        <v>8.1</v>
      </c>
    </row>
    <row r="3556" spans="1:2" x14ac:dyDescent="0.3">
      <c r="A3556" t="s">
        <v>37</v>
      </c>
      <c r="B3556">
        <v>5.4</v>
      </c>
    </row>
    <row r="3557" spans="1:2" x14ac:dyDescent="0.3">
      <c r="A3557" t="s">
        <v>37</v>
      </c>
      <c r="B3557">
        <v>6.3</v>
      </c>
    </row>
    <row r="3558" spans="1:2" x14ac:dyDescent="0.3">
      <c r="A3558" t="s">
        <v>37</v>
      </c>
      <c r="B3558">
        <v>7.8</v>
      </c>
    </row>
    <row r="3559" spans="1:2" x14ac:dyDescent="0.3">
      <c r="A3559" t="s">
        <v>37</v>
      </c>
      <c r="B3559">
        <v>6.8</v>
      </c>
    </row>
    <row r="3560" spans="1:2" x14ac:dyDescent="0.3">
      <c r="A3560" t="s">
        <v>37</v>
      </c>
      <c r="B3560">
        <v>7.2</v>
      </c>
    </row>
    <row r="3561" spans="1:2" x14ac:dyDescent="0.3">
      <c r="A3561" t="s">
        <v>37</v>
      </c>
      <c r="B3561">
        <v>7.1</v>
      </c>
    </row>
    <row r="3562" spans="1:2" x14ac:dyDescent="0.3">
      <c r="A3562" t="s">
        <v>37</v>
      </c>
      <c r="B3562">
        <v>6.2</v>
      </c>
    </row>
    <row r="3563" spans="1:2" x14ac:dyDescent="0.3">
      <c r="A3563" t="s">
        <v>37</v>
      </c>
      <c r="B3563">
        <v>7.3</v>
      </c>
    </row>
    <row r="3564" spans="1:2" x14ac:dyDescent="0.3">
      <c r="A3564" t="s">
        <v>37</v>
      </c>
      <c r="B3564">
        <v>5.9</v>
      </c>
    </row>
    <row r="3565" spans="1:2" x14ac:dyDescent="0.3">
      <c r="A3565" t="s">
        <v>37</v>
      </c>
      <c r="B3565">
        <v>7.2</v>
      </c>
    </row>
    <row r="3566" spans="1:2" x14ac:dyDescent="0.3">
      <c r="A3566" t="s">
        <v>37</v>
      </c>
      <c r="B3566">
        <v>3.6</v>
      </c>
    </row>
    <row r="3567" spans="1:2" x14ac:dyDescent="0.3">
      <c r="A3567" t="s">
        <v>37</v>
      </c>
      <c r="B3567">
        <v>7.7</v>
      </c>
    </row>
    <row r="3568" spans="1:2" x14ac:dyDescent="0.3">
      <c r="A3568" t="s">
        <v>37</v>
      </c>
      <c r="B3568">
        <v>7.3</v>
      </c>
    </row>
    <row r="3569" spans="1:2" x14ac:dyDescent="0.3">
      <c r="A3569" t="s">
        <v>37</v>
      </c>
      <c r="B3569">
        <v>7.4</v>
      </c>
    </row>
    <row r="3570" spans="1:2" x14ac:dyDescent="0.3">
      <c r="A3570" t="s">
        <v>37</v>
      </c>
      <c r="B3570">
        <v>6.6</v>
      </c>
    </row>
    <row r="3571" spans="1:2" x14ac:dyDescent="0.3">
      <c r="A3571" t="s">
        <v>37</v>
      </c>
      <c r="B3571">
        <v>6.9</v>
      </c>
    </row>
    <row r="3572" spans="1:2" x14ac:dyDescent="0.3">
      <c r="A3572" t="s">
        <v>37</v>
      </c>
      <c r="B3572">
        <v>6.8</v>
      </c>
    </row>
    <row r="3573" spans="1:2" x14ac:dyDescent="0.3">
      <c r="A3573" t="s">
        <v>37</v>
      </c>
      <c r="B3573">
        <v>7.3</v>
      </c>
    </row>
    <row r="3574" spans="1:2" x14ac:dyDescent="0.3">
      <c r="A3574" t="s">
        <v>37</v>
      </c>
      <c r="B3574">
        <v>7.2</v>
      </c>
    </row>
    <row r="3575" spans="1:2" x14ac:dyDescent="0.3">
      <c r="A3575" t="s">
        <v>37</v>
      </c>
      <c r="B3575">
        <v>6.5</v>
      </c>
    </row>
    <row r="3576" spans="1:2" x14ac:dyDescent="0.3">
      <c r="A3576" t="s">
        <v>37</v>
      </c>
      <c r="B3576">
        <v>7.7</v>
      </c>
    </row>
    <row r="3577" spans="1:2" x14ac:dyDescent="0.3">
      <c r="A3577" t="s">
        <v>37</v>
      </c>
      <c r="B3577">
        <v>8.1</v>
      </c>
    </row>
    <row r="3578" spans="1:2" x14ac:dyDescent="0.3">
      <c r="A3578" t="s">
        <v>8731</v>
      </c>
      <c r="B3578">
        <v>7.7</v>
      </c>
    </row>
    <row r="3579" spans="1:2" x14ac:dyDescent="0.3">
      <c r="A3579" t="s">
        <v>37</v>
      </c>
      <c r="B3579">
        <v>7.6</v>
      </c>
    </row>
    <row r="3580" spans="1:2" x14ac:dyDescent="0.3">
      <c r="A3580" t="s">
        <v>37</v>
      </c>
      <c r="B3580">
        <v>7.3</v>
      </c>
    </row>
    <row r="3581" spans="1:2" x14ac:dyDescent="0.3">
      <c r="A3581" t="s">
        <v>9795</v>
      </c>
      <c r="B3581">
        <v>8.6999999999999993</v>
      </c>
    </row>
    <row r="3582" spans="1:2" x14ac:dyDescent="0.3">
      <c r="A3582" t="s">
        <v>37</v>
      </c>
      <c r="B3582">
        <v>7.2</v>
      </c>
    </row>
    <row r="3583" spans="1:2" x14ac:dyDescent="0.3">
      <c r="A3583" t="s">
        <v>37</v>
      </c>
      <c r="B3583">
        <v>7.2</v>
      </c>
    </row>
    <row r="3584" spans="1:2" x14ac:dyDescent="0.3">
      <c r="A3584" t="s">
        <v>37</v>
      </c>
      <c r="B3584">
        <v>8.1</v>
      </c>
    </row>
    <row r="3585" spans="1:2" x14ac:dyDescent="0.3">
      <c r="A3585" t="s">
        <v>37</v>
      </c>
      <c r="B3585">
        <v>7.5</v>
      </c>
    </row>
    <row r="3586" spans="1:2" x14ac:dyDescent="0.3">
      <c r="A3586" t="s">
        <v>37</v>
      </c>
      <c r="B3586">
        <v>8.1</v>
      </c>
    </row>
    <row r="3587" spans="1:2" x14ac:dyDescent="0.3">
      <c r="A3587" t="s">
        <v>37</v>
      </c>
      <c r="B3587">
        <v>7.8</v>
      </c>
    </row>
    <row r="3588" spans="1:2" x14ac:dyDescent="0.3">
      <c r="A3588" t="s">
        <v>37</v>
      </c>
      <c r="B3588">
        <v>7.8</v>
      </c>
    </row>
    <row r="3589" spans="1:2" x14ac:dyDescent="0.3">
      <c r="A3589" t="s">
        <v>37</v>
      </c>
      <c r="B3589">
        <v>5.8</v>
      </c>
    </row>
    <row r="3590" spans="1:2" x14ac:dyDescent="0.3">
      <c r="A3590" t="s">
        <v>37</v>
      </c>
      <c r="B3590">
        <v>7.6</v>
      </c>
    </row>
    <row r="3591" spans="1:2" x14ac:dyDescent="0.3">
      <c r="A3591" t="s">
        <v>37</v>
      </c>
      <c r="B3591">
        <v>7.4</v>
      </c>
    </row>
    <row r="3592" spans="1:2" x14ac:dyDescent="0.3">
      <c r="A3592" t="s">
        <v>37</v>
      </c>
      <c r="B3592">
        <v>6.3</v>
      </c>
    </row>
    <row r="3593" spans="1:2" x14ac:dyDescent="0.3">
      <c r="A3593" t="s">
        <v>37</v>
      </c>
      <c r="B3593">
        <v>6.9</v>
      </c>
    </row>
    <row r="3594" spans="1:2" x14ac:dyDescent="0.3">
      <c r="A3594" t="s">
        <v>37</v>
      </c>
      <c r="B3594">
        <v>8.6</v>
      </c>
    </row>
    <row r="3595" spans="1:2" x14ac:dyDescent="0.3">
      <c r="A3595" t="s">
        <v>37</v>
      </c>
      <c r="B3595">
        <v>5.0999999999999996</v>
      </c>
    </row>
    <row r="3596" spans="1:2" x14ac:dyDescent="0.3">
      <c r="A3596" t="s">
        <v>37</v>
      </c>
      <c r="B3596">
        <v>6.4</v>
      </c>
    </row>
    <row r="3597" spans="1:2" x14ac:dyDescent="0.3">
      <c r="A3597" t="s">
        <v>37</v>
      </c>
      <c r="B3597">
        <v>7.9</v>
      </c>
    </row>
    <row r="3598" spans="1:2" x14ac:dyDescent="0.3">
      <c r="A3598" t="s">
        <v>37</v>
      </c>
      <c r="B3598">
        <v>6.9</v>
      </c>
    </row>
    <row r="3599" spans="1:2" x14ac:dyDescent="0.3">
      <c r="A3599" t="s">
        <v>37</v>
      </c>
      <c r="B3599">
        <v>7.5</v>
      </c>
    </row>
    <row r="3600" spans="1:2" x14ac:dyDescent="0.3">
      <c r="A3600" t="s">
        <v>37</v>
      </c>
      <c r="B3600">
        <v>7.2</v>
      </c>
    </row>
    <row r="3601" spans="1:2" x14ac:dyDescent="0.3">
      <c r="A3601" t="s">
        <v>37</v>
      </c>
      <c r="B3601">
        <v>5.8</v>
      </c>
    </row>
    <row r="3602" spans="1:2" x14ac:dyDescent="0.3">
      <c r="A3602" t="s">
        <v>37</v>
      </c>
      <c r="B3602">
        <v>2.9</v>
      </c>
    </row>
    <row r="3603" spans="1:2" x14ac:dyDescent="0.3">
      <c r="A3603" t="s">
        <v>37</v>
      </c>
      <c r="B3603">
        <v>6.2</v>
      </c>
    </row>
    <row r="3604" spans="1:2" x14ac:dyDescent="0.3">
      <c r="A3604" t="s">
        <v>37</v>
      </c>
      <c r="B3604">
        <v>7.3</v>
      </c>
    </row>
    <row r="3605" spans="1:2" x14ac:dyDescent="0.3">
      <c r="A3605" t="s">
        <v>37</v>
      </c>
      <c r="B3605">
        <v>6.2</v>
      </c>
    </row>
    <row r="3606" spans="1:2" x14ac:dyDescent="0.3">
      <c r="A3606" t="s">
        <v>37</v>
      </c>
      <c r="B3606">
        <v>8.1999999999999993</v>
      </c>
    </row>
    <row r="3607" spans="1:2" x14ac:dyDescent="0.3">
      <c r="A3607" t="s">
        <v>37</v>
      </c>
      <c r="B3607">
        <v>6.8</v>
      </c>
    </row>
    <row r="3608" spans="1:2" x14ac:dyDescent="0.3">
      <c r="A3608" t="s">
        <v>37</v>
      </c>
      <c r="B3608">
        <v>6.1</v>
      </c>
    </row>
    <row r="3609" spans="1:2" x14ac:dyDescent="0.3">
      <c r="A3609" t="s">
        <v>37</v>
      </c>
      <c r="B3609">
        <v>7.7</v>
      </c>
    </row>
    <row r="3610" spans="1:2" x14ac:dyDescent="0.3">
      <c r="A3610" t="s">
        <v>37</v>
      </c>
      <c r="B3610">
        <v>5.2</v>
      </c>
    </row>
    <row r="3611" spans="1:2" x14ac:dyDescent="0.3">
      <c r="A3611" t="s">
        <v>37</v>
      </c>
      <c r="B3611">
        <v>6.8</v>
      </c>
    </row>
    <row r="3612" spans="1:2" x14ac:dyDescent="0.3">
      <c r="A3612" t="s">
        <v>37</v>
      </c>
      <c r="B3612">
        <v>6.5</v>
      </c>
    </row>
    <row r="3613" spans="1:2" x14ac:dyDescent="0.3">
      <c r="A3613" t="s">
        <v>37</v>
      </c>
      <c r="B3613">
        <v>7</v>
      </c>
    </row>
    <row r="3614" spans="1:2" x14ac:dyDescent="0.3">
      <c r="A3614" t="s">
        <v>37</v>
      </c>
      <c r="B3614">
        <v>5.9</v>
      </c>
    </row>
    <row r="3615" spans="1:2" x14ac:dyDescent="0.3">
      <c r="A3615" t="s">
        <v>37</v>
      </c>
      <c r="B3615">
        <v>7.1</v>
      </c>
    </row>
    <row r="3616" spans="1:2" x14ac:dyDescent="0.3">
      <c r="A3616" t="s">
        <v>2778</v>
      </c>
      <c r="B3616">
        <v>5.5</v>
      </c>
    </row>
    <row r="3617" spans="1:2" x14ac:dyDescent="0.3">
      <c r="A3617" t="s">
        <v>37</v>
      </c>
      <c r="B3617">
        <v>7.4</v>
      </c>
    </row>
    <row r="3618" spans="1:2" x14ac:dyDescent="0.3">
      <c r="A3618" t="s">
        <v>37</v>
      </c>
      <c r="B3618">
        <v>7.3</v>
      </c>
    </row>
    <row r="3619" spans="1:2" x14ac:dyDescent="0.3">
      <c r="A3619" t="s">
        <v>37</v>
      </c>
      <c r="B3619">
        <v>4.5999999999999996</v>
      </c>
    </row>
    <row r="3620" spans="1:2" x14ac:dyDescent="0.3">
      <c r="A3620" t="s">
        <v>37</v>
      </c>
      <c r="B3620">
        <v>7.2</v>
      </c>
    </row>
    <row r="3621" spans="1:2" x14ac:dyDescent="0.3">
      <c r="A3621" t="s">
        <v>37</v>
      </c>
      <c r="B3621">
        <v>7</v>
      </c>
    </row>
    <row r="3622" spans="1:2" x14ac:dyDescent="0.3">
      <c r="A3622" t="s">
        <v>37</v>
      </c>
      <c r="B3622">
        <v>5.0999999999999996</v>
      </c>
    </row>
    <row r="3623" spans="1:2" x14ac:dyDescent="0.3">
      <c r="A3623" t="s">
        <v>37</v>
      </c>
      <c r="B3623">
        <v>6.7</v>
      </c>
    </row>
    <row r="3624" spans="1:2" x14ac:dyDescent="0.3">
      <c r="A3624" t="s">
        <v>37</v>
      </c>
      <c r="B3624">
        <v>5.3</v>
      </c>
    </row>
    <row r="3625" spans="1:2" x14ac:dyDescent="0.3">
      <c r="A3625" t="s">
        <v>37</v>
      </c>
      <c r="B3625">
        <v>8.4</v>
      </c>
    </row>
    <row r="3626" spans="1:2" x14ac:dyDescent="0.3">
      <c r="A3626" t="s">
        <v>37</v>
      </c>
      <c r="B3626">
        <v>7.8</v>
      </c>
    </row>
    <row r="3627" spans="1:2" x14ac:dyDescent="0.3">
      <c r="A3627" t="s">
        <v>37</v>
      </c>
      <c r="B3627">
        <v>6.7</v>
      </c>
    </row>
    <row r="3628" spans="1:2" x14ac:dyDescent="0.3">
      <c r="A3628" t="s">
        <v>37</v>
      </c>
      <c r="B3628">
        <v>5.4</v>
      </c>
    </row>
    <row r="3629" spans="1:2" x14ac:dyDescent="0.3">
      <c r="A3629" t="s">
        <v>37</v>
      </c>
      <c r="B3629">
        <v>7.2</v>
      </c>
    </row>
    <row r="3630" spans="1:2" x14ac:dyDescent="0.3">
      <c r="A3630" t="s">
        <v>37</v>
      </c>
      <c r="B3630">
        <v>5.8</v>
      </c>
    </row>
    <row r="3631" spans="1:2" x14ac:dyDescent="0.3">
      <c r="A3631" t="s">
        <v>37</v>
      </c>
      <c r="B3631">
        <v>6.4</v>
      </c>
    </row>
    <row r="3632" spans="1:2" x14ac:dyDescent="0.3">
      <c r="A3632" t="s">
        <v>37</v>
      </c>
      <c r="B3632">
        <v>8</v>
      </c>
    </row>
    <row r="3633" spans="1:2" x14ac:dyDescent="0.3">
      <c r="A3633" t="s">
        <v>37</v>
      </c>
      <c r="B3633">
        <v>7</v>
      </c>
    </row>
    <row r="3634" spans="1:2" x14ac:dyDescent="0.3">
      <c r="A3634" t="s">
        <v>37</v>
      </c>
      <c r="B3634">
        <v>7</v>
      </c>
    </row>
    <row r="3635" spans="1:2" x14ac:dyDescent="0.3">
      <c r="A3635" t="s">
        <v>37</v>
      </c>
      <c r="B3635">
        <v>6.7</v>
      </c>
    </row>
    <row r="3636" spans="1:2" x14ac:dyDescent="0.3">
      <c r="A3636" t="s">
        <v>37</v>
      </c>
      <c r="B3636">
        <v>3.8</v>
      </c>
    </row>
    <row r="3637" spans="1:2" x14ac:dyDescent="0.3">
      <c r="A3637" t="s">
        <v>37</v>
      </c>
      <c r="B3637">
        <v>5.7</v>
      </c>
    </row>
    <row r="3638" spans="1:2" x14ac:dyDescent="0.3">
      <c r="A3638" t="s">
        <v>1464</v>
      </c>
      <c r="B3638">
        <v>6.6</v>
      </c>
    </row>
    <row r="3639" spans="1:2" x14ac:dyDescent="0.3">
      <c r="A3639" t="s">
        <v>37</v>
      </c>
      <c r="B3639">
        <v>6.7</v>
      </c>
    </row>
    <row r="3640" spans="1:2" x14ac:dyDescent="0.3">
      <c r="A3640" t="s">
        <v>37</v>
      </c>
      <c r="B3640">
        <v>6.1</v>
      </c>
    </row>
    <row r="3641" spans="1:2" x14ac:dyDescent="0.3">
      <c r="A3641" t="s">
        <v>37</v>
      </c>
      <c r="B3641">
        <v>6.2</v>
      </c>
    </row>
    <row r="3642" spans="1:2" x14ac:dyDescent="0.3">
      <c r="A3642" t="s">
        <v>37</v>
      </c>
      <c r="B3642">
        <v>6.2</v>
      </c>
    </row>
    <row r="3643" spans="1:2" x14ac:dyDescent="0.3">
      <c r="A3643" t="s">
        <v>37</v>
      </c>
      <c r="B3643">
        <v>7.4</v>
      </c>
    </row>
    <row r="3644" spans="1:2" x14ac:dyDescent="0.3">
      <c r="A3644" t="s">
        <v>37</v>
      </c>
      <c r="B3644">
        <v>4.7</v>
      </c>
    </row>
    <row r="3645" spans="1:2" x14ac:dyDescent="0.3">
      <c r="A3645" t="s">
        <v>37</v>
      </c>
      <c r="B3645">
        <v>8.3000000000000007</v>
      </c>
    </row>
    <row r="3646" spans="1:2" x14ac:dyDescent="0.3">
      <c r="A3646" t="s">
        <v>37</v>
      </c>
      <c r="B3646">
        <v>7.2</v>
      </c>
    </row>
    <row r="3647" spans="1:2" x14ac:dyDescent="0.3">
      <c r="A3647" t="s">
        <v>37</v>
      </c>
      <c r="B3647">
        <v>5.8</v>
      </c>
    </row>
    <row r="3648" spans="1:2" x14ac:dyDescent="0.3">
      <c r="A3648" t="s">
        <v>37</v>
      </c>
      <c r="B3648">
        <v>5.9</v>
      </c>
    </row>
    <row r="3649" spans="1:2" x14ac:dyDescent="0.3">
      <c r="A3649" t="s">
        <v>37</v>
      </c>
      <c r="B3649">
        <v>6.3</v>
      </c>
    </row>
    <row r="3650" spans="1:2" x14ac:dyDescent="0.3">
      <c r="A3650" t="s">
        <v>37</v>
      </c>
      <c r="B3650">
        <v>7.2</v>
      </c>
    </row>
    <row r="3651" spans="1:2" x14ac:dyDescent="0.3">
      <c r="A3651" t="s">
        <v>37</v>
      </c>
      <c r="B3651">
        <v>5.4</v>
      </c>
    </row>
    <row r="3652" spans="1:2" x14ac:dyDescent="0.3">
      <c r="A3652" t="s">
        <v>37</v>
      </c>
      <c r="B3652">
        <v>8.1999999999999993</v>
      </c>
    </row>
    <row r="3653" spans="1:2" x14ac:dyDescent="0.3">
      <c r="A3653" t="s">
        <v>37</v>
      </c>
      <c r="B3653">
        <v>7.3</v>
      </c>
    </row>
    <row r="3654" spans="1:2" x14ac:dyDescent="0.3">
      <c r="A3654" t="s">
        <v>1464</v>
      </c>
      <c r="B3654">
        <v>7.3</v>
      </c>
    </row>
    <row r="3655" spans="1:2" x14ac:dyDescent="0.3">
      <c r="A3655" t="s">
        <v>37</v>
      </c>
      <c r="B3655">
        <v>5.8</v>
      </c>
    </row>
    <row r="3656" spans="1:2" x14ac:dyDescent="0.3">
      <c r="A3656" t="s">
        <v>37</v>
      </c>
      <c r="B3656">
        <v>6.1</v>
      </c>
    </row>
    <row r="3657" spans="1:2" x14ac:dyDescent="0.3">
      <c r="A3657" t="s">
        <v>10490</v>
      </c>
      <c r="B3657">
        <v>7.1</v>
      </c>
    </row>
    <row r="3658" spans="1:2" x14ac:dyDescent="0.3">
      <c r="A3658" t="s">
        <v>37</v>
      </c>
      <c r="B3658">
        <v>6.5</v>
      </c>
    </row>
    <row r="3659" spans="1:2" x14ac:dyDescent="0.3">
      <c r="A3659" t="s">
        <v>37</v>
      </c>
      <c r="B3659">
        <v>7.9</v>
      </c>
    </row>
    <row r="3660" spans="1:2" x14ac:dyDescent="0.3">
      <c r="A3660" t="s">
        <v>37</v>
      </c>
      <c r="B3660">
        <v>5.4</v>
      </c>
    </row>
    <row r="3661" spans="1:2" x14ac:dyDescent="0.3">
      <c r="A3661" t="s">
        <v>13246</v>
      </c>
      <c r="B3661">
        <v>7.1</v>
      </c>
    </row>
    <row r="3662" spans="1:2" x14ac:dyDescent="0.3">
      <c r="A3662" t="s">
        <v>37</v>
      </c>
      <c r="B3662">
        <v>6.4</v>
      </c>
    </row>
    <row r="3663" spans="1:2" x14ac:dyDescent="0.3">
      <c r="A3663" t="s">
        <v>37</v>
      </c>
      <c r="B3663">
        <v>8.4</v>
      </c>
    </row>
    <row r="3664" spans="1:2" x14ac:dyDescent="0.3">
      <c r="A3664" t="s">
        <v>37</v>
      </c>
      <c r="B3664">
        <v>6.7</v>
      </c>
    </row>
    <row r="3665" spans="1:2" x14ac:dyDescent="0.3">
      <c r="A3665" t="s">
        <v>37</v>
      </c>
      <c r="B3665">
        <v>6.9</v>
      </c>
    </row>
    <row r="3666" spans="1:2" x14ac:dyDescent="0.3">
      <c r="A3666" t="s">
        <v>37</v>
      </c>
      <c r="B3666">
        <v>2.1</v>
      </c>
    </row>
    <row r="3667" spans="1:2" x14ac:dyDescent="0.3">
      <c r="A3667" t="s">
        <v>5611</v>
      </c>
      <c r="B3667">
        <v>4.3</v>
      </c>
    </row>
    <row r="3668" spans="1:2" x14ac:dyDescent="0.3">
      <c r="A3668" t="s">
        <v>2778</v>
      </c>
      <c r="B3668">
        <v>6.6</v>
      </c>
    </row>
    <row r="3669" spans="1:2" x14ac:dyDescent="0.3">
      <c r="A3669" t="s">
        <v>37</v>
      </c>
      <c r="B3669">
        <v>3.4</v>
      </c>
    </row>
    <row r="3670" spans="1:2" x14ac:dyDescent="0.3">
      <c r="A3670" t="s">
        <v>37</v>
      </c>
      <c r="B3670">
        <v>8.3000000000000007</v>
      </c>
    </row>
    <row r="3671" spans="1:2" x14ac:dyDescent="0.3">
      <c r="A3671" t="s">
        <v>37</v>
      </c>
      <c r="B3671">
        <v>7.2</v>
      </c>
    </row>
    <row r="3672" spans="1:2" x14ac:dyDescent="0.3">
      <c r="A3672" t="s">
        <v>37</v>
      </c>
      <c r="B3672">
        <v>5.6</v>
      </c>
    </row>
    <row r="3673" spans="1:2" x14ac:dyDescent="0.3">
      <c r="A3673" t="s">
        <v>37</v>
      </c>
      <c r="B3673">
        <v>7.7</v>
      </c>
    </row>
    <row r="3674" spans="1:2" x14ac:dyDescent="0.3">
      <c r="A3674" t="s">
        <v>37</v>
      </c>
      <c r="B3674">
        <v>6.6</v>
      </c>
    </row>
    <row r="3675" spans="1:2" x14ac:dyDescent="0.3">
      <c r="A3675" t="s">
        <v>37</v>
      </c>
      <c r="B3675">
        <v>7.6</v>
      </c>
    </row>
    <row r="3676" spans="1:2" x14ac:dyDescent="0.3">
      <c r="A3676" t="s">
        <v>37</v>
      </c>
      <c r="B3676">
        <v>7.4</v>
      </c>
    </row>
    <row r="3677" spans="1:2" x14ac:dyDescent="0.3">
      <c r="A3677" t="s">
        <v>37</v>
      </c>
      <c r="B3677">
        <v>7.1</v>
      </c>
    </row>
    <row r="3678" spans="1:2" x14ac:dyDescent="0.3">
      <c r="A3678" t="s">
        <v>37</v>
      </c>
      <c r="B3678">
        <v>3.4</v>
      </c>
    </row>
    <row r="3679" spans="1:2" x14ac:dyDescent="0.3">
      <c r="A3679" t="s">
        <v>1464</v>
      </c>
      <c r="B3679">
        <v>7.9</v>
      </c>
    </row>
    <row r="3680" spans="1:2" x14ac:dyDescent="0.3">
      <c r="A3680" t="s">
        <v>37</v>
      </c>
      <c r="B3680">
        <v>6.7</v>
      </c>
    </row>
    <row r="3681" spans="1:2" x14ac:dyDescent="0.3">
      <c r="A3681" t="s">
        <v>37</v>
      </c>
      <c r="B3681">
        <v>6.6</v>
      </c>
    </row>
    <row r="3682" spans="1:2" x14ac:dyDescent="0.3">
      <c r="A3682" t="s">
        <v>37</v>
      </c>
      <c r="B3682">
        <v>7.9</v>
      </c>
    </row>
    <row r="3683" spans="1:2" x14ac:dyDescent="0.3">
      <c r="A3683" t="s">
        <v>37</v>
      </c>
      <c r="B3683">
        <v>4.9000000000000004</v>
      </c>
    </row>
    <row r="3684" spans="1:2" x14ac:dyDescent="0.3">
      <c r="A3684" t="s">
        <v>1464</v>
      </c>
      <c r="B3684">
        <v>7.2</v>
      </c>
    </row>
    <row r="3685" spans="1:2" x14ac:dyDescent="0.3">
      <c r="A3685" t="s">
        <v>1464</v>
      </c>
      <c r="B3685">
        <v>7.4</v>
      </c>
    </row>
    <row r="3686" spans="1:2" x14ac:dyDescent="0.3">
      <c r="A3686" t="s">
        <v>676</v>
      </c>
      <c r="B3686">
        <v>6.1</v>
      </c>
    </row>
    <row r="3687" spans="1:2" x14ac:dyDescent="0.3">
      <c r="A3687" t="s">
        <v>5611</v>
      </c>
      <c r="B3687">
        <v>8.4</v>
      </c>
    </row>
    <row r="3688" spans="1:2" x14ac:dyDescent="0.3">
      <c r="A3688" t="s">
        <v>37</v>
      </c>
      <c r="B3688">
        <v>6.2</v>
      </c>
    </row>
    <row r="3689" spans="1:2" x14ac:dyDescent="0.3">
      <c r="A3689" t="s">
        <v>37</v>
      </c>
      <c r="B3689">
        <v>5.3</v>
      </c>
    </row>
    <row r="3690" spans="1:2" x14ac:dyDescent="0.3">
      <c r="A3690" t="s">
        <v>37</v>
      </c>
      <c r="B3690">
        <v>5</v>
      </c>
    </row>
    <row r="3691" spans="1:2" x14ac:dyDescent="0.3">
      <c r="A3691" t="s">
        <v>37</v>
      </c>
      <c r="B3691">
        <v>7.7</v>
      </c>
    </row>
    <row r="3692" spans="1:2" x14ac:dyDescent="0.3">
      <c r="A3692" t="s">
        <v>17494</v>
      </c>
      <c r="B3692">
        <v>7.6</v>
      </c>
    </row>
    <row r="3693" spans="1:2" x14ac:dyDescent="0.3">
      <c r="A3693" t="s">
        <v>37</v>
      </c>
      <c r="B3693">
        <v>6.3</v>
      </c>
    </row>
    <row r="3694" spans="1:2" x14ac:dyDescent="0.3">
      <c r="A3694" t="s">
        <v>37</v>
      </c>
      <c r="B3694">
        <v>7.6</v>
      </c>
    </row>
    <row r="3695" spans="1:2" x14ac:dyDescent="0.3">
      <c r="A3695" t="s">
        <v>37</v>
      </c>
      <c r="B3695">
        <v>5.6</v>
      </c>
    </row>
    <row r="3696" spans="1:2" x14ac:dyDescent="0.3">
      <c r="A3696" t="s">
        <v>37</v>
      </c>
      <c r="B3696">
        <v>7.3</v>
      </c>
    </row>
    <row r="3697" spans="1:2" x14ac:dyDescent="0.3">
      <c r="A3697" t="s">
        <v>5611</v>
      </c>
      <c r="B3697">
        <v>6.2</v>
      </c>
    </row>
    <row r="3698" spans="1:2" x14ac:dyDescent="0.3">
      <c r="A3698" t="s">
        <v>37</v>
      </c>
      <c r="B3698">
        <v>6.6</v>
      </c>
    </row>
    <row r="3699" spans="1:2" x14ac:dyDescent="0.3">
      <c r="A3699" t="s">
        <v>37</v>
      </c>
      <c r="B3699">
        <v>6.6</v>
      </c>
    </row>
    <row r="3700" spans="1:2" x14ac:dyDescent="0.3">
      <c r="A3700" t="s">
        <v>37</v>
      </c>
      <c r="B3700">
        <v>7.3</v>
      </c>
    </row>
    <row r="3701" spans="1:2" x14ac:dyDescent="0.3">
      <c r="A3701" t="s">
        <v>37</v>
      </c>
      <c r="B3701">
        <v>6.6</v>
      </c>
    </row>
    <row r="3702" spans="1:2" x14ac:dyDescent="0.3">
      <c r="A3702" t="s">
        <v>37</v>
      </c>
      <c r="B3702">
        <v>6.9</v>
      </c>
    </row>
    <row r="3703" spans="1:2" x14ac:dyDescent="0.3">
      <c r="A3703" t="s">
        <v>37</v>
      </c>
      <c r="B3703">
        <v>5.8</v>
      </c>
    </row>
    <row r="3704" spans="1:2" x14ac:dyDescent="0.3">
      <c r="A3704" t="s">
        <v>37</v>
      </c>
      <c r="B3704">
        <v>4.4000000000000004</v>
      </c>
    </row>
    <row r="3705" spans="1:2" x14ac:dyDescent="0.3">
      <c r="A3705" t="s">
        <v>37</v>
      </c>
      <c r="B3705">
        <v>6.6</v>
      </c>
    </row>
    <row r="3706" spans="1:2" x14ac:dyDescent="0.3">
      <c r="A3706" t="s">
        <v>37</v>
      </c>
      <c r="B3706">
        <v>7.1</v>
      </c>
    </row>
    <row r="3707" spans="1:2" x14ac:dyDescent="0.3">
      <c r="A3707" t="s">
        <v>2778</v>
      </c>
      <c r="B3707">
        <v>7.6</v>
      </c>
    </row>
    <row r="3708" spans="1:2" x14ac:dyDescent="0.3">
      <c r="A3708" t="s">
        <v>37</v>
      </c>
      <c r="B3708">
        <v>4.5999999999999996</v>
      </c>
    </row>
    <row r="3709" spans="1:2" x14ac:dyDescent="0.3">
      <c r="A3709" t="s">
        <v>37</v>
      </c>
      <c r="B3709">
        <v>6.8</v>
      </c>
    </row>
    <row r="3710" spans="1:2" x14ac:dyDescent="0.3">
      <c r="A3710" t="s">
        <v>37</v>
      </c>
      <c r="B3710">
        <v>7.1</v>
      </c>
    </row>
    <row r="3711" spans="1:2" x14ac:dyDescent="0.3">
      <c r="A3711" t="s">
        <v>37</v>
      </c>
      <c r="B3711">
        <v>4.9000000000000004</v>
      </c>
    </row>
    <row r="3712" spans="1:2" x14ac:dyDescent="0.3">
      <c r="A3712" t="s">
        <v>37</v>
      </c>
      <c r="B3712">
        <v>7.3</v>
      </c>
    </row>
    <row r="3713" spans="1:2" x14ac:dyDescent="0.3">
      <c r="A3713" t="s">
        <v>37</v>
      </c>
      <c r="B3713">
        <v>7.2</v>
      </c>
    </row>
    <row r="3714" spans="1:2" x14ac:dyDescent="0.3">
      <c r="A3714" t="s">
        <v>37</v>
      </c>
      <c r="B3714">
        <v>5</v>
      </c>
    </row>
    <row r="3715" spans="1:2" x14ac:dyDescent="0.3">
      <c r="A3715" t="s">
        <v>37</v>
      </c>
      <c r="B3715">
        <v>8.1999999999999993</v>
      </c>
    </row>
    <row r="3716" spans="1:2" x14ac:dyDescent="0.3">
      <c r="A3716" t="s">
        <v>37</v>
      </c>
      <c r="B3716">
        <v>8</v>
      </c>
    </row>
    <row r="3717" spans="1:2" x14ac:dyDescent="0.3">
      <c r="A3717" t="s">
        <v>37</v>
      </c>
      <c r="B3717">
        <v>5.2</v>
      </c>
    </row>
    <row r="3718" spans="1:2" x14ac:dyDescent="0.3">
      <c r="A3718" t="s">
        <v>37</v>
      </c>
      <c r="B3718">
        <v>8.5</v>
      </c>
    </row>
    <row r="3719" spans="1:2" x14ac:dyDescent="0.3">
      <c r="A3719" t="s">
        <v>37</v>
      </c>
      <c r="B3719">
        <v>6.5</v>
      </c>
    </row>
    <row r="3720" spans="1:2" x14ac:dyDescent="0.3">
      <c r="A3720" t="s">
        <v>37</v>
      </c>
      <c r="B3720">
        <v>7.4</v>
      </c>
    </row>
    <row r="3721" spans="1:2" x14ac:dyDescent="0.3">
      <c r="A3721" t="s">
        <v>37</v>
      </c>
      <c r="B3721">
        <v>7.7</v>
      </c>
    </row>
    <row r="3722" spans="1:2" x14ac:dyDescent="0.3">
      <c r="A3722" t="s">
        <v>37</v>
      </c>
      <c r="B3722">
        <v>7.4</v>
      </c>
    </row>
    <row r="3723" spans="1:2" x14ac:dyDescent="0.3">
      <c r="A3723" t="s">
        <v>37</v>
      </c>
      <c r="B3723">
        <v>5.0999999999999996</v>
      </c>
    </row>
    <row r="3724" spans="1:2" x14ac:dyDescent="0.3">
      <c r="A3724" t="s">
        <v>37</v>
      </c>
      <c r="B3724">
        <v>7.3</v>
      </c>
    </row>
    <row r="3725" spans="1:2" x14ac:dyDescent="0.3">
      <c r="A3725" t="s">
        <v>37</v>
      </c>
      <c r="B3725">
        <v>5</v>
      </c>
    </row>
    <row r="3726" spans="1:2" x14ac:dyDescent="0.3">
      <c r="A3726" t="s">
        <v>37</v>
      </c>
      <c r="B3726">
        <v>7.2</v>
      </c>
    </row>
    <row r="3727" spans="1:2" x14ac:dyDescent="0.3">
      <c r="A3727" t="s">
        <v>37</v>
      </c>
      <c r="B3727">
        <v>6.7</v>
      </c>
    </row>
    <row r="3728" spans="1:2" x14ac:dyDescent="0.3">
      <c r="A3728" t="s">
        <v>37</v>
      </c>
      <c r="B3728">
        <v>6.4</v>
      </c>
    </row>
    <row r="3729" spans="1:2" x14ac:dyDescent="0.3">
      <c r="A3729" t="s">
        <v>37</v>
      </c>
      <c r="B3729">
        <v>7.1</v>
      </c>
    </row>
    <row r="3730" spans="1:2" x14ac:dyDescent="0.3">
      <c r="A3730" t="s">
        <v>37</v>
      </c>
      <c r="B3730">
        <v>5.6</v>
      </c>
    </row>
    <row r="3731" spans="1:2" x14ac:dyDescent="0.3">
      <c r="A3731" t="s">
        <v>37</v>
      </c>
      <c r="B3731">
        <v>6.2</v>
      </c>
    </row>
    <row r="3732" spans="1:2" x14ac:dyDescent="0.3">
      <c r="A3732" t="s">
        <v>37</v>
      </c>
      <c r="B3732">
        <v>6.1</v>
      </c>
    </row>
    <row r="3733" spans="1:2" x14ac:dyDescent="0.3">
      <c r="A3733" t="s">
        <v>2778</v>
      </c>
      <c r="B3733">
        <v>5.2</v>
      </c>
    </row>
    <row r="3734" spans="1:2" x14ac:dyDescent="0.3">
      <c r="A3734" t="s">
        <v>37</v>
      </c>
      <c r="B3734">
        <v>7.3</v>
      </c>
    </row>
    <row r="3735" spans="1:2" x14ac:dyDescent="0.3">
      <c r="A3735" t="s">
        <v>37</v>
      </c>
      <c r="B3735">
        <v>7.5</v>
      </c>
    </row>
    <row r="3736" spans="1:2" x14ac:dyDescent="0.3">
      <c r="A3736" t="s">
        <v>37</v>
      </c>
      <c r="B3736">
        <v>6.6</v>
      </c>
    </row>
    <row r="3737" spans="1:2" x14ac:dyDescent="0.3">
      <c r="A3737" t="s">
        <v>37</v>
      </c>
      <c r="B3737">
        <v>6.4</v>
      </c>
    </row>
    <row r="3738" spans="1:2" x14ac:dyDescent="0.3">
      <c r="A3738" t="s">
        <v>37</v>
      </c>
      <c r="B3738">
        <v>4.5</v>
      </c>
    </row>
    <row r="3739" spans="1:2" x14ac:dyDescent="0.3">
      <c r="A3739" t="s">
        <v>37</v>
      </c>
      <c r="B3739">
        <v>6.6</v>
      </c>
    </row>
    <row r="3740" spans="1:2" x14ac:dyDescent="0.3">
      <c r="A3740" t="s">
        <v>37</v>
      </c>
      <c r="B3740">
        <v>5.3</v>
      </c>
    </row>
    <row r="3741" spans="1:2" x14ac:dyDescent="0.3">
      <c r="A3741" t="s">
        <v>37</v>
      </c>
      <c r="B3741">
        <v>4.9000000000000004</v>
      </c>
    </row>
    <row r="3742" spans="1:2" x14ac:dyDescent="0.3">
      <c r="A3742" t="s">
        <v>2778</v>
      </c>
      <c r="B3742">
        <v>7.7</v>
      </c>
    </row>
    <row r="3743" spans="1:2" x14ac:dyDescent="0.3">
      <c r="A3743" t="s">
        <v>37</v>
      </c>
      <c r="B3743">
        <v>8</v>
      </c>
    </row>
    <row r="3744" spans="1:2" x14ac:dyDescent="0.3">
      <c r="A3744" t="s">
        <v>37</v>
      </c>
      <c r="B3744">
        <v>3.8</v>
      </c>
    </row>
    <row r="3745" spans="1:2" x14ac:dyDescent="0.3">
      <c r="A3745" t="s">
        <v>37</v>
      </c>
      <c r="B3745">
        <v>7.6</v>
      </c>
    </row>
    <row r="3746" spans="1:2" x14ac:dyDescent="0.3">
      <c r="A3746" t="s">
        <v>37</v>
      </c>
      <c r="B3746">
        <v>5.9</v>
      </c>
    </row>
    <row r="3747" spans="1:2" x14ac:dyDescent="0.3">
      <c r="A3747" t="s">
        <v>37</v>
      </c>
      <c r="B3747">
        <v>6.2</v>
      </c>
    </row>
    <row r="3748" spans="1:2" x14ac:dyDescent="0.3">
      <c r="A3748" t="s">
        <v>37</v>
      </c>
      <c r="B3748">
        <v>7.2</v>
      </c>
    </row>
    <row r="3749" spans="1:2" x14ac:dyDescent="0.3">
      <c r="A3749" t="s">
        <v>37</v>
      </c>
      <c r="B3749">
        <v>6.3</v>
      </c>
    </row>
    <row r="3750" spans="1:2" x14ac:dyDescent="0.3">
      <c r="A3750" t="s">
        <v>37</v>
      </c>
      <c r="B3750">
        <v>5.2</v>
      </c>
    </row>
    <row r="3751" spans="1:2" x14ac:dyDescent="0.3">
      <c r="A3751" t="s">
        <v>37</v>
      </c>
      <c r="B3751">
        <v>6.9</v>
      </c>
    </row>
    <row r="3752" spans="1:2" x14ac:dyDescent="0.3">
      <c r="A3752" t="s">
        <v>37</v>
      </c>
      <c r="B3752">
        <v>6.8</v>
      </c>
    </row>
    <row r="3753" spans="1:2" x14ac:dyDescent="0.3">
      <c r="A3753" t="s">
        <v>37</v>
      </c>
      <c r="B3753">
        <v>6.2</v>
      </c>
    </row>
    <row r="3754" spans="1:2" x14ac:dyDescent="0.3">
      <c r="A3754" t="s">
        <v>37</v>
      </c>
      <c r="B3754">
        <v>6.2</v>
      </c>
    </row>
    <row r="3755" spans="1:2" x14ac:dyDescent="0.3">
      <c r="A3755" t="s">
        <v>37</v>
      </c>
      <c r="B3755">
        <v>3.5</v>
      </c>
    </row>
    <row r="3756" spans="1:2" x14ac:dyDescent="0.3">
      <c r="A3756" t="s">
        <v>37</v>
      </c>
      <c r="B3756">
        <v>6.1</v>
      </c>
    </row>
    <row r="3757" spans="1:2" x14ac:dyDescent="0.3">
      <c r="A3757" t="s">
        <v>37</v>
      </c>
      <c r="B3757">
        <v>6.6</v>
      </c>
    </row>
    <row r="3758" spans="1:2" x14ac:dyDescent="0.3">
      <c r="A3758" t="s">
        <v>37</v>
      </c>
      <c r="B3758">
        <v>4.5</v>
      </c>
    </row>
    <row r="3759" spans="1:2" x14ac:dyDescent="0.3">
      <c r="A3759" t="s">
        <v>37</v>
      </c>
      <c r="B3759">
        <v>5.9</v>
      </c>
    </row>
    <row r="3760" spans="1:2" x14ac:dyDescent="0.3">
      <c r="A3760" t="s">
        <v>37</v>
      </c>
      <c r="B3760">
        <v>6.9</v>
      </c>
    </row>
    <row r="3761" spans="1:2" x14ac:dyDescent="0.3">
      <c r="A3761" t="s">
        <v>1464</v>
      </c>
      <c r="B3761">
        <v>7.7</v>
      </c>
    </row>
    <row r="3762" spans="1:2" x14ac:dyDescent="0.3">
      <c r="A3762" t="s">
        <v>37</v>
      </c>
      <c r="B3762">
        <v>6.6</v>
      </c>
    </row>
    <row r="3763" spans="1:2" x14ac:dyDescent="0.3">
      <c r="A3763" t="s">
        <v>37</v>
      </c>
      <c r="B3763">
        <v>5.3</v>
      </c>
    </row>
    <row r="3764" spans="1:2" x14ac:dyDescent="0.3">
      <c r="A3764" t="s">
        <v>37</v>
      </c>
      <c r="B3764">
        <v>6.3</v>
      </c>
    </row>
    <row r="3765" spans="1:2" x14ac:dyDescent="0.3">
      <c r="A3765" t="s">
        <v>37</v>
      </c>
      <c r="B3765">
        <v>7</v>
      </c>
    </row>
    <row r="3766" spans="1:2" x14ac:dyDescent="0.3">
      <c r="A3766" t="s">
        <v>37</v>
      </c>
      <c r="B3766">
        <v>7</v>
      </c>
    </row>
    <row r="3767" spans="1:2" x14ac:dyDescent="0.3">
      <c r="A3767" t="s">
        <v>37</v>
      </c>
      <c r="B3767">
        <v>6.6</v>
      </c>
    </row>
    <row r="3768" spans="1:2" x14ac:dyDescent="0.3">
      <c r="A3768" t="s">
        <v>37</v>
      </c>
      <c r="B3768">
        <v>8.6</v>
      </c>
    </row>
    <row r="3769" spans="1:2" x14ac:dyDescent="0.3">
      <c r="A3769" t="s">
        <v>37</v>
      </c>
      <c r="B3769">
        <v>6.4</v>
      </c>
    </row>
    <row r="3770" spans="1:2" x14ac:dyDescent="0.3">
      <c r="A3770" t="s">
        <v>37</v>
      </c>
      <c r="B3770">
        <v>7.9</v>
      </c>
    </row>
    <row r="3771" spans="1:2" x14ac:dyDescent="0.3">
      <c r="A3771" t="s">
        <v>37</v>
      </c>
      <c r="B3771">
        <v>5.4</v>
      </c>
    </row>
    <row r="3772" spans="1:2" x14ac:dyDescent="0.3">
      <c r="A3772" t="s">
        <v>37</v>
      </c>
      <c r="B3772">
        <v>6.9</v>
      </c>
    </row>
    <row r="3773" spans="1:2" x14ac:dyDescent="0.3">
      <c r="A3773" t="s">
        <v>37</v>
      </c>
      <c r="B3773">
        <v>7.7</v>
      </c>
    </row>
    <row r="3774" spans="1:2" x14ac:dyDescent="0.3">
      <c r="A3774" t="s">
        <v>1464</v>
      </c>
      <c r="B3774">
        <v>7.2</v>
      </c>
    </row>
    <row r="3775" spans="1:2" x14ac:dyDescent="0.3">
      <c r="A3775" t="s">
        <v>37</v>
      </c>
      <c r="B3775">
        <v>6.8</v>
      </c>
    </row>
    <row r="3776" spans="1:2" x14ac:dyDescent="0.3">
      <c r="A3776" t="s">
        <v>37</v>
      </c>
      <c r="B3776">
        <v>6.2</v>
      </c>
    </row>
    <row r="3777" spans="1:2" x14ac:dyDescent="0.3">
      <c r="A3777" t="s">
        <v>37</v>
      </c>
      <c r="B3777">
        <v>7.4</v>
      </c>
    </row>
    <row r="3778" spans="1:2" x14ac:dyDescent="0.3">
      <c r="A3778" t="s">
        <v>37</v>
      </c>
      <c r="B3778">
        <v>4.5999999999999996</v>
      </c>
    </row>
    <row r="3779" spans="1:2" x14ac:dyDescent="0.3">
      <c r="A3779" t="s">
        <v>37</v>
      </c>
      <c r="B3779">
        <v>6.4</v>
      </c>
    </row>
    <row r="3780" spans="1:2" x14ac:dyDescent="0.3">
      <c r="A3780" t="s">
        <v>37</v>
      </c>
      <c r="B3780">
        <v>7</v>
      </c>
    </row>
    <row r="3781" spans="1:2" x14ac:dyDescent="0.3">
      <c r="A3781" t="s">
        <v>37</v>
      </c>
      <c r="B3781">
        <v>7.7</v>
      </c>
    </row>
    <row r="3782" spans="1:2" x14ac:dyDescent="0.3">
      <c r="A3782" t="s">
        <v>37</v>
      </c>
      <c r="B3782">
        <v>6.8</v>
      </c>
    </row>
    <row r="3783" spans="1:2" x14ac:dyDescent="0.3">
      <c r="A3783" t="s">
        <v>37</v>
      </c>
      <c r="B3783">
        <v>7</v>
      </c>
    </row>
    <row r="3784" spans="1:2" x14ac:dyDescent="0.3">
      <c r="A3784" t="s">
        <v>37</v>
      </c>
      <c r="B3784">
        <v>7</v>
      </c>
    </row>
    <row r="3785" spans="1:2" x14ac:dyDescent="0.3">
      <c r="A3785" t="s">
        <v>37</v>
      </c>
      <c r="B3785">
        <v>6.3</v>
      </c>
    </row>
    <row r="3786" spans="1:2" x14ac:dyDescent="0.3">
      <c r="A3786" t="s">
        <v>37</v>
      </c>
      <c r="B3786">
        <v>7.1</v>
      </c>
    </row>
    <row r="3787" spans="1:2" x14ac:dyDescent="0.3">
      <c r="A3787" t="s">
        <v>37</v>
      </c>
      <c r="B3787">
        <v>5.6</v>
      </c>
    </row>
    <row r="3788" spans="1:2" x14ac:dyDescent="0.3">
      <c r="A3788" t="s">
        <v>37</v>
      </c>
      <c r="B3788">
        <v>4.4000000000000004</v>
      </c>
    </row>
    <row r="3789" spans="1:2" x14ac:dyDescent="0.3">
      <c r="A3789" t="s">
        <v>37</v>
      </c>
      <c r="B3789">
        <v>7.1</v>
      </c>
    </row>
    <row r="3790" spans="1:2" x14ac:dyDescent="0.3">
      <c r="A3790" t="s">
        <v>37</v>
      </c>
      <c r="B3790">
        <v>6.1</v>
      </c>
    </row>
    <row r="3791" spans="1:2" x14ac:dyDescent="0.3">
      <c r="A3791" t="s">
        <v>5611</v>
      </c>
      <c r="B3791">
        <v>7.4</v>
      </c>
    </row>
    <row r="3792" spans="1:2" x14ac:dyDescent="0.3">
      <c r="A3792" t="s">
        <v>37</v>
      </c>
      <c r="B3792">
        <v>7.5</v>
      </c>
    </row>
    <row r="3793" spans="1:2" x14ac:dyDescent="0.3">
      <c r="A3793" t="s">
        <v>37</v>
      </c>
      <c r="B3793">
        <v>7.2</v>
      </c>
    </row>
    <row r="3794" spans="1:2" x14ac:dyDescent="0.3">
      <c r="A3794" t="s">
        <v>37</v>
      </c>
      <c r="B3794">
        <v>7.6</v>
      </c>
    </row>
    <row r="3795" spans="1:2" x14ac:dyDescent="0.3">
      <c r="A3795" t="s">
        <v>37</v>
      </c>
      <c r="B3795">
        <v>7.3</v>
      </c>
    </row>
    <row r="3796" spans="1:2" x14ac:dyDescent="0.3">
      <c r="A3796" t="s">
        <v>37</v>
      </c>
      <c r="B3796">
        <v>6.2</v>
      </c>
    </row>
    <row r="3797" spans="1:2" x14ac:dyDescent="0.3">
      <c r="A3797" t="s">
        <v>37</v>
      </c>
      <c r="B3797">
        <v>6.2</v>
      </c>
    </row>
    <row r="3798" spans="1:2" x14ac:dyDescent="0.3">
      <c r="A3798" t="s">
        <v>37</v>
      </c>
      <c r="B3798">
        <v>4.5999999999999996</v>
      </c>
    </row>
    <row r="3799" spans="1:2" x14ac:dyDescent="0.3">
      <c r="A3799" t="s">
        <v>37</v>
      </c>
      <c r="B3799">
        <v>6.2</v>
      </c>
    </row>
    <row r="3800" spans="1:2" x14ac:dyDescent="0.3">
      <c r="A3800" t="s">
        <v>37</v>
      </c>
      <c r="B3800">
        <v>6.2</v>
      </c>
    </row>
    <row r="3801" spans="1:2" x14ac:dyDescent="0.3">
      <c r="A3801" t="s">
        <v>37</v>
      </c>
      <c r="B3801">
        <v>3.3</v>
      </c>
    </row>
    <row r="3802" spans="1:2" x14ac:dyDescent="0.3">
      <c r="A3802" t="s">
        <v>37</v>
      </c>
      <c r="B3802">
        <v>7.5</v>
      </c>
    </row>
    <row r="3803" spans="1:2" x14ac:dyDescent="0.3">
      <c r="A3803" t="s">
        <v>37</v>
      </c>
      <c r="B3803">
        <v>4.2</v>
      </c>
    </row>
    <row r="3804" spans="1:2" x14ac:dyDescent="0.3">
      <c r="A3804" t="s">
        <v>2778</v>
      </c>
      <c r="B3804">
        <v>7.2</v>
      </c>
    </row>
    <row r="3805" spans="1:2" x14ac:dyDescent="0.3">
      <c r="A3805" t="s">
        <v>37</v>
      </c>
      <c r="B3805">
        <v>6.2</v>
      </c>
    </row>
    <row r="3806" spans="1:2" x14ac:dyDescent="0.3">
      <c r="A3806" t="s">
        <v>37</v>
      </c>
      <c r="B3806">
        <v>6.1</v>
      </c>
    </row>
    <row r="3807" spans="1:2" x14ac:dyDescent="0.3">
      <c r="A3807" t="s">
        <v>37</v>
      </c>
      <c r="B3807">
        <v>4.2</v>
      </c>
    </row>
    <row r="3808" spans="1:2" x14ac:dyDescent="0.3">
      <c r="A3808" t="s">
        <v>37</v>
      </c>
      <c r="B3808">
        <v>4.5</v>
      </c>
    </row>
    <row r="3809" spans="1:2" x14ac:dyDescent="0.3">
      <c r="A3809" t="s">
        <v>37</v>
      </c>
      <c r="B3809">
        <v>8.4</v>
      </c>
    </row>
    <row r="3810" spans="1:2" x14ac:dyDescent="0.3">
      <c r="A3810" t="s">
        <v>37</v>
      </c>
      <c r="B3810">
        <v>7.5</v>
      </c>
    </row>
    <row r="3811" spans="1:2" x14ac:dyDescent="0.3">
      <c r="A3811" t="s">
        <v>37</v>
      </c>
      <c r="B3811">
        <v>6.7</v>
      </c>
    </row>
    <row r="3812" spans="1:2" x14ac:dyDescent="0.3">
      <c r="A3812" t="s">
        <v>37</v>
      </c>
      <c r="B3812">
        <v>5.0999999999999996</v>
      </c>
    </row>
    <row r="3813" spans="1:2" x14ac:dyDescent="0.3">
      <c r="A3813" t="s">
        <v>37</v>
      </c>
      <c r="B3813">
        <v>5.5</v>
      </c>
    </row>
    <row r="3814" spans="1:2" x14ac:dyDescent="0.3">
      <c r="A3814" t="s">
        <v>37</v>
      </c>
      <c r="B3814">
        <v>4.4000000000000004</v>
      </c>
    </row>
    <row r="3815" spans="1:2" x14ac:dyDescent="0.3">
      <c r="A3815" t="s">
        <v>37</v>
      </c>
      <c r="B3815">
        <v>4.4000000000000004</v>
      </c>
    </row>
    <row r="3816" spans="1:2" x14ac:dyDescent="0.3">
      <c r="A3816" t="s">
        <v>37</v>
      </c>
      <c r="B3816">
        <v>6.8</v>
      </c>
    </row>
    <row r="3817" spans="1:2" x14ac:dyDescent="0.3">
      <c r="A3817" t="s">
        <v>37</v>
      </c>
      <c r="B3817">
        <v>6.7</v>
      </c>
    </row>
    <row r="3818" spans="1:2" x14ac:dyDescent="0.3">
      <c r="A3818" t="s">
        <v>37</v>
      </c>
      <c r="B3818">
        <v>8.6</v>
      </c>
    </row>
    <row r="3819" spans="1:2" x14ac:dyDescent="0.3">
      <c r="A3819" t="s">
        <v>37</v>
      </c>
      <c r="B3819">
        <v>4.8</v>
      </c>
    </row>
    <row r="3820" spans="1:2" x14ac:dyDescent="0.3">
      <c r="A3820" t="s">
        <v>37</v>
      </c>
      <c r="B3820">
        <v>3.4</v>
      </c>
    </row>
    <row r="3821" spans="1:2" x14ac:dyDescent="0.3">
      <c r="A3821" t="s">
        <v>18111</v>
      </c>
      <c r="B3821">
        <v>7.4</v>
      </c>
    </row>
    <row r="3822" spans="1:2" x14ac:dyDescent="0.3">
      <c r="A3822" t="s">
        <v>8731</v>
      </c>
      <c r="B3822">
        <v>7.3</v>
      </c>
    </row>
    <row r="3823" spans="1:2" x14ac:dyDescent="0.3">
      <c r="A3823" t="s">
        <v>37</v>
      </c>
      <c r="B3823">
        <v>8</v>
      </c>
    </row>
    <row r="3824" spans="1:2" x14ac:dyDescent="0.3">
      <c r="A3824" t="s">
        <v>37</v>
      </c>
      <c r="B3824">
        <v>6.5</v>
      </c>
    </row>
    <row r="3825" spans="1:2" x14ac:dyDescent="0.3">
      <c r="A3825" t="s">
        <v>37</v>
      </c>
      <c r="B3825">
        <v>5.9</v>
      </c>
    </row>
    <row r="3826" spans="1:2" x14ac:dyDescent="0.3">
      <c r="A3826" t="s">
        <v>37</v>
      </c>
      <c r="B3826">
        <v>6.8</v>
      </c>
    </row>
    <row r="3827" spans="1:2" x14ac:dyDescent="0.3">
      <c r="A3827" t="s">
        <v>37</v>
      </c>
      <c r="B3827">
        <v>7.4</v>
      </c>
    </row>
    <row r="3828" spans="1:2" x14ac:dyDescent="0.3">
      <c r="A3828" t="s">
        <v>37</v>
      </c>
      <c r="B3828">
        <v>6.7</v>
      </c>
    </row>
    <row r="3829" spans="1:2" x14ac:dyDescent="0.3">
      <c r="A3829" t="s">
        <v>37</v>
      </c>
      <c r="B3829">
        <v>6.8</v>
      </c>
    </row>
    <row r="3830" spans="1:2" x14ac:dyDescent="0.3">
      <c r="A3830" t="s">
        <v>37</v>
      </c>
      <c r="B3830">
        <v>5.4</v>
      </c>
    </row>
    <row r="3831" spans="1:2" x14ac:dyDescent="0.3">
      <c r="A3831" t="s">
        <v>37</v>
      </c>
      <c r="B3831">
        <v>5.5</v>
      </c>
    </row>
    <row r="3832" spans="1:2" x14ac:dyDescent="0.3">
      <c r="A3832" t="s">
        <v>37</v>
      </c>
      <c r="B3832">
        <v>7.4</v>
      </c>
    </row>
    <row r="3833" spans="1:2" x14ac:dyDescent="0.3">
      <c r="A3833" t="s">
        <v>37</v>
      </c>
      <c r="B3833">
        <v>5.7</v>
      </c>
    </row>
    <row r="3834" spans="1:2" x14ac:dyDescent="0.3">
      <c r="A3834" t="s">
        <v>1464</v>
      </c>
      <c r="B3834">
        <v>5.4</v>
      </c>
    </row>
    <row r="3835" spans="1:2" x14ac:dyDescent="0.3">
      <c r="A3835" t="s">
        <v>37</v>
      </c>
      <c r="B3835">
        <v>3.2</v>
      </c>
    </row>
    <row r="3836" spans="1:2" x14ac:dyDescent="0.3">
      <c r="A3836" t="s">
        <v>18180</v>
      </c>
      <c r="B3836">
        <v>7.1</v>
      </c>
    </row>
    <row r="3837" spans="1:2" x14ac:dyDescent="0.3">
      <c r="A3837" t="s">
        <v>37</v>
      </c>
      <c r="B3837">
        <v>7.8</v>
      </c>
    </row>
    <row r="3838" spans="1:2" x14ac:dyDescent="0.3">
      <c r="A3838" t="s">
        <v>37</v>
      </c>
      <c r="B3838">
        <v>5.3</v>
      </c>
    </row>
    <row r="3839" spans="1:2" x14ac:dyDescent="0.3">
      <c r="A3839" t="s">
        <v>1464</v>
      </c>
      <c r="B3839">
        <v>7.2</v>
      </c>
    </row>
    <row r="3840" spans="1:2" x14ac:dyDescent="0.3">
      <c r="A3840" t="s">
        <v>37</v>
      </c>
      <c r="B3840">
        <v>6.2</v>
      </c>
    </row>
    <row r="3841" spans="1:2" x14ac:dyDescent="0.3">
      <c r="A3841" t="s">
        <v>37</v>
      </c>
      <c r="B3841">
        <v>5.9</v>
      </c>
    </row>
    <row r="3842" spans="1:2" x14ac:dyDescent="0.3">
      <c r="A3842" t="s">
        <v>37</v>
      </c>
      <c r="B3842">
        <v>7.3</v>
      </c>
    </row>
    <row r="3843" spans="1:2" x14ac:dyDescent="0.3">
      <c r="A3843" t="s">
        <v>37</v>
      </c>
      <c r="B3843">
        <v>6.7</v>
      </c>
    </row>
    <row r="3844" spans="1:2" x14ac:dyDescent="0.3">
      <c r="A3844" t="s">
        <v>37</v>
      </c>
      <c r="B3844">
        <v>5.7</v>
      </c>
    </row>
    <row r="3845" spans="1:2" x14ac:dyDescent="0.3">
      <c r="A3845" t="s">
        <v>37</v>
      </c>
      <c r="B3845">
        <v>7.1</v>
      </c>
    </row>
    <row r="3846" spans="1:2" x14ac:dyDescent="0.3">
      <c r="A3846" t="s">
        <v>37</v>
      </c>
      <c r="B3846">
        <v>7.2</v>
      </c>
    </row>
    <row r="3847" spans="1:2" x14ac:dyDescent="0.3">
      <c r="A3847" t="s">
        <v>37</v>
      </c>
      <c r="B3847">
        <v>7.4</v>
      </c>
    </row>
    <row r="3848" spans="1:2" x14ac:dyDescent="0.3">
      <c r="A3848" t="s">
        <v>37</v>
      </c>
      <c r="B3848">
        <v>7.7</v>
      </c>
    </row>
    <row r="3849" spans="1:2" x14ac:dyDescent="0.3">
      <c r="A3849" t="s">
        <v>37</v>
      </c>
      <c r="B3849">
        <v>7.7</v>
      </c>
    </row>
    <row r="3850" spans="1:2" x14ac:dyDescent="0.3">
      <c r="A3850" t="s">
        <v>37</v>
      </c>
      <c r="B3850">
        <v>7.4</v>
      </c>
    </row>
    <row r="3851" spans="1:2" x14ac:dyDescent="0.3">
      <c r="A3851" t="s">
        <v>37</v>
      </c>
      <c r="B3851">
        <v>8.4</v>
      </c>
    </row>
    <row r="3852" spans="1:2" x14ac:dyDescent="0.3">
      <c r="A3852" t="s">
        <v>37</v>
      </c>
      <c r="B3852">
        <v>7.1</v>
      </c>
    </row>
    <row r="3853" spans="1:2" x14ac:dyDescent="0.3">
      <c r="A3853" t="s">
        <v>2778</v>
      </c>
      <c r="B3853">
        <v>7.2</v>
      </c>
    </row>
    <row r="3854" spans="1:2" x14ac:dyDescent="0.3">
      <c r="A3854" t="s">
        <v>37</v>
      </c>
      <c r="B3854">
        <v>7.5</v>
      </c>
    </row>
    <row r="3855" spans="1:2" x14ac:dyDescent="0.3">
      <c r="A3855" t="s">
        <v>37</v>
      </c>
      <c r="B3855">
        <v>5.4</v>
      </c>
    </row>
    <row r="3856" spans="1:2" x14ac:dyDescent="0.3">
      <c r="A3856" t="s">
        <v>37</v>
      </c>
      <c r="B3856">
        <v>8.1</v>
      </c>
    </row>
    <row r="3857" spans="1:2" x14ac:dyDescent="0.3">
      <c r="A3857" t="s">
        <v>2778</v>
      </c>
      <c r="B3857">
        <v>6</v>
      </c>
    </row>
    <row r="3858" spans="1:2" x14ac:dyDescent="0.3">
      <c r="A3858" t="s">
        <v>10490</v>
      </c>
      <c r="B3858">
        <v>7.8</v>
      </c>
    </row>
    <row r="3859" spans="1:2" x14ac:dyDescent="0.3">
      <c r="A3859" t="s">
        <v>37</v>
      </c>
      <c r="B3859">
        <v>6.8</v>
      </c>
    </row>
    <row r="3860" spans="1:2" x14ac:dyDescent="0.3">
      <c r="A3860" t="s">
        <v>37</v>
      </c>
      <c r="B3860">
        <v>6.5</v>
      </c>
    </row>
    <row r="3861" spans="1:2" x14ac:dyDescent="0.3">
      <c r="A3861" t="s">
        <v>12700</v>
      </c>
      <c r="B3861">
        <v>7.7</v>
      </c>
    </row>
    <row r="3862" spans="1:2" x14ac:dyDescent="0.3">
      <c r="A3862" t="s">
        <v>1464</v>
      </c>
      <c r="B3862">
        <v>6.4</v>
      </c>
    </row>
    <row r="3863" spans="1:2" x14ac:dyDescent="0.3">
      <c r="A3863" t="s">
        <v>37</v>
      </c>
      <c r="B3863">
        <v>6.5</v>
      </c>
    </row>
    <row r="3864" spans="1:2" x14ac:dyDescent="0.3">
      <c r="A3864" t="s">
        <v>7241</v>
      </c>
      <c r="B3864">
        <v>7.3</v>
      </c>
    </row>
    <row r="3865" spans="1:2" x14ac:dyDescent="0.3">
      <c r="A3865" t="s">
        <v>37</v>
      </c>
      <c r="B3865">
        <v>6.6</v>
      </c>
    </row>
    <row r="3866" spans="1:2" x14ac:dyDescent="0.3">
      <c r="A3866" t="s">
        <v>5641</v>
      </c>
      <c r="B3866">
        <v>7.9</v>
      </c>
    </row>
    <row r="3867" spans="1:2" x14ac:dyDescent="0.3">
      <c r="A3867" t="s">
        <v>37</v>
      </c>
      <c r="B3867">
        <v>5.9</v>
      </c>
    </row>
    <row r="3868" spans="1:2" x14ac:dyDescent="0.3">
      <c r="A3868" t="s">
        <v>5611</v>
      </c>
      <c r="B3868">
        <v>4.7</v>
      </c>
    </row>
    <row r="3869" spans="1:2" x14ac:dyDescent="0.3">
      <c r="A3869" t="s">
        <v>37</v>
      </c>
      <c r="B3869">
        <v>8.6999999999999993</v>
      </c>
    </row>
    <row r="3870" spans="1:2" x14ac:dyDescent="0.3">
      <c r="A3870" t="s">
        <v>37</v>
      </c>
      <c r="B3870">
        <v>5.9</v>
      </c>
    </row>
    <row r="3871" spans="1:2" x14ac:dyDescent="0.3">
      <c r="A3871" t="s">
        <v>37</v>
      </c>
      <c r="B3871">
        <v>6.7</v>
      </c>
    </row>
    <row r="3872" spans="1:2" x14ac:dyDescent="0.3">
      <c r="A3872" t="s">
        <v>5611</v>
      </c>
      <c r="B3872">
        <v>8.5</v>
      </c>
    </row>
    <row r="3873" spans="1:2" x14ac:dyDescent="0.3">
      <c r="A3873" t="s">
        <v>37</v>
      </c>
      <c r="B3873">
        <v>8.4</v>
      </c>
    </row>
    <row r="3874" spans="1:2" x14ac:dyDescent="0.3">
      <c r="A3874" t="s">
        <v>37</v>
      </c>
      <c r="B3874">
        <v>5.8</v>
      </c>
    </row>
    <row r="3875" spans="1:2" x14ac:dyDescent="0.3">
      <c r="A3875" t="s">
        <v>37</v>
      </c>
      <c r="B3875">
        <v>6.1</v>
      </c>
    </row>
    <row r="3876" spans="1:2" x14ac:dyDescent="0.3">
      <c r="A3876" t="s">
        <v>37</v>
      </c>
      <c r="B3876">
        <v>7.3</v>
      </c>
    </row>
    <row r="3877" spans="1:2" x14ac:dyDescent="0.3">
      <c r="A3877" t="s">
        <v>12472</v>
      </c>
      <c r="B3877">
        <v>6.7</v>
      </c>
    </row>
    <row r="3878" spans="1:2" x14ac:dyDescent="0.3">
      <c r="A3878" t="s">
        <v>37</v>
      </c>
      <c r="B3878">
        <v>7.6</v>
      </c>
    </row>
    <row r="3879" spans="1:2" x14ac:dyDescent="0.3">
      <c r="A3879" t="s">
        <v>5611</v>
      </c>
      <c r="B3879">
        <v>7.2</v>
      </c>
    </row>
    <row r="3880" spans="1:2" x14ac:dyDescent="0.3">
      <c r="A3880" t="s">
        <v>8731</v>
      </c>
      <c r="B3880">
        <v>6.2</v>
      </c>
    </row>
    <row r="3881" spans="1:2" x14ac:dyDescent="0.3">
      <c r="A3881" t="s">
        <v>37</v>
      </c>
      <c r="B3881">
        <v>5.8</v>
      </c>
    </row>
    <row r="3882" spans="1:2" x14ac:dyDescent="0.3">
      <c r="A3882" t="s">
        <v>37</v>
      </c>
      <c r="B3882">
        <v>5.2</v>
      </c>
    </row>
    <row r="3883" spans="1:2" x14ac:dyDescent="0.3">
      <c r="A3883" t="s">
        <v>37</v>
      </c>
      <c r="B3883">
        <v>8.1</v>
      </c>
    </row>
    <row r="3884" spans="1:2" x14ac:dyDescent="0.3">
      <c r="A3884" t="s">
        <v>37</v>
      </c>
      <c r="B3884">
        <v>7.1</v>
      </c>
    </row>
    <row r="3885" spans="1:2" x14ac:dyDescent="0.3">
      <c r="A3885" t="s">
        <v>5641</v>
      </c>
      <c r="B3885">
        <v>6.5</v>
      </c>
    </row>
    <row r="3886" spans="1:2" x14ac:dyDescent="0.3">
      <c r="A3886" t="s">
        <v>37</v>
      </c>
      <c r="B3886">
        <v>7.3</v>
      </c>
    </row>
    <row r="3887" spans="1:2" x14ac:dyDescent="0.3">
      <c r="A3887" t="s">
        <v>37</v>
      </c>
      <c r="B3887">
        <v>6.2</v>
      </c>
    </row>
    <row r="3888" spans="1:2" x14ac:dyDescent="0.3">
      <c r="A3888" t="s">
        <v>37</v>
      </c>
      <c r="B3888">
        <v>5</v>
      </c>
    </row>
    <row r="3889" spans="1:2" x14ac:dyDescent="0.3">
      <c r="A3889" t="s">
        <v>37</v>
      </c>
      <c r="B3889">
        <v>8</v>
      </c>
    </row>
    <row r="3890" spans="1:2" x14ac:dyDescent="0.3">
      <c r="A3890" t="s">
        <v>37</v>
      </c>
      <c r="B3890">
        <v>7.8</v>
      </c>
    </row>
    <row r="3891" spans="1:2" x14ac:dyDescent="0.3">
      <c r="A3891" t="s">
        <v>37</v>
      </c>
      <c r="B3891">
        <v>8.1</v>
      </c>
    </row>
    <row r="3892" spans="1:2" x14ac:dyDescent="0.3">
      <c r="A3892" t="s">
        <v>37</v>
      </c>
      <c r="B3892">
        <v>6.7</v>
      </c>
    </row>
    <row r="3893" spans="1:2" x14ac:dyDescent="0.3">
      <c r="A3893" t="s">
        <v>37</v>
      </c>
      <c r="B3893">
        <v>6.1</v>
      </c>
    </row>
    <row r="3894" spans="1:2" x14ac:dyDescent="0.3">
      <c r="A3894" t="s">
        <v>37</v>
      </c>
      <c r="B3894">
        <v>7.1</v>
      </c>
    </row>
    <row r="3895" spans="1:2" x14ac:dyDescent="0.3">
      <c r="A3895" t="s">
        <v>37</v>
      </c>
      <c r="B3895">
        <v>5.6</v>
      </c>
    </row>
    <row r="3896" spans="1:2" x14ac:dyDescent="0.3">
      <c r="A3896" t="s">
        <v>37</v>
      </c>
      <c r="B3896">
        <v>7.6</v>
      </c>
    </row>
    <row r="3897" spans="1:2" x14ac:dyDescent="0.3">
      <c r="A3897" t="s">
        <v>37</v>
      </c>
      <c r="B3897">
        <v>4.3</v>
      </c>
    </row>
    <row r="3898" spans="1:2" x14ac:dyDescent="0.3">
      <c r="A3898" t="s">
        <v>37</v>
      </c>
      <c r="B3898">
        <v>7.3</v>
      </c>
    </row>
    <row r="3899" spans="1:2" x14ac:dyDescent="0.3">
      <c r="A3899" t="s">
        <v>37</v>
      </c>
      <c r="B3899">
        <v>7.3</v>
      </c>
    </row>
    <row r="3900" spans="1:2" x14ac:dyDescent="0.3">
      <c r="A3900" t="s">
        <v>37</v>
      </c>
      <c r="B3900">
        <v>4.5999999999999996</v>
      </c>
    </row>
    <row r="3901" spans="1:2" x14ac:dyDescent="0.3">
      <c r="A3901" t="s">
        <v>37</v>
      </c>
      <c r="B3901">
        <v>6.8</v>
      </c>
    </row>
    <row r="3902" spans="1:2" x14ac:dyDescent="0.3">
      <c r="A3902" t="s">
        <v>37</v>
      </c>
      <c r="B3902">
        <v>7.5</v>
      </c>
    </row>
    <row r="3903" spans="1:2" x14ac:dyDescent="0.3">
      <c r="A3903" t="s">
        <v>37</v>
      </c>
      <c r="B3903">
        <v>7.1</v>
      </c>
    </row>
    <row r="3904" spans="1:2" x14ac:dyDescent="0.3">
      <c r="A3904" t="s">
        <v>37</v>
      </c>
      <c r="B3904">
        <v>7.3</v>
      </c>
    </row>
    <row r="3905" spans="1:2" x14ac:dyDescent="0.3">
      <c r="A3905" t="s">
        <v>37</v>
      </c>
      <c r="B3905">
        <v>8.3000000000000007</v>
      </c>
    </row>
    <row r="3906" spans="1:2" x14ac:dyDescent="0.3">
      <c r="A3906" t="s">
        <v>37</v>
      </c>
      <c r="B3906">
        <v>5.4</v>
      </c>
    </row>
    <row r="3907" spans="1:2" x14ac:dyDescent="0.3">
      <c r="A3907" t="s">
        <v>37</v>
      </c>
      <c r="B3907">
        <v>4</v>
      </c>
    </row>
    <row r="3908" spans="1:2" x14ac:dyDescent="0.3">
      <c r="A3908" t="s">
        <v>37</v>
      </c>
      <c r="B3908">
        <v>8</v>
      </c>
    </row>
    <row r="3909" spans="1:2" x14ac:dyDescent="0.3">
      <c r="A3909" t="s">
        <v>37</v>
      </c>
      <c r="B3909">
        <v>6.7</v>
      </c>
    </row>
    <row r="3910" spans="1:2" x14ac:dyDescent="0.3">
      <c r="A3910" t="s">
        <v>37</v>
      </c>
      <c r="B3910">
        <v>5.7</v>
      </c>
    </row>
    <row r="3911" spans="1:2" x14ac:dyDescent="0.3">
      <c r="A3911" t="s">
        <v>37</v>
      </c>
      <c r="B3911">
        <v>4.5999999999999996</v>
      </c>
    </row>
    <row r="3912" spans="1:2" x14ac:dyDescent="0.3">
      <c r="A3912" t="s">
        <v>37</v>
      </c>
      <c r="B3912">
        <v>4</v>
      </c>
    </row>
    <row r="3913" spans="1:2" x14ac:dyDescent="0.3">
      <c r="A3913" t="s">
        <v>37</v>
      </c>
      <c r="B3913">
        <v>7</v>
      </c>
    </row>
    <row r="3914" spans="1:2" x14ac:dyDescent="0.3">
      <c r="A3914" t="s">
        <v>37</v>
      </c>
      <c r="B3914">
        <v>7.4</v>
      </c>
    </row>
    <row r="3915" spans="1:2" x14ac:dyDescent="0.3">
      <c r="A3915" t="s">
        <v>37</v>
      </c>
      <c r="B3915">
        <v>5.9</v>
      </c>
    </row>
    <row r="3916" spans="1:2" x14ac:dyDescent="0.3">
      <c r="A3916" t="s">
        <v>37</v>
      </c>
      <c r="B3916">
        <v>4.5999999999999996</v>
      </c>
    </row>
    <row r="3917" spans="1:2" x14ac:dyDescent="0.3">
      <c r="A3917" t="s">
        <v>37</v>
      </c>
      <c r="B3917">
        <v>4.8</v>
      </c>
    </row>
    <row r="3918" spans="1:2" x14ac:dyDescent="0.3">
      <c r="A3918" t="s">
        <v>2778</v>
      </c>
      <c r="B3918">
        <v>7.5</v>
      </c>
    </row>
    <row r="3919" spans="1:2" x14ac:dyDescent="0.3">
      <c r="A3919" t="s">
        <v>37</v>
      </c>
      <c r="B3919">
        <v>4.7</v>
      </c>
    </row>
    <row r="3920" spans="1:2" x14ac:dyDescent="0.3">
      <c r="A3920" t="s">
        <v>37</v>
      </c>
      <c r="B3920">
        <v>6.7</v>
      </c>
    </row>
    <row r="3921" spans="1:2" x14ac:dyDescent="0.3">
      <c r="A3921" t="s">
        <v>37</v>
      </c>
      <c r="B3921">
        <v>6.3</v>
      </c>
    </row>
    <row r="3922" spans="1:2" x14ac:dyDescent="0.3">
      <c r="A3922" t="s">
        <v>37</v>
      </c>
      <c r="B3922">
        <v>6</v>
      </c>
    </row>
    <row r="3923" spans="1:2" x14ac:dyDescent="0.3">
      <c r="A3923" t="s">
        <v>37</v>
      </c>
      <c r="B3923">
        <v>6.7</v>
      </c>
    </row>
    <row r="3924" spans="1:2" x14ac:dyDescent="0.3">
      <c r="A3924" t="s">
        <v>37</v>
      </c>
      <c r="B3924">
        <v>7.1</v>
      </c>
    </row>
    <row r="3925" spans="1:2" x14ac:dyDescent="0.3">
      <c r="A3925" t="s">
        <v>37</v>
      </c>
      <c r="B3925">
        <v>2.7</v>
      </c>
    </row>
    <row r="3926" spans="1:2" x14ac:dyDescent="0.3">
      <c r="A3926" t="s">
        <v>37</v>
      </c>
      <c r="B3926">
        <v>7.3</v>
      </c>
    </row>
    <row r="3927" spans="1:2" x14ac:dyDescent="0.3">
      <c r="A3927" t="s">
        <v>37</v>
      </c>
      <c r="B3927">
        <v>7.6</v>
      </c>
    </row>
    <row r="3928" spans="1:2" x14ac:dyDescent="0.3">
      <c r="A3928" t="s">
        <v>37</v>
      </c>
      <c r="B3928">
        <v>5.8</v>
      </c>
    </row>
    <row r="3929" spans="1:2" x14ac:dyDescent="0.3">
      <c r="A3929" t="s">
        <v>37</v>
      </c>
      <c r="B3929">
        <v>6.5</v>
      </c>
    </row>
    <row r="3930" spans="1:2" x14ac:dyDescent="0.3">
      <c r="A3930" t="s">
        <v>37</v>
      </c>
      <c r="B3930">
        <v>6.6</v>
      </c>
    </row>
    <row r="3931" spans="1:2" x14ac:dyDescent="0.3">
      <c r="A3931" t="s">
        <v>37</v>
      </c>
      <c r="B3931">
        <v>6.2</v>
      </c>
    </row>
    <row r="3932" spans="1:2" x14ac:dyDescent="0.3">
      <c r="A3932" t="s">
        <v>37</v>
      </c>
      <c r="B3932">
        <v>6.9</v>
      </c>
    </row>
    <row r="3933" spans="1:2" x14ac:dyDescent="0.3">
      <c r="A3933" t="s">
        <v>13916</v>
      </c>
      <c r="B3933">
        <v>8.5</v>
      </c>
    </row>
    <row r="3934" spans="1:2" x14ac:dyDescent="0.3">
      <c r="A3934" t="s">
        <v>37</v>
      </c>
      <c r="B3934">
        <v>4.8</v>
      </c>
    </row>
    <row r="3935" spans="1:2" x14ac:dyDescent="0.3">
      <c r="A3935" t="s">
        <v>37</v>
      </c>
      <c r="B3935">
        <v>6.6</v>
      </c>
    </row>
    <row r="3936" spans="1:2" x14ac:dyDescent="0.3">
      <c r="A3936" t="s">
        <v>37</v>
      </c>
      <c r="B3936">
        <v>5.7</v>
      </c>
    </row>
    <row r="3937" spans="1:2" x14ac:dyDescent="0.3">
      <c r="A3937" t="s">
        <v>37</v>
      </c>
      <c r="B3937">
        <v>7</v>
      </c>
    </row>
    <row r="3938" spans="1:2" x14ac:dyDescent="0.3">
      <c r="A3938" t="s">
        <v>37</v>
      </c>
      <c r="B3938">
        <v>5.4</v>
      </c>
    </row>
    <row r="3939" spans="1:2" x14ac:dyDescent="0.3">
      <c r="A3939" t="s">
        <v>1464</v>
      </c>
      <c r="B3939">
        <v>7.1</v>
      </c>
    </row>
    <row r="3940" spans="1:2" x14ac:dyDescent="0.3">
      <c r="A3940" t="s">
        <v>37</v>
      </c>
      <c r="B3940">
        <v>6.9</v>
      </c>
    </row>
    <row r="3941" spans="1:2" x14ac:dyDescent="0.3">
      <c r="A3941" t="s">
        <v>37</v>
      </c>
      <c r="B3941">
        <v>6.6</v>
      </c>
    </row>
    <row r="3942" spans="1:2" x14ac:dyDescent="0.3">
      <c r="A3942" t="s">
        <v>37</v>
      </c>
      <c r="B3942">
        <v>5.9</v>
      </c>
    </row>
    <row r="3943" spans="1:2" x14ac:dyDescent="0.3">
      <c r="A3943" t="s">
        <v>37</v>
      </c>
      <c r="B3943">
        <v>6.3</v>
      </c>
    </row>
    <row r="3944" spans="1:2" x14ac:dyDescent="0.3">
      <c r="A3944" t="s">
        <v>37</v>
      </c>
      <c r="B3944">
        <v>6.3</v>
      </c>
    </row>
    <row r="3945" spans="1:2" x14ac:dyDescent="0.3">
      <c r="A3945" t="s">
        <v>8731</v>
      </c>
      <c r="B3945">
        <v>7.7</v>
      </c>
    </row>
    <row r="3946" spans="1:2" x14ac:dyDescent="0.3">
      <c r="A3946" t="s">
        <v>37</v>
      </c>
      <c r="B3946">
        <v>7</v>
      </c>
    </row>
    <row r="3947" spans="1:2" x14ac:dyDescent="0.3">
      <c r="A3947" t="s">
        <v>37</v>
      </c>
      <c r="B3947">
        <v>6.3</v>
      </c>
    </row>
    <row r="3948" spans="1:2" x14ac:dyDescent="0.3">
      <c r="A3948" t="s">
        <v>37</v>
      </c>
      <c r="B3948">
        <v>5.9</v>
      </c>
    </row>
    <row r="3949" spans="1:2" x14ac:dyDescent="0.3">
      <c r="A3949" t="s">
        <v>37</v>
      </c>
      <c r="B3949">
        <v>6.2</v>
      </c>
    </row>
    <row r="3950" spans="1:2" x14ac:dyDescent="0.3">
      <c r="A3950" t="s">
        <v>37</v>
      </c>
      <c r="B3950">
        <v>5</v>
      </c>
    </row>
    <row r="3951" spans="1:2" x14ac:dyDescent="0.3">
      <c r="A3951" t="s">
        <v>2778</v>
      </c>
      <c r="B3951">
        <v>7.7</v>
      </c>
    </row>
    <row r="3952" spans="1:2" x14ac:dyDescent="0.3">
      <c r="A3952" t="s">
        <v>37</v>
      </c>
      <c r="B3952">
        <v>6.5</v>
      </c>
    </row>
    <row r="3953" spans="1:2" x14ac:dyDescent="0.3">
      <c r="A3953" t="s">
        <v>37</v>
      </c>
      <c r="B3953">
        <v>6.1</v>
      </c>
    </row>
    <row r="3954" spans="1:2" x14ac:dyDescent="0.3">
      <c r="A3954" t="s">
        <v>37</v>
      </c>
      <c r="B3954">
        <v>5.8</v>
      </c>
    </row>
    <row r="3955" spans="1:2" x14ac:dyDescent="0.3">
      <c r="A3955" t="s">
        <v>14503</v>
      </c>
      <c r="B3955">
        <v>6.1</v>
      </c>
    </row>
    <row r="3956" spans="1:2" x14ac:dyDescent="0.3">
      <c r="A3956" t="s">
        <v>37</v>
      </c>
      <c r="B3956">
        <v>6</v>
      </c>
    </row>
    <row r="3957" spans="1:2" x14ac:dyDescent="0.3">
      <c r="A3957" t="s">
        <v>37</v>
      </c>
      <c r="B3957">
        <v>6.3</v>
      </c>
    </row>
    <row r="3958" spans="1:2" x14ac:dyDescent="0.3">
      <c r="A3958" t="s">
        <v>37</v>
      </c>
      <c r="B3958">
        <v>6.3</v>
      </c>
    </row>
    <row r="3959" spans="1:2" x14ac:dyDescent="0.3">
      <c r="A3959" t="s">
        <v>5641</v>
      </c>
      <c r="B3959">
        <v>7.5</v>
      </c>
    </row>
    <row r="3960" spans="1:2" x14ac:dyDescent="0.3">
      <c r="A3960" t="s">
        <v>37</v>
      </c>
      <c r="B3960">
        <v>7.6</v>
      </c>
    </row>
    <row r="3961" spans="1:2" x14ac:dyDescent="0.3">
      <c r="A3961" t="s">
        <v>37</v>
      </c>
      <c r="B3961">
        <v>5.2</v>
      </c>
    </row>
    <row r="3962" spans="1:2" x14ac:dyDescent="0.3">
      <c r="A3962" t="s">
        <v>37</v>
      </c>
      <c r="B3962">
        <v>7.8</v>
      </c>
    </row>
    <row r="3963" spans="1:2" x14ac:dyDescent="0.3">
      <c r="A3963" t="s">
        <v>37</v>
      </c>
      <c r="B3963">
        <v>6.6</v>
      </c>
    </row>
    <row r="3964" spans="1:2" x14ac:dyDescent="0.3">
      <c r="A3964" t="s">
        <v>37</v>
      </c>
      <c r="B3964">
        <v>4.7</v>
      </c>
    </row>
    <row r="3965" spans="1:2" x14ac:dyDescent="0.3">
      <c r="A3965" t="s">
        <v>37</v>
      </c>
      <c r="B3965">
        <v>6.7</v>
      </c>
    </row>
    <row r="3966" spans="1:2" x14ac:dyDescent="0.3">
      <c r="A3966" t="s">
        <v>37</v>
      </c>
      <c r="B3966">
        <v>4.2</v>
      </c>
    </row>
    <row r="3967" spans="1:2" x14ac:dyDescent="0.3">
      <c r="A3967" t="s">
        <v>37</v>
      </c>
      <c r="B3967">
        <v>6.3</v>
      </c>
    </row>
    <row r="3968" spans="1:2" x14ac:dyDescent="0.3">
      <c r="A3968" t="s">
        <v>37</v>
      </c>
      <c r="B3968">
        <v>4.7</v>
      </c>
    </row>
    <row r="3969" spans="1:2" x14ac:dyDescent="0.3">
      <c r="A3969" t="s">
        <v>37</v>
      </c>
      <c r="B3969">
        <v>6</v>
      </c>
    </row>
    <row r="3970" spans="1:2" x14ac:dyDescent="0.3">
      <c r="A3970" t="s">
        <v>37</v>
      </c>
      <c r="B3970">
        <v>7.9</v>
      </c>
    </row>
    <row r="3971" spans="1:2" x14ac:dyDescent="0.3">
      <c r="A3971" t="s">
        <v>37</v>
      </c>
      <c r="B3971">
        <v>8.1</v>
      </c>
    </row>
    <row r="3972" spans="1:2" x14ac:dyDescent="0.3">
      <c r="A3972" t="s">
        <v>37</v>
      </c>
      <c r="B3972">
        <v>8.1999999999999993</v>
      </c>
    </row>
    <row r="3973" spans="1:2" x14ac:dyDescent="0.3">
      <c r="A3973" t="s">
        <v>37</v>
      </c>
      <c r="B3973">
        <v>6</v>
      </c>
    </row>
    <row r="3974" spans="1:2" x14ac:dyDescent="0.3">
      <c r="A3974" t="s">
        <v>37</v>
      </c>
      <c r="B3974">
        <v>6.8</v>
      </c>
    </row>
    <row r="3975" spans="1:2" x14ac:dyDescent="0.3">
      <c r="A3975" t="s">
        <v>37</v>
      </c>
      <c r="B3975">
        <v>7.3</v>
      </c>
    </row>
    <row r="3976" spans="1:2" x14ac:dyDescent="0.3">
      <c r="A3976" t="s">
        <v>37</v>
      </c>
      <c r="B3976">
        <v>7</v>
      </c>
    </row>
    <row r="3977" spans="1:2" x14ac:dyDescent="0.3">
      <c r="A3977" t="s">
        <v>37</v>
      </c>
      <c r="B3977">
        <v>7.3</v>
      </c>
    </row>
    <row r="3978" spans="1:2" x14ac:dyDescent="0.3">
      <c r="A3978" t="s">
        <v>14503</v>
      </c>
      <c r="B3978">
        <v>7.5</v>
      </c>
    </row>
    <row r="3979" spans="1:2" x14ac:dyDescent="0.3">
      <c r="A3979" t="s">
        <v>37</v>
      </c>
      <c r="B3979">
        <v>6.8</v>
      </c>
    </row>
    <row r="3980" spans="1:2" x14ac:dyDescent="0.3">
      <c r="A3980" t="s">
        <v>37</v>
      </c>
      <c r="B3980">
        <v>7.1</v>
      </c>
    </row>
    <row r="3981" spans="1:2" x14ac:dyDescent="0.3">
      <c r="A3981" t="s">
        <v>37</v>
      </c>
      <c r="B3981">
        <v>6.9</v>
      </c>
    </row>
    <row r="3982" spans="1:2" x14ac:dyDescent="0.3">
      <c r="A3982" t="s">
        <v>37</v>
      </c>
      <c r="B3982">
        <v>6.9</v>
      </c>
    </row>
    <row r="3983" spans="1:2" x14ac:dyDescent="0.3">
      <c r="A3983" t="s">
        <v>37</v>
      </c>
      <c r="B3983">
        <v>6.9</v>
      </c>
    </row>
    <row r="3984" spans="1:2" x14ac:dyDescent="0.3">
      <c r="A3984" t="s">
        <v>37</v>
      </c>
      <c r="B3984">
        <v>8.4</v>
      </c>
    </row>
    <row r="3985" spans="1:2" x14ac:dyDescent="0.3">
      <c r="A3985" t="s">
        <v>37</v>
      </c>
      <c r="B3985">
        <v>7.9</v>
      </c>
    </row>
    <row r="3986" spans="1:2" x14ac:dyDescent="0.3">
      <c r="A3986" t="s">
        <v>37</v>
      </c>
      <c r="B3986">
        <v>7.2</v>
      </c>
    </row>
    <row r="3987" spans="1:2" x14ac:dyDescent="0.3">
      <c r="A3987" t="s">
        <v>37</v>
      </c>
      <c r="B3987">
        <v>7.8</v>
      </c>
    </row>
    <row r="3988" spans="1:2" x14ac:dyDescent="0.3">
      <c r="A3988" t="s">
        <v>37</v>
      </c>
      <c r="B3988">
        <v>3.5</v>
      </c>
    </row>
    <row r="3989" spans="1:2" x14ac:dyDescent="0.3">
      <c r="A3989" t="s">
        <v>37</v>
      </c>
      <c r="B3989">
        <v>7.3</v>
      </c>
    </row>
    <row r="3990" spans="1:2" x14ac:dyDescent="0.3">
      <c r="A3990" t="s">
        <v>37</v>
      </c>
      <c r="B3990">
        <v>7.5</v>
      </c>
    </row>
    <row r="3991" spans="1:2" x14ac:dyDescent="0.3">
      <c r="A3991" t="s">
        <v>37</v>
      </c>
      <c r="B3991">
        <v>7.8</v>
      </c>
    </row>
    <row r="3992" spans="1:2" x14ac:dyDescent="0.3">
      <c r="A3992" t="s">
        <v>37</v>
      </c>
      <c r="B3992">
        <v>6</v>
      </c>
    </row>
    <row r="3993" spans="1:2" x14ac:dyDescent="0.3">
      <c r="A3993" t="s">
        <v>37</v>
      </c>
      <c r="B3993">
        <v>7.3</v>
      </c>
    </row>
    <row r="3994" spans="1:2" x14ac:dyDescent="0.3">
      <c r="A3994" t="s">
        <v>37</v>
      </c>
      <c r="B3994">
        <v>8</v>
      </c>
    </row>
    <row r="3995" spans="1:2" x14ac:dyDescent="0.3">
      <c r="A3995" t="s">
        <v>37</v>
      </c>
      <c r="B3995">
        <v>7.6</v>
      </c>
    </row>
    <row r="3996" spans="1:2" x14ac:dyDescent="0.3">
      <c r="A3996" t="s">
        <v>37</v>
      </c>
      <c r="B3996">
        <v>7</v>
      </c>
    </row>
    <row r="3997" spans="1:2" x14ac:dyDescent="0.3">
      <c r="A3997" t="s">
        <v>37</v>
      </c>
      <c r="B3997">
        <v>7.5</v>
      </c>
    </row>
    <row r="3998" spans="1:2" x14ac:dyDescent="0.3">
      <c r="A3998" t="s">
        <v>37</v>
      </c>
      <c r="B3998">
        <v>6.8</v>
      </c>
    </row>
    <row r="3999" spans="1:2" x14ac:dyDescent="0.3">
      <c r="A3999" t="s">
        <v>37</v>
      </c>
      <c r="B3999">
        <v>3.9</v>
      </c>
    </row>
    <row r="4000" spans="1:2" x14ac:dyDescent="0.3">
      <c r="A4000" t="s">
        <v>37</v>
      </c>
      <c r="B4000">
        <v>6.1</v>
      </c>
    </row>
    <row r="4001" spans="1:2" x14ac:dyDescent="0.3">
      <c r="A4001" t="s">
        <v>37</v>
      </c>
      <c r="B4001">
        <v>7.5</v>
      </c>
    </row>
    <row r="4002" spans="1:2" x14ac:dyDescent="0.3">
      <c r="A4002" t="s">
        <v>2778</v>
      </c>
      <c r="B4002">
        <v>8.1999999999999993</v>
      </c>
    </row>
    <row r="4003" spans="1:2" x14ac:dyDescent="0.3">
      <c r="A4003" t="s">
        <v>37</v>
      </c>
      <c r="B4003">
        <v>7.2</v>
      </c>
    </row>
    <row r="4004" spans="1:2" x14ac:dyDescent="0.3">
      <c r="A4004" t="s">
        <v>37</v>
      </c>
      <c r="B4004">
        <v>4.8</v>
      </c>
    </row>
    <row r="4005" spans="1:2" x14ac:dyDescent="0.3">
      <c r="A4005" t="s">
        <v>37</v>
      </c>
      <c r="B4005">
        <v>7.8</v>
      </c>
    </row>
    <row r="4006" spans="1:2" x14ac:dyDescent="0.3">
      <c r="A4006" t="s">
        <v>37</v>
      </c>
      <c r="B4006">
        <v>5.2</v>
      </c>
    </row>
    <row r="4007" spans="1:2" x14ac:dyDescent="0.3">
      <c r="A4007" t="s">
        <v>37</v>
      </c>
      <c r="B4007">
        <v>3.3</v>
      </c>
    </row>
    <row r="4008" spans="1:2" x14ac:dyDescent="0.3">
      <c r="A4008" t="s">
        <v>2778</v>
      </c>
      <c r="B4008">
        <v>6.8</v>
      </c>
    </row>
    <row r="4009" spans="1:2" x14ac:dyDescent="0.3">
      <c r="A4009" t="s">
        <v>17494</v>
      </c>
      <c r="B4009">
        <v>7</v>
      </c>
    </row>
    <row r="4010" spans="1:2" x14ac:dyDescent="0.3">
      <c r="A4010" t="s">
        <v>37</v>
      </c>
      <c r="B4010">
        <v>6.5</v>
      </c>
    </row>
    <row r="4011" spans="1:2" x14ac:dyDescent="0.3">
      <c r="A4011" t="s">
        <v>37</v>
      </c>
      <c r="B4011">
        <v>5.7</v>
      </c>
    </row>
    <row r="4012" spans="1:2" x14ac:dyDescent="0.3">
      <c r="A4012" t="s">
        <v>37</v>
      </c>
      <c r="B4012">
        <v>6.4</v>
      </c>
    </row>
    <row r="4013" spans="1:2" x14ac:dyDescent="0.3">
      <c r="A4013" t="s">
        <v>37</v>
      </c>
      <c r="B4013">
        <v>5.3</v>
      </c>
    </row>
    <row r="4014" spans="1:2" x14ac:dyDescent="0.3">
      <c r="A4014" t="s">
        <v>37</v>
      </c>
      <c r="B4014">
        <v>4.7</v>
      </c>
    </row>
    <row r="4015" spans="1:2" x14ac:dyDescent="0.3">
      <c r="A4015" t="s">
        <v>37</v>
      </c>
      <c r="B4015">
        <v>6.1</v>
      </c>
    </row>
    <row r="4016" spans="1:2" x14ac:dyDescent="0.3">
      <c r="A4016" t="s">
        <v>37</v>
      </c>
      <c r="B4016">
        <v>5.5</v>
      </c>
    </row>
    <row r="4017" spans="1:2" x14ac:dyDescent="0.3">
      <c r="A4017" t="s">
        <v>37</v>
      </c>
      <c r="B4017">
        <v>7.3</v>
      </c>
    </row>
    <row r="4018" spans="1:2" x14ac:dyDescent="0.3">
      <c r="A4018" t="s">
        <v>37</v>
      </c>
      <c r="B4018">
        <v>4.8</v>
      </c>
    </row>
    <row r="4019" spans="1:2" x14ac:dyDescent="0.3">
      <c r="A4019" t="s">
        <v>37</v>
      </c>
      <c r="B4019">
        <v>8.4</v>
      </c>
    </row>
    <row r="4020" spans="1:2" x14ac:dyDescent="0.3">
      <c r="A4020" t="s">
        <v>37</v>
      </c>
      <c r="B4020">
        <v>7</v>
      </c>
    </row>
    <row r="4021" spans="1:2" x14ac:dyDescent="0.3">
      <c r="A4021" t="s">
        <v>37</v>
      </c>
      <c r="B4021">
        <v>3.3</v>
      </c>
    </row>
    <row r="4022" spans="1:2" x14ac:dyDescent="0.3">
      <c r="A4022" t="s">
        <v>37</v>
      </c>
      <c r="B4022">
        <v>5.4</v>
      </c>
    </row>
    <row r="4023" spans="1:2" x14ac:dyDescent="0.3">
      <c r="A4023" t="s">
        <v>37</v>
      </c>
      <c r="B4023">
        <v>4.8</v>
      </c>
    </row>
    <row r="4024" spans="1:2" x14ac:dyDescent="0.3">
      <c r="A4024" t="s">
        <v>37</v>
      </c>
      <c r="B4024">
        <v>3.1</v>
      </c>
    </row>
    <row r="4025" spans="1:2" x14ac:dyDescent="0.3">
      <c r="A4025" t="s">
        <v>37</v>
      </c>
      <c r="B4025">
        <v>6.7</v>
      </c>
    </row>
    <row r="4026" spans="1:2" x14ac:dyDescent="0.3">
      <c r="A4026" t="s">
        <v>1464</v>
      </c>
      <c r="B4026">
        <v>7.6</v>
      </c>
    </row>
    <row r="4027" spans="1:2" x14ac:dyDescent="0.3">
      <c r="A4027" t="s">
        <v>37</v>
      </c>
      <c r="B4027">
        <v>7.1</v>
      </c>
    </row>
    <row r="4028" spans="1:2" x14ac:dyDescent="0.3">
      <c r="A4028" t="s">
        <v>37</v>
      </c>
      <c r="B4028">
        <v>6.1</v>
      </c>
    </row>
    <row r="4029" spans="1:2" x14ac:dyDescent="0.3">
      <c r="A4029" t="s">
        <v>37</v>
      </c>
      <c r="B4029">
        <v>6.5</v>
      </c>
    </row>
    <row r="4030" spans="1:2" x14ac:dyDescent="0.3">
      <c r="A4030" t="s">
        <v>37</v>
      </c>
      <c r="B4030">
        <v>8.5</v>
      </c>
    </row>
    <row r="4031" spans="1:2" x14ac:dyDescent="0.3">
      <c r="A4031" t="s">
        <v>14503</v>
      </c>
      <c r="B4031">
        <v>8.6999999999999993</v>
      </c>
    </row>
    <row r="4032" spans="1:2" x14ac:dyDescent="0.3">
      <c r="A4032" t="s">
        <v>37</v>
      </c>
      <c r="B4032">
        <v>7.1</v>
      </c>
    </row>
    <row r="4033" spans="1:2" x14ac:dyDescent="0.3">
      <c r="A4033" t="s">
        <v>37</v>
      </c>
      <c r="B4033">
        <v>6.6</v>
      </c>
    </row>
    <row r="4034" spans="1:2" x14ac:dyDescent="0.3">
      <c r="A4034" t="s">
        <v>37</v>
      </c>
      <c r="B4034">
        <v>6.7</v>
      </c>
    </row>
    <row r="4035" spans="1:2" x14ac:dyDescent="0.3">
      <c r="A4035" t="s">
        <v>15778</v>
      </c>
      <c r="B4035">
        <v>8.3000000000000007</v>
      </c>
    </row>
    <row r="4036" spans="1:2" x14ac:dyDescent="0.3">
      <c r="A4036" t="s">
        <v>37</v>
      </c>
      <c r="B4036">
        <v>8.1</v>
      </c>
    </row>
    <row r="4037" spans="1:2" x14ac:dyDescent="0.3">
      <c r="A4037" t="s">
        <v>37</v>
      </c>
      <c r="B4037">
        <v>7.4</v>
      </c>
    </row>
    <row r="4038" spans="1:2" x14ac:dyDescent="0.3">
      <c r="A4038" t="s">
        <v>37</v>
      </c>
      <c r="B4038">
        <v>6.6</v>
      </c>
    </row>
    <row r="4039" spans="1:2" x14ac:dyDescent="0.3">
      <c r="A4039" t="s">
        <v>37</v>
      </c>
      <c r="B4039">
        <v>4.5</v>
      </c>
    </row>
    <row r="4040" spans="1:2" x14ac:dyDescent="0.3">
      <c r="A4040" t="s">
        <v>37</v>
      </c>
      <c r="B4040">
        <v>6.4</v>
      </c>
    </row>
    <row r="4041" spans="1:2" x14ac:dyDescent="0.3">
      <c r="A4041" t="s">
        <v>1464</v>
      </c>
      <c r="B4041">
        <v>7.5</v>
      </c>
    </row>
    <row r="4042" spans="1:2" x14ac:dyDescent="0.3">
      <c r="A4042" t="s">
        <v>37</v>
      </c>
      <c r="B4042">
        <v>8</v>
      </c>
    </row>
    <row r="4043" spans="1:2" x14ac:dyDescent="0.3">
      <c r="A4043" t="s">
        <v>37</v>
      </c>
      <c r="B4043">
        <v>8.1</v>
      </c>
    </row>
    <row r="4044" spans="1:2" x14ac:dyDescent="0.3">
      <c r="A4044" t="s">
        <v>37</v>
      </c>
      <c r="B4044">
        <v>7.2</v>
      </c>
    </row>
    <row r="4045" spans="1:2" x14ac:dyDescent="0.3">
      <c r="A4045" t="s">
        <v>2778</v>
      </c>
      <c r="B4045">
        <v>7.5</v>
      </c>
    </row>
    <row r="4046" spans="1:2" x14ac:dyDescent="0.3">
      <c r="A4046" t="s">
        <v>37</v>
      </c>
      <c r="B4046">
        <v>7.2</v>
      </c>
    </row>
    <row r="4047" spans="1:2" x14ac:dyDescent="0.3">
      <c r="A4047" t="s">
        <v>37</v>
      </c>
      <c r="B4047">
        <v>6.4</v>
      </c>
    </row>
    <row r="4048" spans="1:2" x14ac:dyDescent="0.3">
      <c r="A4048" t="s">
        <v>37</v>
      </c>
      <c r="B4048">
        <v>7.6</v>
      </c>
    </row>
    <row r="4049" spans="1:2" x14ac:dyDescent="0.3">
      <c r="A4049" t="s">
        <v>37</v>
      </c>
      <c r="B4049">
        <v>7.8</v>
      </c>
    </row>
    <row r="4050" spans="1:2" x14ac:dyDescent="0.3">
      <c r="A4050" t="s">
        <v>37</v>
      </c>
      <c r="B4050">
        <v>5.7</v>
      </c>
    </row>
    <row r="4051" spans="1:2" x14ac:dyDescent="0.3">
      <c r="A4051" t="s">
        <v>37</v>
      </c>
      <c r="B4051">
        <v>8.6</v>
      </c>
    </row>
    <row r="4052" spans="1:2" x14ac:dyDescent="0.3">
      <c r="A4052" t="s">
        <v>37</v>
      </c>
      <c r="B4052">
        <v>8.1999999999999993</v>
      </c>
    </row>
    <row r="4053" spans="1:2" x14ac:dyDescent="0.3">
      <c r="A4053" t="s">
        <v>37</v>
      </c>
      <c r="B4053">
        <v>6.6</v>
      </c>
    </row>
    <row r="4054" spans="1:2" x14ac:dyDescent="0.3">
      <c r="A4054" t="s">
        <v>37</v>
      </c>
      <c r="B4054">
        <v>5.7</v>
      </c>
    </row>
    <row r="4055" spans="1:2" x14ac:dyDescent="0.3">
      <c r="A4055" t="s">
        <v>37</v>
      </c>
      <c r="B4055">
        <v>7.4</v>
      </c>
    </row>
    <row r="4056" spans="1:2" x14ac:dyDescent="0.3">
      <c r="A4056" t="s">
        <v>37</v>
      </c>
      <c r="B4056">
        <v>8</v>
      </c>
    </row>
    <row r="4057" spans="1:2" x14ac:dyDescent="0.3">
      <c r="A4057" t="s">
        <v>1946</v>
      </c>
      <c r="B4057">
        <v>7.3</v>
      </c>
    </row>
    <row r="4058" spans="1:2" x14ac:dyDescent="0.3">
      <c r="A4058" t="s">
        <v>37</v>
      </c>
      <c r="B4058">
        <v>5.4</v>
      </c>
    </row>
    <row r="4059" spans="1:2" x14ac:dyDescent="0.3">
      <c r="A4059" t="s">
        <v>37</v>
      </c>
      <c r="B4059">
        <v>7.4</v>
      </c>
    </row>
    <row r="4060" spans="1:2" x14ac:dyDescent="0.3">
      <c r="A4060" t="s">
        <v>37</v>
      </c>
      <c r="B4060">
        <v>5.7</v>
      </c>
    </row>
    <row r="4061" spans="1:2" x14ac:dyDescent="0.3">
      <c r="A4061" t="s">
        <v>37</v>
      </c>
      <c r="B4061">
        <v>6.8</v>
      </c>
    </row>
    <row r="4062" spans="1:2" x14ac:dyDescent="0.3">
      <c r="A4062" t="s">
        <v>37</v>
      </c>
      <c r="B4062">
        <v>5.4</v>
      </c>
    </row>
    <row r="4063" spans="1:2" x14ac:dyDescent="0.3">
      <c r="A4063" t="s">
        <v>37</v>
      </c>
      <c r="B4063">
        <v>8.1</v>
      </c>
    </row>
    <row r="4064" spans="1:2" x14ac:dyDescent="0.3">
      <c r="A4064" t="s">
        <v>37</v>
      </c>
      <c r="B4064">
        <v>6.1</v>
      </c>
    </row>
    <row r="4065" spans="1:2" x14ac:dyDescent="0.3">
      <c r="A4065" t="s">
        <v>37</v>
      </c>
      <c r="B4065">
        <v>5.0999999999999996</v>
      </c>
    </row>
    <row r="4066" spans="1:2" x14ac:dyDescent="0.3">
      <c r="A4066" t="s">
        <v>676</v>
      </c>
      <c r="B4066">
        <v>5.6</v>
      </c>
    </row>
    <row r="4067" spans="1:2" x14ac:dyDescent="0.3">
      <c r="A4067" t="s">
        <v>37</v>
      </c>
      <c r="B4067">
        <v>5.9</v>
      </c>
    </row>
    <row r="4068" spans="1:2" x14ac:dyDescent="0.3">
      <c r="A4068" t="s">
        <v>37</v>
      </c>
      <c r="B4068">
        <v>8.1999999999999993</v>
      </c>
    </row>
    <row r="4069" spans="1:2" x14ac:dyDescent="0.3">
      <c r="A4069" t="s">
        <v>37</v>
      </c>
      <c r="B4069">
        <v>5.3</v>
      </c>
    </row>
    <row r="4070" spans="1:2" x14ac:dyDescent="0.3">
      <c r="A4070" t="s">
        <v>37</v>
      </c>
      <c r="B4070">
        <v>6.8</v>
      </c>
    </row>
    <row r="4071" spans="1:2" x14ac:dyDescent="0.3">
      <c r="A4071" t="s">
        <v>37</v>
      </c>
      <c r="B4071">
        <v>8.3000000000000007</v>
      </c>
    </row>
    <row r="4072" spans="1:2" x14ac:dyDescent="0.3">
      <c r="A4072" t="s">
        <v>37</v>
      </c>
      <c r="B4072">
        <v>4.3</v>
      </c>
    </row>
    <row r="4073" spans="1:2" x14ac:dyDescent="0.3">
      <c r="A4073" t="s">
        <v>37</v>
      </c>
      <c r="B4073">
        <v>6.7</v>
      </c>
    </row>
    <row r="4074" spans="1:2" x14ac:dyDescent="0.3">
      <c r="A4074" t="s">
        <v>37</v>
      </c>
      <c r="B4074">
        <v>7.2</v>
      </c>
    </row>
    <row r="4075" spans="1:2" x14ac:dyDescent="0.3">
      <c r="A4075" t="s">
        <v>37</v>
      </c>
      <c r="B4075">
        <v>6.9</v>
      </c>
    </row>
    <row r="4076" spans="1:2" x14ac:dyDescent="0.3">
      <c r="A4076" t="s">
        <v>37</v>
      </c>
      <c r="B4076">
        <v>6.6</v>
      </c>
    </row>
    <row r="4077" spans="1:2" x14ac:dyDescent="0.3">
      <c r="A4077" t="s">
        <v>37</v>
      </c>
      <c r="B4077">
        <v>5.9</v>
      </c>
    </row>
    <row r="4078" spans="1:2" x14ac:dyDescent="0.3">
      <c r="A4078" t="s">
        <v>37</v>
      </c>
      <c r="B4078">
        <v>7.9</v>
      </c>
    </row>
    <row r="4079" spans="1:2" x14ac:dyDescent="0.3">
      <c r="A4079" t="s">
        <v>37</v>
      </c>
      <c r="B4079">
        <v>8.3000000000000007</v>
      </c>
    </row>
    <row r="4080" spans="1:2" x14ac:dyDescent="0.3">
      <c r="A4080" t="s">
        <v>37</v>
      </c>
      <c r="B4080">
        <v>5.2</v>
      </c>
    </row>
    <row r="4081" spans="1:2" x14ac:dyDescent="0.3">
      <c r="A4081" t="s">
        <v>37</v>
      </c>
      <c r="B4081">
        <v>7.8</v>
      </c>
    </row>
    <row r="4082" spans="1:2" x14ac:dyDescent="0.3">
      <c r="A4082" t="s">
        <v>37</v>
      </c>
      <c r="B4082">
        <v>7.8</v>
      </c>
    </row>
    <row r="4083" spans="1:2" x14ac:dyDescent="0.3">
      <c r="A4083" t="s">
        <v>37</v>
      </c>
      <c r="B4083">
        <v>3</v>
      </c>
    </row>
    <row r="4084" spans="1:2" x14ac:dyDescent="0.3">
      <c r="A4084" t="s">
        <v>37</v>
      </c>
      <c r="B4084">
        <v>7.9</v>
      </c>
    </row>
    <row r="4085" spans="1:2" x14ac:dyDescent="0.3">
      <c r="A4085" t="s">
        <v>37</v>
      </c>
      <c r="B4085">
        <v>3.2</v>
      </c>
    </row>
    <row r="4086" spans="1:2" x14ac:dyDescent="0.3">
      <c r="A4086" t="s">
        <v>37</v>
      </c>
      <c r="B4086">
        <v>6.5</v>
      </c>
    </row>
    <row r="4087" spans="1:2" x14ac:dyDescent="0.3">
      <c r="A4087" t="s">
        <v>37</v>
      </c>
      <c r="B4087">
        <v>6.9</v>
      </c>
    </row>
    <row r="4088" spans="1:2" x14ac:dyDescent="0.3">
      <c r="A4088" t="s">
        <v>37</v>
      </c>
      <c r="B4088">
        <v>7</v>
      </c>
    </row>
    <row r="4089" spans="1:2" x14ac:dyDescent="0.3">
      <c r="A4089" t="s">
        <v>37</v>
      </c>
      <c r="B4089">
        <v>7.4</v>
      </c>
    </row>
    <row r="4090" spans="1:2" x14ac:dyDescent="0.3">
      <c r="A4090" t="s">
        <v>5611</v>
      </c>
      <c r="B4090">
        <v>7.8</v>
      </c>
    </row>
    <row r="4091" spans="1:2" x14ac:dyDescent="0.3">
      <c r="A4091" t="s">
        <v>37</v>
      </c>
      <c r="B4091">
        <v>6.9</v>
      </c>
    </row>
    <row r="4092" spans="1:2" x14ac:dyDescent="0.3">
      <c r="A4092" t="s">
        <v>37</v>
      </c>
      <c r="B4092">
        <v>4.4000000000000004</v>
      </c>
    </row>
    <row r="4093" spans="1:2" x14ac:dyDescent="0.3">
      <c r="A4093" t="s">
        <v>37</v>
      </c>
      <c r="B4093">
        <v>6</v>
      </c>
    </row>
    <row r="4094" spans="1:2" x14ac:dyDescent="0.3">
      <c r="A4094" t="s">
        <v>37</v>
      </c>
      <c r="B4094">
        <v>6.6</v>
      </c>
    </row>
    <row r="4095" spans="1:2" x14ac:dyDescent="0.3">
      <c r="A4095" t="s">
        <v>37</v>
      </c>
      <c r="B4095">
        <v>7.8</v>
      </c>
    </row>
    <row r="4096" spans="1:2" x14ac:dyDescent="0.3">
      <c r="A4096" t="s">
        <v>37</v>
      </c>
      <c r="B4096">
        <v>5.3</v>
      </c>
    </row>
    <row r="4097" spans="1:2" x14ac:dyDescent="0.3">
      <c r="A4097" t="s">
        <v>37</v>
      </c>
      <c r="B4097">
        <v>5.3</v>
      </c>
    </row>
    <row r="4098" spans="1:2" x14ac:dyDescent="0.3">
      <c r="A4098" t="s">
        <v>37</v>
      </c>
      <c r="B4098">
        <v>8</v>
      </c>
    </row>
    <row r="4099" spans="1:2" x14ac:dyDescent="0.3">
      <c r="A4099" t="s">
        <v>37</v>
      </c>
      <c r="B4099">
        <v>7.1</v>
      </c>
    </row>
    <row r="4100" spans="1:2" x14ac:dyDescent="0.3">
      <c r="A4100" t="s">
        <v>37</v>
      </c>
      <c r="B4100">
        <v>5.4</v>
      </c>
    </row>
    <row r="4101" spans="1:2" x14ac:dyDescent="0.3">
      <c r="A4101" t="s">
        <v>37</v>
      </c>
      <c r="B4101">
        <v>6.9</v>
      </c>
    </row>
    <row r="4102" spans="1:2" x14ac:dyDescent="0.3">
      <c r="A4102" t="s">
        <v>37</v>
      </c>
      <c r="B4102">
        <v>7.4</v>
      </c>
    </row>
    <row r="4103" spans="1:2" x14ac:dyDescent="0.3">
      <c r="A4103" t="s">
        <v>19421</v>
      </c>
      <c r="B4103">
        <v>7.3</v>
      </c>
    </row>
    <row r="4104" spans="1:2" x14ac:dyDescent="0.3">
      <c r="A4104" t="s">
        <v>37</v>
      </c>
      <c r="B4104">
        <v>7.8</v>
      </c>
    </row>
    <row r="4105" spans="1:2" x14ac:dyDescent="0.3">
      <c r="A4105" t="s">
        <v>37</v>
      </c>
      <c r="B4105">
        <v>6.6</v>
      </c>
    </row>
    <row r="4106" spans="1:2" x14ac:dyDescent="0.3">
      <c r="A4106" t="s">
        <v>37</v>
      </c>
      <c r="B4106">
        <v>5.4</v>
      </c>
    </row>
    <row r="4107" spans="1:2" x14ac:dyDescent="0.3">
      <c r="A4107" t="s">
        <v>12700</v>
      </c>
      <c r="B4107">
        <v>8.4</v>
      </c>
    </row>
    <row r="4108" spans="1:2" x14ac:dyDescent="0.3">
      <c r="A4108" t="s">
        <v>37</v>
      </c>
      <c r="B4108">
        <v>6.3</v>
      </c>
    </row>
    <row r="4109" spans="1:2" x14ac:dyDescent="0.3">
      <c r="A4109" t="s">
        <v>37</v>
      </c>
      <c r="B4109">
        <v>6.1</v>
      </c>
    </row>
    <row r="4110" spans="1:2" x14ac:dyDescent="0.3">
      <c r="A4110" t="s">
        <v>37</v>
      </c>
      <c r="B4110">
        <v>5</v>
      </c>
    </row>
    <row r="4111" spans="1:2" x14ac:dyDescent="0.3">
      <c r="A4111" t="s">
        <v>37</v>
      </c>
      <c r="B4111">
        <v>6.9</v>
      </c>
    </row>
    <row r="4112" spans="1:2" x14ac:dyDescent="0.3">
      <c r="A4112" t="s">
        <v>37</v>
      </c>
      <c r="B4112">
        <v>7.2</v>
      </c>
    </row>
    <row r="4113" spans="1:2" x14ac:dyDescent="0.3">
      <c r="A4113" t="s">
        <v>37</v>
      </c>
      <c r="B4113">
        <v>7.3</v>
      </c>
    </row>
    <row r="4114" spans="1:2" x14ac:dyDescent="0.3">
      <c r="A4114" t="s">
        <v>37</v>
      </c>
      <c r="B4114">
        <v>5.7</v>
      </c>
    </row>
    <row r="4115" spans="1:2" x14ac:dyDescent="0.3">
      <c r="A4115" t="s">
        <v>37</v>
      </c>
      <c r="B4115">
        <v>5</v>
      </c>
    </row>
    <row r="4116" spans="1:2" x14ac:dyDescent="0.3">
      <c r="A4116" t="s">
        <v>37</v>
      </c>
      <c r="B4116">
        <v>5.3</v>
      </c>
    </row>
    <row r="4117" spans="1:2" x14ac:dyDescent="0.3">
      <c r="A4117" t="s">
        <v>37</v>
      </c>
      <c r="B4117">
        <v>7.9</v>
      </c>
    </row>
    <row r="4118" spans="1:2" x14ac:dyDescent="0.3">
      <c r="A4118" t="s">
        <v>37</v>
      </c>
      <c r="B4118">
        <v>5</v>
      </c>
    </row>
    <row r="4119" spans="1:2" x14ac:dyDescent="0.3">
      <c r="A4119" t="s">
        <v>37</v>
      </c>
      <c r="B4119">
        <v>5.3</v>
      </c>
    </row>
    <row r="4120" spans="1:2" x14ac:dyDescent="0.3">
      <c r="A4120" t="s">
        <v>37</v>
      </c>
      <c r="B4120">
        <v>6</v>
      </c>
    </row>
    <row r="4121" spans="1:2" x14ac:dyDescent="0.3">
      <c r="A4121" t="s">
        <v>37</v>
      </c>
      <c r="B4121">
        <v>7.6</v>
      </c>
    </row>
    <row r="4122" spans="1:2" x14ac:dyDescent="0.3">
      <c r="A4122" t="s">
        <v>8731</v>
      </c>
      <c r="B4122">
        <v>7.4</v>
      </c>
    </row>
    <row r="4123" spans="1:2" x14ac:dyDescent="0.3">
      <c r="A4123" t="s">
        <v>37</v>
      </c>
      <c r="B4123">
        <v>5.9</v>
      </c>
    </row>
    <row r="4124" spans="1:2" x14ac:dyDescent="0.3">
      <c r="A4124" t="s">
        <v>37</v>
      </c>
      <c r="B4124">
        <v>4.0999999999999996</v>
      </c>
    </row>
    <row r="4125" spans="1:2" x14ac:dyDescent="0.3">
      <c r="A4125" t="s">
        <v>37</v>
      </c>
      <c r="B4125">
        <v>6.7</v>
      </c>
    </row>
    <row r="4126" spans="1:2" x14ac:dyDescent="0.3">
      <c r="A4126" t="s">
        <v>37</v>
      </c>
      <c r="B4126">
        <v>5.8</v>
      </c>
    </row>
    <row r="4127" spans="1:2" x14ac:dyDescent="0.3">
      <c r="A4127" t="s">
        <v>37</v>
      </c>
      <c r="B4127">
        <v>6.2</v>
      </c>
    </row>
    <row r="4128" spans="1:2" x14ac:dyDescent="0.3">
      <c r="A4128" t="s">
        <v>37</v>
      </c>
      <c r="B4128">
        <v>5.3</v>
      </c>
    </row>
    <row r="4129" spans="1:2" x14ac:dyDescent="0.3">
      <c r="A4129" t="s">
        <v>37</v>
      </c>
      <c r="B4129">
        <v>3.3</v>
      </c>
    </row>
    <row r="4130" spans="1:2" x14ac:dyDescent="0.3">
      <c r="A4130" t="s">
        <v>37</v>
      </c>
      <c r="B4130">
        <v>6.5</v>
      </c>
    </row>
    <row r="4131" spans="1:2" x14ac:dyDescent="0.3">
      <c r="A4131" t="s">
        <v>37</v>
      </c>
      <c r="B4131">
        <v>6.2</v>
      </c>
    </row>
    <row r="4132" spans="1:2" x14ac:dyDescent="0.3">
      <c r="A4132" t="s">
        <v>37</v>
      </c>
      <c r="B4132">
        <v>5.9</v>
      </c>
    </row>
    <row r="4133" spans="1:2" x14ac:dyDescent="0.3">
      <c r="A4133" t="s">
        <v>37</v>
      </c>
      <c r="B4133">
        <v>5.5</v>
      </c>
    </row>
    <row r="4134" spans="1:2" x14ac:dyDescent="0.3">
      <c r="A4134" t="s">
        <v>37</v>
      </c>
      <c r="B4134">
        <v>5.5</v>
      </c>
    </row>
    <row r="4135" spans="1:2" x14ac:dyDescent="0.3">
      <c r="A4135" t="s">
        <v>37</v>
      </c>
      <c r="B4135">
        <v>2.6</v>
      </c>
    </row>
    <row r="4136" spans="1:2" x14ac:dyDescent="0.3">
      <c r="A4136" t="s">
        <v>37</v>
      </c>
      <c r="B4136">
        <v>5.8</v>
      </c>
    </row>
    <row r="4137" spans="1:2" x14ac:dyDescent="0.3">
      <c r="A4137" t="s">
        <v>37</v>
      </c>
      <c r="B4137">
        <v>7.4</v>
      </c>
    </row>
    <row r="4138" spans="1:2" x14ac:dyDescent="0.3">
      <c r="A4138" t="s">
        <v>9795</v>
      </c>
      <c r="B4138">
        <v>5.0999999999999996</v>
      </c>
    </row>
    <row r="4139" spans="1:2" x14ac:dyDescent="0.3">
      <c r="A4139" t="s">
        <v>37</v>
      </c>
      <c r="B4139">
        <v>5.2</v>
      </c>
    </row>
    <row r="4140" spans="1:2" x14ac:dyDescent="0.3">
      <c r="A4140" t="s">
        <v>37</v>
      </c>
      <c r="B4140">
        <v>4.8</v>
      </c>
    </row>
    <row r="4141" spans="1:2" x14ac:dyDescent="0.3">
      <c r="A4141" t="s">
        <v>37</v>
      </c>
      <c r="B4141">
        <v>3.9</v>
      </c>
    </row>
    <row r="4142" spans="1:2" x14ac:dyDescent="0.3">
      <c r="A4142" t="s">
        <v>37</v>
      </c>
      <c r="B4142">
        <v>6.2</v>
      </c>
    </row>
    <row r="4143" spans="1:2" x14ac:dyDescent="0.3">
      <c r="A4143" t="s">
        <v>37</v>
      </c>
      <c r="B4143">
        <v>7</v>
      </c>
    </row>
    <row r="4144" spans="1:2" x14ac:dyDescent="0.3">
      <c r="A4144" t="s">
        <v>37</v>
      </c>
      <c r="B4144">
        <v>6.2</v>
      </c>
    </row>
    <row r="4145" spans="1:2" x14ac:dyDescent="0.3">
      <c r="A4145" t="s">
        <v>37</v>
      </c>
      <c r="B4145">
        <v>5.9</v>
      </c>
    </row>
    <row r="4146" spans="1:2" x14ac:dyDescent="0.3">
      <c r="A4146" t="s">
        <v>14503</v>
      </c>
      <c r="B4146">
        <v>8</v>
      </c>
    </row>
    <row r="4147" spans="1:2" x14ac:dyDescent="0.3">
      <c r="A4147" t="s">
        <v>37</v>
      </c>
      <c r="B4147">
        <v>7.3</v>
      </c>
    </row>
    <row r="4148" spans="1:2" x14ac:dyDescent="0.3">
      <c r="A4148" t="s">
        <v>37</v>
      </c>
      <c r="B4148">
        <v>4.9000000000000004</v>
      </c>
    </row>
    <row r="4149" spans="1:2" x14ac:dyDescent="0.3">
      <c r="A4149" t="s">
        <v>37</v>
      </c>
      <c r="B4149">
        <v>6.5</v>
      </c>
    </row>
    <row r="4150" spans="1:2" x14ac:dyDescent="0.3">
      <c r="A4150" t="s">
        <v>37</v>
      </c>
      <c r="B4150">
        <v>4.3</v>
      </c>
    </row>
    <row r="4151" spans="1:2" x14ac:dyDescent="0.3">
      <c r="A4151" t="s">
        <v>37</v>
      </c>
      <c r="B4151">
        <v>6.4</v>
      </c>
    </row>
    <row r="4152" spans="1:2" x14ac:dyDescent="0.3">
      <c r="A4152" t="s">
        <v>37</v>
      </c>
      <c r="B4152">
        <v>7.6</v>
      </c>
    </row>
    <row r="4153" spans="1:2" x14ac:dyDescent="0.3">
      <c r="A4153" t="s">
        <v>1464</v>
      </c>
      <c r="B4153">
        <v>6.8</v>
      </c>
    </row>
    <row r="4154" spans="1:2" x14ac:dyDescent="0.3">
      <c r="A4154" t="s">
        <v>37</v>
      </c>
      <c r="B4154">
        <v>6.1</v>
      </c>
    </row>
    <row r="4155" spans="1:2" x14ac:dyDescent="0.3">
      <c r="A4155" t="s">
        <v>37</v>
      </c>
      <c r="B4155">
        <v>4</v>
      </c>
    </row>
    <row r="4156" spans="1:2" x14ac:dyDescent="0.3">
      <c r="A4156" t="s">
        <v>37</v>
      </c>
      <c r="B4156">
        <v>7.4</v>
      </c>
    </row>
    <row r="4157" spans="1:2" x14ac:dyDescent="0.3">
      <c r="A4157" t="s">
        <v>37</v>
      </c>
      <c r="B4157">
        <v>8.3000000000000007</v>
      </c>
    </row>
    <row r="4158" spans="1:2" x14ac:dyDescent="0.3">
      <c r="A4158" t="s">
        <v>37</v>
      </c>
      <c r="B4158">
        <v>5.3</v>
      </c>
    </row>
    <row r="4159" spans="1:2" x14ac:dyDescent="0.3">
      <c r="A4159" t="s">
        <v>37</v>
      </c>
      <c r="B4159">
        <v>8.1</v>
      </c>
    </row>
    <row r="4160" spans="1:2" x14ac:dyDescent="0.3">
      <c r="A4160" t="s">
        <v>37</v>
      </c>
      <c r="B4160">
        <v>8</v>
      </c>
    </row>
    <row r="4161" spans="1:2" x14ac:dyDescent="0.3">
      <c r="A4161" t="s">
        <v>37</v>
      </c>
      <c r="B4161">
        <v>5.7</v>
      </c>
    </row>
    <row r="4162" spans="1:2" x14ac:dyDescent="0.3">
      <c r="A4162" t="s">
        <v>5611</v>
      </c>
      <c r="B4162">
        <v>8.1999999999999993</v>
      </c>
    </row>
    <row r="4163" spans="1:2" x14ac:dyDescent="0.3">
      <c r="A4163" t="s">
        <v>37</v>
      </c>
      <c r="B4163">
        <v>7.1</v>
      </c>
    </row>
    <row r="4164" spans="1:2" x14ac:dyDescent="0.3">
      <c r="A4164" t="s">
        <v>37</v>
      </c>
      <c r="B4164">
        <v>7.4</v>
      </c>
    </row>
    <row r="4165" spans="1:2" x14ac:dyDescent="0.3">
      <c r="A4165" t="s">
        <v>19716</v>
      </c>
      <c r="B4165">
        <v>6.6</v>
      </c>
    </row>
    <row r="4166" spans="1:2" x14ac:dyDescent="0.3">
      <c r="A4166" t="s">
        <v>15778</v>
      </c>
      <c r="B4166">
        <v>5.7</v>
      </c>
    </row>
    <row r="4167" spans="1:2" x14ac:dyDescent="0.3">
      <c r="A4167" t="s">
        <v>37</v>
      </c>
      <c r="B4167">
        <v>6.9</v>
      </c>
    </row>
    <row r="4168" spans="1:2" x14ac:dyDescent="0.3">
      <c r="A4168" t="s">
        <v>10490</v>
      </c>
      <c r="B4168">
        <v>7</v>
      </c>
    </row>
    <row r="4169" spans="1:2" x14ac:dyDescent="0.3">
      <c r="A4169" t="s">
        <v>37</v>
      </c>
      <c r="B4169">
        <v>7</v>
      </c>
    </row>
    <row r="4170" spans="1:2" x14ac:dyDescent="0.3">
      <c r="A4170" t="s">
        <v>37</v>
      </c>
      <c r="B4170">
        <v>7.8</v>
      </c>
    </row>
    <row r="4171" spans="1:2" x14ac:dyDescent="0.3">
      <c r="A4171" t="s">
        <v>37</v>
      </c>
      <c r="B4171">
        <v>5.9</v>
      </c>
    </row>
    <row r="4172" spans="1:2" x14ac:dyDescent="0.3">
      <c r="A4172" t="s">
        <v>13605</v>
      </c>
      <c r="B4172">
        <v>7.4</v>
      </c>
    </row>
    <row r="4173" spans="1:2" x14ac:dyDescent="0.3">
      <c r="A4173" t="s">
        <v>37</v>
      </c>
      <c r="B4173">
        <v>7.8</v>
      </c>
    </row>
    <row r="4174" spans="1:2" x14ac:dyDescent="0.3">
      <c r="A4174" t="s">
        <v>37</v>
      </c>
      <c r="B4174">
        <v>6</v>
      </c>
    </row>
    <row r="4175" spans="1:2" x14ac:dyDescent="0.3">
      <c r="A4175" t="s">
        <v>37</v>
      </c>
      <c r="B4175">
        <v>5.3</v>
      </c>
    </row>
    <row r="4176" spans="1:2" x14ac:dyDescent="0.3">
      <c r="A4176" t="s">
        <v>37</v>
      </c>
      <c r="B4176">
        <v>7.9</v>
      </c>
    </row>
    <row r="4177" spans="1:2" x14ac:dyDescent="0.3">
      <c r="A4177" t="s">
        <v>2778</v>
      </c>
      <c r="B4177">
        <v>7.2</v>
      </c>
    </row>
    <row r="4178" spans="1:2" x14ac:dyDescent="0.3">
      <c r="A4178" t="s">
        <v>1946</v>
      </c>
      <c r="B4178">
        <v>7.4</v>
      </c>
    </row>
    <row r="4179" spans="1:2" x14ac:dyDescent="0.3">
      <c r="A4179" t="s">
        <v>37</v>
      </c>
      <c r="B4179">
        <v>5.3</v>
      </c>
    </row>
    <row r="4180" spans="1:2" x14ac:dyDescent="0.3">
      <c r="A4180" t="s">
        <v>37</v>
      </c>
      <c r="B4180">
        <v>8.3000000000000007</v>
      </c>
    </row>
    <row r="4181" spans="1:2" x14ac:dyDescent="0.3">
      <c r="A4181" t="s">
        <v>37</v>
      </c>
      <c r="B4181">
        <v>7.6</v>
      </c>
    </row>
    <row r="4182" spans="1:2" x14ac:dyDescent="0.3">
      <c r="A4182" t="s">
        <v>37</v>
      </c>
      <c r="B4182">
        <v>5.0999999999999996</v>
      </c>
    </row>
    <row r="4183" spans="1:2" x14ac:dyDescent="0.3">
      <c r="A4183" t="s">
        <v>37</v>
      </c>
      <c r="B4183">
        <v>5.0999999999999996</v>
      </c>
    </row>
    <row r="4184" spans="1:2" x14ac:dyDescent="0.3">
      <c r="A4184" t="s">
        <v>37</v>
      </c>
      <c r="B4184">
        <v>4.9000000000000004</v>
      </c>
    </row>
    <row r="4185" spans="1:2" x14ac:dyDescent="0.3">
      <c r="A4185" t="s">
        <v>37</v>
      </c>
      <c r="B4185">
        <v>6.9</v>
      </c>
    </row>
    <row r="4186" spans="1:2" x14ac:dyDescent="0.3">
      <c r="A4186" t="s">
        <v>37</v>
      </c>
      <c r="B4186">
        <v>4.5999999999999996</v>
      </c>
    </row>
    <row r="4187" spans="1:2" x14ac:dyDescent="0.3">
      <c r="A4187" t="s">
        <v>37</v>
      </c>
      <c r="B4187">
        <v>6.3</v>
      </c>
    </row>
    <row r="4188" spans="1:2" x14ac:dyDescent="0.3">
      <c r="A4188" t="s">
        <v>37</v>
      </c>
      <c r="B4188">
        <v>7.9</v>
      </c>
    </row>
    <row r="4189" spans="1:2" x14ac:dyDescent="0.3">
      <c r="A4189" t="s">
        <v>37</v>
      </c>
      <c r="B4189">
        <v>6.7</v>
      </c>
    </row>
    <row r="4190" spans="1:2" x14ac:dyDescent="0.3">
      <c r="A4190" t="s">
        <v>37</v>
      </c>
      <c r="B4190">
        <v>7.1</v>
      </c>
    </row>
    <row r="4191" spans="1:2" x14ac:dyDescent="0.3">
      <c r="A4191" t="s">
        <v>37</v>
      </c>
      <c r="B4191">
        <v>7.6</v>
      </c>
    </row>
    <row r="4192" spans="1:2" x14ac:dyDescent="0.3">
      <c r="A4192" t="s">
        <v>37</v>
      </c>
      <c r="B4192">
        <v>8.1</v>
      </c>
    </row>
    <row r="4193" spans="1:2" x14ac:dyDescent="0.3">
      <c r="A4193" t="s">
        <v>1464</v>
      </c>
      <c r="B4193">
        <v>6.6</v>
      </c>
    </row>
    <row r="4194" spans="1:2" x14ac:dyDescent="0.3">
      <c r="A4194" t="s">
        <v>37</v>
      </c>
      <c r="B4194">
        <v>7</v>
      </c>
    </row>
    <row r="4195" spans="1:2" x14ac:dyDescent="0.3">
      <c r="A4195" t="s">
        <v>37</v>
      </c>
      <c r="B4195">
        <v>7.6</v>
      </c>
    </row>
    <row r="4196" spans="1:2" x14ac:dyDescent="0.3">
      <c r="A4196" t="s">
        <v>37</v>
      </c>
      <c r="B4196">
        <v>6.7</v>
      </c>
    </row>
    <row r="4197" spans="1:2" x14ac:dyDescent="0.3">
      <c r="A4197" t="s">
        <v>37</v>
      </c>
      <c r="B4197">
        <v>7.1</v>
      </c>
    </row>
    <row r="4198" spans="1:2" x14ac:dyDescent="0.3">
      <c r="A4198" t="s">
        <v>37</v>
      </c>
      <c r="B4198">
        <v>7.6</v>
      </c>
    </row>
    <row r="4199" spans="1:2" x14ac:dyDescent="0.3">
      <c r="A4199" t="s">
        <v>37</v>
      </c>
      <c r="B4199">
        <v>7.1</v>
      </c>
    </row>
    <row r="4200" spans="1:2" x14ac:dyDescent="0.3">
      <c r="A4200" t="s">
        <v>37</v>
      </c>
      <c r="B4200">
        <v>7.1</v>
      </c>
    </row>
    <row r="4201" spans="1:2" x14ac:dyDescent="0.3">
      <c r="A4201" t="s">
        <v>37</v>
      </c>
      <c r="B4201">
        <v>7.7</v>
      </c>
    </row>
    <row r="4202" spans="1:2" x14ac:dyDescent="0.3">
      <c r="A4202" t="s">
        <v>37</v>
      </c>
      <c r="B4202">
        <v>7.6</v>
      </c>
    </row>
    <row r="4203" spans="1:2" x14ac:dyDescent="0.3">
      <c r="A4203" t="s">
        <v>37</v>
      </c>
      <c r="B4203">
        <v>6.6</v>
      </c>
    </row>
    <row r="4204" spans="1:2" x14ac:dyDescent="0.3">
      <c r="A4204" t="s">
        <v>37</v>
      </c>
      <c r="B4204">
        <v>6.7</v>
      </c>
    </row>
    <row r="4205" spans="1:2" x14ac:dyDescent="0.3">
      <c r="A4205" t="s">
        <v>37</v>
      </c>
      <c r="B4205">
        <v>5.7</v>
      </c>
    </row>
    <row r="4206" spans="1:2" x14ac:dyDescent="0.3">
      <c r="A4206" t="s">
        <v>37</v>
      </c>
      <c r="B4206">
        <v>7.1</v>
      </c>
    </row>
    <row r="4207" spans="1:2" x14ac:dyDescent="0.3">
      <c r="A4207" t="s">
        <v>37</v>
      </c>
      <c r="B4207">
        <v>6.2</v>
      </c>
    </row>
    <row r="4208" spans="1:2" x14ac:dyDescent="0.3">
      <c r="A4208" t="s">
        <v>8731</v>
      </c>
      <c r="B4208">
        <v>6.1</v>
      </c>
    </row>
    <row r="4209" spans="1:2" x14ac:dyDescent="0.3">
      <c r="A4209" t="s">
        <v>2778</v>
      </c>
      <c r="B4209">
        <v>5.9</v>
      </c>
    </row>
    <row r="4210" spans="1:2" x14ac:dyDescent="0.3">
      <c r="A4210" t="s">
        <v>37</v>
      </c>
      <c r="B4210">
        <v>6.8</v>
      </c>
    </row>
    <row r="4211" spans="1:2" x14ac:dyDescent="0.3">
      <c r="A4211" t="s">
        <v>37</v>
      </c>
      <c r="B4211">
        <v>5.8</v>
      </c>
    </row>
    <row r="4212" spans="1:2" x14ac:dyDescent="0.3">
      <c r="A4212" t="s">
        <v>37</v>
      </c>
      <c r="B4212">
        <v>5</v>
      </c>
    </row>
    <row r="4213" spans="1:2" x14ac:dyDescent="0.3">
      <c r="A4213" t="s">
        <v>37</v>
      </c>
      <c r="B4213">
        <v>6.3</v>
      </c>
    </row>
    <row r="4214" spans="1:2" x14ac:dyDescent="0.3">
      <c r="A4214" t="s">
        <v>37</v>
      </c>
      <c r="B4214">
        <v>6.8</v>
      </c>
    </row>
    <row r="4215" spans="1:2" x14ac:dyDescent="0.3">
      <c r="A4215" t="s">
        <v>37</v>
      </c>
      <c r="B4215">
        <v>5.0999999999999996</v>
      </c>
    </row>
    <row r="4216" spans="1:2" x14ac:dyDescent="0.3">
      <c r="A4216" t="s">
        <v>37</v>
      </c>
      <c r="B4216">
        <v>6.6</v>
      </c>
    </row>
    <row r="4217" spans="1:2" x14ac:dyDescent="0.3">
      <c r="A4217" t="s">
        <v>37</v>
      </c>
      <c r="B4217">
        <v>5</v>
      </c>
    </row>
    <row r="4218" spans="1:2" x14ac:dyDescent="0.3">
      <c r="A4218" t="s">
        <v>37</v>
      </c>
      <c r="B4218">
        <v>7.7</v>
      </c>
    </row>
    <row r="4219" spans="1:2" x14ac:dyDescent="0.3">
      <c r="A4219" t="s">
        <v>37</v>
      </c>
      <c r="B4219">
        <v>3.1</v>
      </c>
    </row>
    <row r="4220" spans="1:2" x14ac:dyDescent="0.3">
      <c r="A4220" t="s">
        <v>37</v>
      </c>
      <c r="B4220">
        <v>6.5</v>
      </c>
    </row>
    <row r="4221" spans="1:2" x14ac:dyDescent="0.3">
      <c r="A4221" t="s">
        <v>37</v>
      </c>
      <c r="B4221">
        <v>3.9</v>
      </c>
    </row>
    <row r="4222" spans="1:2" x14ac:dyDescent="0.3">
      <c r="A4222" t="s">
        <v>37</v>
      </c>
      <c r="B4222">
        <v>6.8</v>
      </c>
    </row>
    <row r="4223" spans="1:2" x14ac:dyDescent="0.3">
      <c r="A4223" t="s">
        <v>37</v>
      </c>
      <c r="B4223">
        <v>7</v>
      </c>
    </row>
    <row r="4224" spans="1:2" x14ac:dyDescent="0.3">
      <c r="A4224" t="s">
        <v>37</v>
      </c>
      <c r="B4224">
        <v>5.9</v>
      </c>
    </row>
    <row r="4225" spans="1:2" x14ac:dyDescent="0.3">
      <c r="A4225" t="s">
        <v>37</v>
      </c>
      <c r="B4225">
        <v>5.8</v>
      </c>
    </row>
    <row r="4226" spans="1:2" x14ac:dyDescent="0.3">
      <c r="A4226" t="s">
        <v>37</v>
      </c>
      <c r="B4226">
        <v>7.3</v>
      </c>
    </row>
    <row r="4227" spans="1:2" x14ac:dyDescent="0.3">
      <c r="A4227" t="s">
        <v>37</v>
      </c>
      <c r="B4227">
        <v>7.8</v>
      </c>
    </row>
    <row r="4228" spans="1:2" x14ac:dyDescent="0.3">
      <c r="A4228" t="s">
        <v>37</v>
      </c>
      <c r="B4228">
        <v>7.8</v>
      </c>
    </row>
    <row r="4229" spans="1:2" x14ac:dyDescent="0.3">
      <c r="A4229" t="s">
        <v>37</v>
      </c>
      <c r="B4229">
        <v>6.9</v>
      </c>
    </row>
    <row r="4230" spans="1:2" x14ac:dyDescent="0.3">
      <c r="A4230" t="s">
        <v>37</v>
      </c>
      <c r="B4230">
        <v>5.7</v>
      </c>
    </row>
    <row r="4231" spans="1:2" x14ac:dyDescent="0.3">
      <c r="A4231" t="s">
        <v>37</v>
      </c>
      <c r="B4231">
        <v>4.7</v>
      </c>
    </row>
    <row r="4232" spans="1:2" x14ac:dyDescent="0.3">
      <c r="A4232" t="s">
        <v>37</v>
      </c>
      <c r="B4232">
        <v>5.9</v>
      </c>
    </row>
    <row r="4233" spans="1:2" x14ac:dyDescent="0.3">
      <c r="A4233" t="s">
        <v>37</v>
      </c>
      <c r="B4233">
        <v>5.9</v>
      </c>
    </row>
    <row r="4234" spans="1:2" x14ac:dyDescent="0.3">
      <c r="A4234" t="s">
        <v>37</v>
      </c>
      <c r="B4234">
        <v>4.3</v>
      </c>
    </row>
    <row r="4235" spans="1:2" x14ac:dyDescent="0.3">
      <c r="A4235" t="s">
        <v>37</v>
      </c>
      <c r="B4235">
        <v>7.5</v>
      </c>
    </row>
    <row r="4236" spans="1:2" x14ac:dyDescent="0.3">
      <c r="A4236" t="s">
        <v>37</v>
      </c>
      <c r="B4236">
        <v>4.8</v>
      </c>
    </row>
    <row r="4237" spans="1:2" x14ac:dyDescent="0.3">
      <c r="A4237" t="s">
        <v>37</v>
      </c>
      <c r="B4237">
        <v>5.8</v>
      </c>
    </row>
    <row r="4238" spans="1:2" x14ac:dyDescent="0.3">
      <c r="A4238" t="s">
        <v>37</v>
      </c>
      <c r="B4238">
        <v>5.3</v>
      </c>
    </row>
    <row r="4239" spans="1:2" x14ac:dyDescent="0.3">
      <c r="A4239" t="s">
        <v>37</v>
      </c>
      <c r="B4239">
        <v>6</v>
      </c>
    </row>
    <row r="4240" spans="1:2" x14ac:dyDescent="0.3">
      <c r="A4240" t="s">
        <v>37</v>
      </c>
      <c r="B4240">
        <v>8.1</v>
      </c>
    </row>
    <row r="4241" spans="1:2" x14ac:dyDescent="0.3">
      <c r="A4241" t="s">
        <v>37</v>
      </c>
      <c r="B4241">
        <v>7</v>
      </c>
    </row>
    <row r="4242" spans="1:2" x14ac:dyDescent="0.3">
      <c r="A4242" t="s">
        <v>17494</v>
      </c>
      <c r="B4242">
        <v>7.6</v>
      </c>
    </row>
    <row r="4243" spans="1:2" x14ac:dyDescent="0.3">
      <c r="A4243" t="s">
        <v>37</v>
      </c>
      <c r="B4243">
        <v>7.2</v>
      </c>
    </row>
    <row r="4244" spans="1:2" x14ac:dyDescent="0.3">
      <c r="A4244" t="s">
        <v>2778</v>
      </c>
      <c r="B4244">
        <v>7.5</v>
      </c>
    </row>
    <row r="4245" spans="1:2" x14ac:dyDescent="0.3">
      <c r="A4245" t="s">
        <v>37</v>
      </c>
      <c r="B4245">
        <v>6.3</v>
      </c>
    </row>
    <row r="4246" spans="1:2" x14ac:dyDescent="0.3">
      <c r="A4246" t="s">
        <v>37</v>
      </c>
      <c r="B4246">
        <v>6.7</v>
      </c>
    </row>
    <row r="4247" spans="1:2" x14ac:dyDescent="0.3">
      <c r="A4247" t="s">
        <v>37</v>
      </c>
      <c r="B4247">
        <v>4.8</v>
      </c>
    </row>
    <row r="4248" spans="1:2" x14ac:dyDescent="0.3">
      <c r="A4248" t="s">
        <v>37</v>
      </c>
      <c r="B4248">
        <v>5.5</v>
      </c>
    </row>
    <row r="4249" spans="1:2" x14ac:dyDescent="0.3">
      <c r="A4249" t="s">
        <v>37</v>
      </c>
      <c r="B4249">
        <v>7.5</v>
      </c>
    </row>
    <row r="4250" spans="1:2" x14ac:dyDescent="0.3">
      <c r="A4250" t="s">
        <v>37</v>
      </c>
      <c r="B4250">
        <v>5.0999999999999996</v>
      </c>
    </row>
    <row r="4251" spans="1:2" x14ac:dyDescent="0.3">
      <c r="A4251" t="s">
        <v>37</v>
      </c>
      <c r="B4251">
        <v>7.4</v>
      </c>
    </row>
    <row r="4252" spans="1:2" x14ac:dyDescent="0.3">
      <c r="A4252" t="s">
        <v>37</v>
      </c>
      <c r="B4252">
        <v>7.3</v>
      </c>
    </row>
    <row r="4253" spans="1:2" x14ac:dyDescent="0.3">
      <c r="A4253" t="s">
        <v>37</v>
      </c>
      <c r="B4253">
        <v>6.9</v>
      </c>
    </row>
    <row r="4254" spans="1:2" x14ac:dyDescent="0.3">
      <c r="A4254" t="s">
        <v>37</v>
      </c>
      <c r="B4254">
        <v>6.8</v>
      </c>
    </row>
    <row r="4255" spans="1:2" x14ac:dyDescent="0.3">
      <c r="A4255" t="s">
        <v>37</v>
      </c>
      <c r="B4255">
        <v>8.4</v>
      </c>
    </row>
    <row r="4256" spans="1:2" x14ac:dyDescent="0.3">
      <c r="A4256" t="s">
        <v>37</v>
      </c>
      <c r="B4256">
        <v>7.6</v>
      </c>
    </row>
    <row r="4257" spans="1:2" x14ac:dyDescent="0.3">
      <c r="A4257" t="s">
        <v>7241</v>
      </c>
      <c r="B4257">
        <v>7.6</v>
      </c>
    </row>
    <row r="4258" spans="1:2" x14ac:dyDescent="0.3">
      <c r="A4258" t="s">
        <v>37</v>
      </c>
      <c r="B4258">
        <v>7.7</v>
      </c>
    </row>
    <row r="4259" spans="1:2" x14ac:dyDescent="0.3">
      <c r="A4259" t="s">
        <v>37</v>
      </c>
      <c r="B4259">
        <v>7.6</v>
      </c>
    </row>
    <row r="4260" spans="1:2" x14ac:dyDescent="0.3">
      <c r="A4260" t="s">
        <v>37</v>
      </c>
      <c r="B4260">
        <v>5.3</v>
      </c>
    </row>
    <row r="4261" spans="1:2" x14ac:dyDescent="0.3">
      <c r="A4261" t="s">
        <v>8731</v>
      </c>
      <c r="B4261">
        <v>8.5</v>
      </c>
    </row>
    <row r="4262" spans="1:2" x14ac:dyDescent="0.3">
      <c r="A4262" t="s">
        <v>37</v>
      </c>
      <c r="B4262">
        <v>7</v>
      </c>
    </row>
    <row r="4263" spans="1:2" x14ac:dyDescent="0.3">
      <c r="A4263" t="s">
        <v>37</v>
      </c>
      <c r="B4263">
        <v>8</v>
      </c>
    </row>
    <row r="4264" spans="1:2" x14ac:dyDescent="0.3">
      <c r="A4264" t="s">
        <v>37</v>
      </c>
      <c r="B4264">
        <v>7.1</v>
      </c>
    </row>
    <row r="4265" spans="1:2" x14ac:dyDescent="0.3">
      <c r="A4265" t="s">
        <v>1464</v>
      </c>
      <c r="B4265">
        <v>7.8</v>
      </c>
    </row>
    <row r="4266" spans="1:2" x14ac:dyDescent="0.3">
      <c r="A4266" t="s">
        <v>37</v>
      </c>
      <c r="B4266">
        <v>7.2</v>
      </c>
    </row>
    <row r="4267" spans="1:2" x14ac:dyDescent="0.3">
      <c r="A4267" t="s">
        <v>37</v>
      </c>
      <c r="B4267">
        <v>7.5</v>
      </c>
    </row>
    <row r="4268" spans="1:2" x14ac:dyDescent="0.3">
      <c r="A4268" t="s">
        <v>37</v>
      </c>
      <c r="B4268">
        <v>8</v>
      </c>
    </row>
    <row r="4269" spans="1:2" x14ac:dyDescent="0.3">
      <c r="A4269" t="s">
        <v>2778</v>
      </c>
      <c r="B4269">
        <v>8.1</v>
      </c>
    </row>
    <row r="4270" spans="1:2" x14ac:dyDescent="0.3">
      <c r="A4270" t="s">
        <v>37</v>
      </c>
      <c r="B4270">
        <v>6.8</v>
      </c>
    </row>
    <row r="4271" spans="1:2" x14ac:dyDescent="0.3">
      <c r="A4271" t="s">
        <v>37</v>
      </c>
      <c r="B4271">
        <v>7.4</v>
      </c>
    </row>
    <row r="4272" spans="1:2" x14ac:dyDescent="0.3">
      <c r="A4272" t="s">
        <v>37</v>
      </c>
      <c r="B4272">
        <v>7.2</v>
      </c>
    </row>
    <row r="4273" spans="1:2" x14ac:dyDescent="0.3">
      <c r="A4273" t="s">
        <v>37</v>
      </c>
      <c r="B4273">
        <v>8.1</v>
      </c>
    </row>
    <row r="4274" spans="1:2" x14ac:dyDescent="0.3">
      <c r="A4274" t="s">
        <v>37</v>
      </c>
      <c r="B4274">
        <v>7</v>
      </c>
    </row>
    <row r="4275" spans="1:2" x14ac:dyDescent="0.3">
      <c r="A4275" t="s">
        <v>37</v>
      </c>
      <c r="B4275">
        <v>7.4</v>
      </c>
    </row>
    <row r="4276" spans="1:2" x14ac:dyDescent="0.3">
      <c r="A4276" t="s">
        <v>37</v>
      </c>
      <c r="B4276">
        <v>8.3000000000000007</v>
      </c>
    </row>
    <row r="4277" spans="1:2" x14ac:dyDescent="0.3">
      <c r="A4277" t="s">
        <v>37</v>
      </c>
      <c r="B4277">
        <v>6.1</v>
      </c>
    </row>
    <row r="4278" spans="1:2" x14ac:dyDescent="0.3">
      <c r="A4278" t="s">
        <v>37</v>
      </c>
      <c r="B4278">
        <v>7.5</v>
      </c>
    </row>
    <row r="4279" spans="1:2" x14ac:dyDescent="0.3">
      <c r="A4279" t="s">
        <v>37</v>
      </c>
      <c r="B4279">
        <v>7</v>
      </c>
    </row>
    <row r="4280" spans="1:2" x14ac:dyDescent="0.3">
      <c r="A4280" t="s">
        <v>37</v>
      </c>
      <c r="B4280">
        <v>5.3</v>
      </c>
    </row>
    <row r="4281" spans="1:2" x14ac:dyDescent="0.3">
      <c r="A4281" t="s">
        <v>37</v>
      </c>
      <c r="B4281">
        <v>4.7</v>
      </c>
    </row>
    <row r="4282" spans="1:2" x14ac:dyDescent="0.3">
      <c r="A4282" t="s">
        <v>37</v>
      </c>
      <c r="B4282">
        <v>5.7</v>
      </c>
    </row>
    <row r="4283" spans="1:2" x14ac:dyDescent="0.3">
      <c r="A4283" t="s">
        <v>37</v>
      </c>
      <c r="B4283">
        <v>8.1</v>
      </c>
    </row>
    <row r="4284" spans="1:2" x14ac:dyDescent="0.3">
      <c r="A4284" t="s">
        <v>37</v>
      </c>
      <c r="B4284">
        <v>7.8</v>
      </c>
    </row>
    <row r="4285" spans="1:2" x14ac:dyDescent="0.3">
      <c r="A4285" t="s">
        <v>37</v>
      </c>
      <c r="B4285">
        <v>6.5</v>
      </c>
    </row>
    <row r="4286" spans="1:2" x14ac:dyDescent="0.3">
      <c r="A4286" t="s">
        <v>11690</v>
      </c>
      <c r="B4286">
        <v>8</v>
      </c>
    </row>
    <row r="4287" spans="1:2" x14ac:dyDescent="0.3">
      <c r="A4287" t="s">
        <v>37</v>
      </c>
      <c r="B4287">
        <v>3.3</v>
      </c>
    </row>
    <row r="4288" spans="1:2" x14ac:dyDescent="0.3">
      <c r="A4288" t="s">
        <v>37</v>
      </c>
      <c r="B4288">
        <v>8.3000000000000007</v>
      </c>
    </row>
    <row r="4289" spans="1:2" x14ac:dyDescent="0.3">
      <c r="A4289" t="s">
        <v>37</v>
      </c>
      <c r="B4289">
        <v>6.9</v>
      </c>
    </row>
    <row r="4290" spans="1:2" x14ac:dyDescent="0.3">
      <c r="A4290" t="s">
        <v>37</v>
      </c>
      <c r="B4290">
        <v>7.3</v>
      </c>
    </row>
    <row r="4291" spans="1:2" x14ac:dyDescent="0.3">
      <c r="A4291" t="s">
        <v>37</v>
      </c>
      <c r="B4291">
        <v>8.1</v>
      </c>
    </row>
    <row r="4292" spans="1:2" x14ac:dyDescent="0.3">
      <c r="A4292" t="s">
        <v>37</v>
      </c>
      <c r="B4292">
        <v>6.5</v>
      </c>
    </row>
    <row r="4293" spans="1:2" x14ac:dyDescent="0.3">
      <c r="A4293" t="s">
        <v>37</v>
      </c>
      <c r="B4293">
        <v>6.8</v>
      </c>
    </row>
    <row r="4294" spans="1:2" x14ac:dyDescent="0.3">
      <c r="A4294" t="s">
        <v>37</v>
      </c>
      <c r="B4294">
        <v>7.3</v>
      </c>
    </row>
    <row r="4295" spans="1:2" x14ac:dyDescent="0.3">
      <c r="A4295" t="s">
        <v>37</v>
      </c>
      <c r="B4295">
        <v>6.4</v>
      </c>
    </row>
    <row r="4296" spans="1:2" x14ac:dyDescent="0.3">
      <c r="A4296" t="s">
        <v>37</v>
      </c>
      <c r="B4296">
        <v>4.5999999999999996</v>
      </c>
    </row>
    <row r="4297" spans="1:2" x14ac:dyDescent="0.3">
      <c r="A4297" t="s">
        <v>1464</v>
      </c>
      <c r="B4297">
        <v>6.5</v>
      </c>
    </row>
    <row r="4298" spans="1:2" x14ac:dyDescent="0.3">
      <c r="A4298" t="s">
        <v>37</v>
      </c>
      <c r="B4298">
        <v>7</v>
      </c>
    </row>
    <row r="4299" spans="1:2" x14ac:dyDescent="0.3">
      <c r="A4299" t="s">
        <v>37</v>
      </c>
      <c r="B4299">
        <v>5.4</v>
      </c>
    </row>
    <row r="4300" spans="1:2" x14ac:dyDescent="0.3">
      <c r="A4300" t="s">
        <v>37</v>
      </c>
      <c r="B4300">
        <v>6.7</v>
      </c>
    </row>
    <row r="4301" spans="1:2" x14ac:dyDescent="0.3">
      <c r="A4301" t="s">
        <v>5611</v>
      </c>
      <c r="B4301">
        <v>2.8</v>
      </c>
    </row>
    <row r="4302" spans="1:2" x14ac:dyDescent="0.3">
      <c r="A4302" t="s">
        <v>37</v>
      </c>
      <c r="B4302">
        <v>7.4</v>
      </c>
    </row>
    <row r="4303" spans="1:2" x14ac:dyDescent="0.3">
      <c r="A4303" t="s">
        <v>37</v>
      </c>
      <c r="B4303">
        <v>5.8</v>
      </c>
    </row>
    <row r="4304" spans="1:2" x14ac:dyDescent="0.3">
      <c r="A4304" t="s">
        <v>37</v>
      </c>
      <c r="B4304">
        <v>7.1</v>
      </c>
    </row>
    <row r="4305" spans="1:2" x14ac:dyDescent="0.3">
      <c r="A4305" t="s">
        <v>37</v>
      </c>
      <c r="B4305">
        <v>4.5</v>
      </c>
    </row>
    <row r="4306" spans="1:2" x14ac:dyDescent="0.3">
      <c r="A4306" t="s">
        <v>37</v>
      </c>
      <c r="B4306">
        <v>7.9</v>
      </c>
    </row>
    <row r="4307" spans="1:2" x14ac:dyDescent="0.3">
      <c r="A4307" t="s">
        <v>5611</v>
      </c>
      <c r="B4307">
        <v>5.3</v>
      </c>
    </row>
    <row r="4308" spans="1:2" x14ac:dyDescent="0.3">
      <c r="A4308" t="s">
        <v>37</v>
      </c>
      <c r="B4308">
        <v>5.4</v>
      </c>
    </row>
    <row r="4309" spans="1:2" x14ac:dyDescent="0.3">
      <c r="A4309" t="s">
        <v>37</v>
      </c>
      <c r="B4309">
        <v>4.8</v>
      </c>
    </row>
    <row r="4310" spans="1:2" x14ac:dyDescent="0.3">
      <c r="A4310" t="s">
        <v>37</v>
      </c>
      <c r="B4310">
        <v>5.9</v>
      </c>
    </row>
    <row r="4311" spans="1:2" x14ac:dyDescent="0.3">
      <c r="A4311" t="s">
        <v>37</v>
      </c>
      <c r="B4311">
        <v>6.2</v>
      </c>
    </row>
    <row r="4312" spans="1:2" x14ac:dyDescent="0.3">
      <c r="A4312" t="s">
        <v>37</v>
      </c>
      <c r="B4312">
        <v>5.9</v>
      </c>
    </row>
    <row r="4313" spans="1:2" x14ac:dyDescent="0.3">
      <c r="A4313" t="s">
        <v>37</v>
      </c>
      <c r="B4313">
        <v>6.6</v>
      </c>
    </row>
    <row r="4314" spans="1:2" x14ac:dyDescent="0.3">
      <c r="A4314" t="s">
        <v>37</v>
      </c>
      <c r="B4314">
        <v>6.6</v>
      </c>
    </row>
    <row r="4315" spans="1:2" x14ac:dyDescent="0.3">
      <c r="A4315" t="s">
        <v>37</v>
      </c>
      <c r="B4315">
        <v>5.0999999999999996</v>
      </c>
    </row>
    <row r="4316" spans="1:2" x14ac:dyDescent="0.3">
      <c r="A4316" t="s">
        <v>37</v>
      </c>
      <c r="B4316">
        <v>6</v>
      </c>
    </row>
    <row r="4317" spans="1:2" x14ac:dyDescent="0.3">
      <c r="A4317" t="s">
        <v>37</v>
      </c>
      <c r="B4317">
        <v>6.8</v>
      </c>
    </row>
    <row r="4318" spans="1:2" x14ac:dyDescent="0.3">
      <c r="A4318" t="s">
        <v>37</v>
      </c>
      <c r="B4318">
        <v>5.4</v>
      </c>
    </row>
    <row r="4319" spans="1:2" x14ac:dyDescent="0.3">
      <c r="A4319" t="s">
        <v>37</v>
      </c>
      <c r="B4319">
        <v>5.2</v>
      </c>
    </row>
    <row r="4320" spans="1:2" x14ac:dyDescent="0.3">
      <c r="A4320" t="s">
        <v>37</v>
      </c>
      <c r="B4320">
        <v>7.8</v>
      </c>
    </row>
    <row r="4321" spans="1:2" x14ac:dyDescent="0.3">
      <c r="A4321" t="s">
        <v>37</v>
      </c>
      <c r="B4321">
        <v>6.4</v>
      </c>
    </row>
    <row r="4322" spans="1:2" x14ac:dyDescent="0.3">
      <c r="A4322" t="s">
        <v>37</v>
      </c>
      <c r="B4322">
        <v>6.1</v>
      </c>
    </row>
    <row r="4323" spans="1:2" x14ac:dyDescent="0.3">
      <c r="A4323" t="s">
        <v>37</v>
      </c>
      <c r="B4323">
        <v>5.7</v>
      </c>
    </row>
    <row r="4324" spans="1:2" x14ac:dyDescent="0.3">
      <c r="A4324" t="s">
        <v>37</v>
      </c>
      <c r="B4324">
        <v>5.5</v>
      </c>
    </row>
    <row r="4325" spans="1:2" x14ac:dyDescent="0.3">
      <c r="A4325" t="s">
        <v>37</v>
      </c>
      <c r="B4325">
        <v>7.4</v>
      </c>
    </row>
    <row r="4326" spans="1:2" x14ac:dyDescent="0.3">
      <c r="A4326" t="s">
        <v>37</v>
      </c>
      <c r="B4326">
        <v>7.1</v>
      </c>
    </row>
    <row r="4327" spans="1:2" x14ac:dyDescent="0.3">
      <c r="A4327" t="s">
        <v>37</v>
      </c>
      <c r="B4327">
        <v>3.9</v>
      </c>
    </row>
    <row r="4328" spans="1:2" x14ac:dyDescent="0.3">
      <c r="A4328" t="s">
        <v>37</v>
      </c>
      <c r="B4328">
        <v>4.5999999999999996</v>
      </c>
    </row>
    <row r="4329" spans="1:2" x14ac:dyDescent="0.3">
      <c r="A4329" t="s">
        <v>37</v>
      </c>
      <c r="B4329">
        <v>7.3</v>
      </c>
    </row>
    <row r="4330" spans="1:2" x14ac:dyDescent="0.3">
      <c r="A4330" t="s">
        <v>37</v>
      </c>
      <c r="B4330">
        <v>7.7</v>
      </c>
    </row>
    <row r="4331" spans="1:2" x14ac:dyDescent="0.3">
      <c r="A4331" t="s">
        <v>37</v>
      </c>
      <c r="B4331">
        <v>4.9000000000000004</v>
      </c>
    </row>
    <row r="4332" spans="1:2" x14ac:dyDescent="0.3">
      <c r="A4332" t="s">
        <v>37</v>
      </c>
      <c r="B4332">
        <v>6.3</v>
      </c>
    </row>
    <row r="4333" spans="1:2" x14ac:dyDescent="0.3">
      <c r="A4333" t="s">
        <v>37</v>
      </c>
      <c r="B4333">
        <v>6.1</v>
      </c>
    </row>
    <row r="4334" spans="1:2" x14ac:dyDescent="0.3">
      <c r="A4334" t="s">
        <v>37</v>
      </c>
      <c r="B4334">
        <v>6.6</v>
      </c>
    </row>
    <row r="4335" spans="1:2" x14ac:dyDescent="0.3">
      <c r="A4335" t="s">
        <v>37</v>
      </c>
      <c r="B4335">
        <v>5.7</v>
      </c>
    </row>
    <row r="4336" spans="1:2" x14ac:dyDescent="0.3">
      <c r="A4336" t="s">
        <v>37</v>
      </c>
      <c r="B4336">
        <v>5.6</v>
      </c>
    </row>
    <row r="4337" spans="1:2" x14ac:dyDescent="0.3">
      <c r="A4337" t="s">
        <v>8731</v>
      </c>
      <c r="B4337">
        <v>6</v>
      </c>
    </row>
    <row r="4338" spans="1:2" x14ac:dyDescent="0.3">
      <c r="A4338" t="s">
        <v>37</v>
      </c>
      <c r="B4338">
        <v>5.7</v>
      </c>
    </row>
    <row r="4339" spans="1:2" x14ac:dyDescent="0.3">
      <c r="A4339" t="s">
        <v>37</v>
      </c>
      <c r="B4339">
        <v>7</v>
      </c>
    </row>
    <row r="4340" spans="1:2" x14ac:dyDescent="0.3">
      <c r="A4340" t="s">
        <v>37</v>
      </c>
      <c r="B4340">
        <v>5.3</v>
      </c>
    </row>
    <row r="4341" spans="1:2" x14ac:dyDescent="0.3">
      <c r="A4341" t="s">
        <v>37</v>
      </c>
      <c r="B4341">
        <v>4.4000000000000004</v>
      </c>
    </row>
    <row r="4342" spans="1:2" x14ac:dyDescent="0.3">
      <c r="A4342" t="s">
        <v>37</v>
      </c>
      <c r="B4342">
        <v>3.4</v>
      </c>
    </row>
    <row r="4343" spans="1:2" x14ac:dyDescent="0.3">
      <c r="A4343" t="s">
        <v>37</v>
      </c>
      <c r="B4343">
        <v>4.5</v>
      </c>
    </row>
    <row r="4344" spans="1:2" x14ac:dyDescent="0.3">
      <c r="A4344" t="s">
        <v>37</v>
      </c>
      <c r="B4344">
        <v>3.4</v>
      </c>
    </row>
    <row r="4345" spans="1:2" x14ac:dyDescent="0.3">
      <c r="A4345" t="s">
        <v>37</v>
      </c>
      <c r="B4345">
        <v>7.1</v>
      </c>
    </row>
    <row r="4346" spans="1:2" x14ac:dyDescent="0.3">
      <c r="A4346" t="s">
        <v>37</v>
      </c>
      <c r="B4346">
        <v>6.4</v>
      </c>
    </row>
    <row r="4347" spans="1:2" x14ac:dyDescent="0.3">
      <c r="A4347" t="s">
        <v>37</v>
      </c>
      <c r="B4347">
        <v>5.2</v>
      </c>
    </row>
    <row r="4348" spans="1:2" x14ac:dyDescent="0.3">
      <c r="A4348" t="s">
        <v>37</v>
      </c>
      <c r="B4348">
        <v>7</v>
      </c>
    </row>
    <row r="4349" spans="1:2" x14ac:dyDescent="0.3">
      <c r="A4349" t="s">
        <v>37</v>
      </c>
      <c r="B4349">
        <v>7.3</v>
      </c>
    </row>
    <row r="4350" spans="1:2" x14ac:dyDescent="0.3">
      <c r="A4350" t="s">
        <v>15950</v>
      </c>
      <c r="B4350">
        <v>8.1</v>
      </c>
    </row>
    <row r="4351" spans="1:2" x14ac:dyDescent="0.3">
      <c r="A4351" t="s">
        <v>1464</v>
      </c>
      <c r="B4351">
        <v>5.8</v>
      </c>
    </row>
    <row r="4352" spans="1:2" x14ac:dyDescent="0.3">
      <c r="A4352" t="s">
        <v>37</v>
      </c>
      <c r="B4352">
        <v>5.9</v>
      </c>
    </row>
    <row r="4353" spans="1:2" x14ac:dyDescent="0.3">
      <c r="A4353" t="s">
        <v>5611</v>
      </c>
      <c r="B4353">
        <v>6.4</v>
      </c>
    </row>
    <row r="4354" spans="1:2" x14ac:dyDescent="0.3">
      <c r="A4354" t="s">
        <v>37</v>
      </c>
      <c r="B4354">
        <v>7.5</v>
      </c>
    </row>
    <row r="4355" spans="1:2" x14ac:dyDescent="0.3">
      <c r="A4355" t="s">
        <v>37</v>
      </c>
      <c r="B4355">
        <v>7.8</v>
      </c>
    </row>
    <row r="4356" spans="1:2" x14ac:dyDescent="0.3">
      <c r="A4356" t="s">
        <v>37</v>
      </c>
      <c r="B4356">
        <v>6.3</v>
      </c>
    </row>
    <row r="4357" spans="1:2" x14ac:dyDescent="0.3">
      <c r="A4357" t="s">
        <v>37</v>
      </c>
      <c r="B4357">
        <v>7.2</v>
      </c>
    </row>
    <row r="4358" spans="1:2" x14ac:dyDescent="0.3">
      <c r="A4358" t="s">
        <v>37</v>
      </c>
      <c r="B4358">
        <v>5.6</v>
      </c>
    </row>
    <row r="4359" spans="1:2" x14ac:dyDescent="0.3">
      <c r="A4359" t="s">
        <v>37</v>
      </c>
      <c r="B4359">
        <v>7.2</v>
      </c>
    </row>
    <row r="4360" spans="1:2" x14ac:dyDescent="0.3">
      <c r="A4360" t="s">
        <v>37</v>
      </c>
      <c r="B4360">
        <v>8</v>
      </c>
    </row>
    <row r="4361" spans="1:2" x14ac:dyDescent="0.3">
      <c r="A4361" t="s">
        <v>37</v>
      </c>
      <c r="B4361">
        <v>8.5</v>
      </c>
    </row>
    <row r="4362" spans="1:2" x14ac:dyDescent="0.3">
      <c r="A4362" t="s">
        <v>2778</v>
      </c>
      <c r="B4362">
        <v>6.8</v>
      </c>
    </row>
    <row r="4363" spans="1:2" x14ac:dyDescent="0.3">
      <c r="A4363" t="s">
        <v>37</v>
      </c>
      <c r="B4363">
        <v>7.3</v>
      </c>
    </row>
    <row r="4364" spans="1:2" x14ac:dyDescent="0.3">
      <c r="A4364" t="s">
        <v>37</v>
      </c>
      <c r="B4364">
        <v>5.5</v>
      </c>
    </row>
    <row r="4365" spans="1:2" x14ac:dyDescent="0.3">
      <c r="A4365" t="s">
        <v>37</v>
      </c>
      <c r="B4365">
        <v>7.3</v>
      </c>
    </row>
    <row r="4366" spans="1:2" x14ac:dyDescent="0.3">
      <c r="A4366" t="s">
        <v>37</v>
      </c>
      <c r="B4366">
        <v>6.3</v>
      </c>
    </row>
    <row r="4367" spans="1:2" x14ac:dyDescent="0.3">
      <c r="A4367" t="s">
        <v>20702</v>
      </c>
      <c r="B4367">
        <v>5.0999999999999996</v>
      </c>
    </row>
    <row r="4368" spans="1:2" x14ac:dyDescent="0.3">
      <c r="A4368" t="s">
        <v>37</v>
      </c>
      <c r="B4368">
        <v>6.6</v>
      </c>
    </row>
    <row r="4369" spans="1:2" x14ac:dyDescent="0.3">
      <c r="A4369" t="s">
        <v>37</v>
      </c>
      <c r="B4369">
        <v>6.1</v>
      </c>
    </row>
    <row r="4370" spans="1:2" x14ac:dyDescent="0.3">
      <c r="A4370" t="s">
        <v>20718</v>
      </c>
      <c r="B4370">
        <v>7.5</v>
      </c>
    </row>
    <row r="4371" spans="1:2" x14ac:dyDescent="0.3">
      <c r="A4371" t="s">
        <v>37</v>
      </c>
      <c r="B4371">
        <v>7</v>
      </c>
    </row>
    <row r="4372" spans="1:2" x14ac:dyDescent="0.3">
      <c r="A4372" t="s">
        <v>37</v>
      </c>
      <c r="B4372">
        <v>7.2</v>
      </c>
    </row>
    <row r="4373" spans="1:2" x14ac:dyDescent="0.3">
      <c r="A4373" t="s">
        <v>37</v>
      </c>
      <c r="B4373">
        <v>5.3</v>
      </c>
    </row>
    <row r="4374" spans="1:2" x14ac:dyDescent="0.3">
      <c r="A4374" t="s">
        <v>37</v>
      </c>
      <c r="B4374">
        <v>8.6999999999999993</v>
      </c>
    </row>
    <row r="4375" spans="1:2" x14ac:dyDescent="0.3">
      <c r="A4375" t="s">
        <v>37</v>
      </c>
      <c r="B4375">
        <v>3.4</v>
      </c>
    </row>
    <row r="4376" spans="1:2" x14ac:dyDescent="0.3">
      <c r="A4376" t="s">
        <v>37</v>
      </c>
      <c r="B4376">
        <v>5.4</v>
      </c>
    </row>
    <row r="4377" spans="1:2" x14ac:dyDescent="0.3">
      <c r="A4377" t="s">
        <v>8731</v>
      </c>
      <c r="B4377">
        <v>7.8</v>
      </c>
    </row>
    <row r="4378" spans="1:2" x14ac:dyDescent="0.3">
      <c r="A4378" t="s">
        <v>37</v>
      </c>
      <c r="B4378">
        <v>6.7</v>
      </c>
    </row>
    <row r="4379" spans="1:2" x14ac:dyDescent="0.3">
      <c r="A4379" t="s">
        <v>37</v>
      </c>
      <c r="B4379">
        <v>4.7</v>
      </c>
    </row>
    <row r="4380" spans="1:2" x14ac:dyDescent="0.3">
      <c r="A4380" t="s">
        <v>37</v>
      </c>
      <c r="B4380">
        <v>6.3</v>
      </c>
    </row>
    <row r="4381" spans="1:2" x14ac:dyDescent="0.3">
      <c r="A4381" t="s">
        <v>2778</v>
      </c>
      <c r="B4381">
        <v>7.4</v>
      </c>
    </row>
    <row r="4382" spans="1:2" x14ac:dyDescent="0.3">
      <c r="A4382" t="s">
        <v>37</v>
      </c>
      <c r="B4382">
        <v>6.1</v>
      </c>
    </row>
    <row r="4383" spans="1:2" x14ac:dyDescent="0.3">
      <c r="A4383" t="s">
        <v>37</v>
      </c>
      <c r="B4383">
        <v>7.5</v>
      </c>
    </row>
    <row r="4384" spans="1:2" x14ac:dyDescent="0.3">
      <c r="A4384" t="s">
        <v>37</v>
      </c>
      <c r="B4384">
        <v>6.3</v>
      </c>
    </row>
    <row r="4385" spans="1:2" x14ac:dyDescent="0.3">
      <c r="A4385" t="s">
        <v>37</v>
      </c>
      <c r="B4385">
        <v>6.3</v>
      </c>
    </row>
    <row r="4386" spans="1:2" x14ac:dyDescent="0.3">
      <c r="A4386" t="s">
        <v>37</v>
      </c>
      <c r="B4386">
        <v>6.8</v>
      </c>
    </row>
    <row r="4387" spans="1:2" x14ac:dyDescent="0.3">
      <c r="A4387" t="s">
        <v>5611</v>
      </c>
      <c r="B4387">
        <v>7.8</v>
      </c>
    </row>
    <row r="4388" spans="1:2" x14ac:dyDescent="0.3">
      <c r="A4388" t="s">
        <v>37</v>
      </c>
      <c r="B4388">
        <v>6.9</v>
      </c>
    </row>
    <row r="4389" spans="1:2" x14ac:dyDescent="0.3">
      <c r="A4389" t="s">
        <v>37</v>
      </c>
      <c r="B4389">
        <v>8</v>
      </c>
    </row>
    <row r="4390" spans="1:2" x14ac:dyDescent="0.3">
      <c r="A4390" t="s">
        <v>37</v>
      </c>
      <c r="B4390">
        <v>7.8</v>
      </c>
    </row>
    <row r="4391" spans="1:2" x14ac:dyDescent="0.3">
      <c r="A4391" t="s">
        <v>37</v>
      </c>
      <c r="B4391">
        <v>7.4</v>
      </c>
    </row>
    <row r="4392" spans="1:2" x14ac:dyDescent="0.3">
      <c r="A4392" t="s">
        <v>37</v>
      </c>
      <c r="B4392">
        <v>6.1</v>
      </c>
    </row>
    <row r="4393" spans="1:2" x14ac:dyDescent="0.3">
      <c r="A4393" t="s">
        <v>37</v>
      </c>
      <c r="B4393">
        <v>4.3</v>
      </c>
    </row>
    <row r="4394" spans="1:2" x14ac:dyDescent="0.3">
      <c r="A4394" t="s">
        <v>37</v>
      </c>
      <c r="B4394">
        <v>3.5</v>
      </c>
    </row>
    <row r="4395" spans="1:2" x14ac:dyDescent="0.3">
      <c r="A4395" t="s">
        <v>15950</v>
      </c>
      <c r="B4395">
        <v>7.2</v>
      </c>
    </row>
    <row r="4396" spans="1:2" x14ac:dyDescent="0.3">
      <c r="A4396" t="s">
        <v>37</v>
      </c>
      <c r="B4396">
        <v>4.7</v>
      </c>
    </row>
    <row r="4397" spans="1:2" x14ac:dyDescent="0.3">
      <c r="A4397" t="s">
        <v>11690</v>
      </c>
      <c r="B4397">
        <v>7.3</v>
      </c>
    </row>
    <row r="4398" spans="1:2" x14ac:dyDescent="0.3">
      <c r="A4398" t="s">
        <v>37</v>
      </c>
      <c r="B4398">
        <v>7.9</v>
      </c>
    </row>
    <row r="4399" spans="1:2" x14ac:dyDescent="0.3">
      <c r="A4399" t="s">
        <v>37</v>
      </c>
      <c r="B4399">
        <v>5.0999999999999996</v>
      </c>
    </row>
    <row r="4400" spans="1:2" x14ac:dyDescent="0.3">
      <c r="A4400" t="s">
        <v>1464</v>
      </c>
      <c r="B4400">
        <v>7.2</v>
      </c>
    </row>
    <row r="4401" spans="1:2" x14ac:dyDescent="0.3">
      <c r="A4401" t="s">
        <v>37</v>
      </c>
      <c r="B4401">
        <v>5.4</v>
      </c>
    </row>
    <row r="4402" spans="1:2" x14ac:dyDescent="0.3">
      <c r="A4402" t="s">
        <v>37</v>
      </c>
      <c r="B4402">
        <v>3.7</v>
      </c>
    </row>
    <row r="4403" spans="1:2" x14ac:dyDescent="0.3">
      <c r="A4403" t="s">
        <v>37</v>
      </c>
      <c r="B4403">
        <v>7.4</v>
      </c>
    </row>
    <row r="4404" spans="1:2" x14ac:dyDescent="0.3">
      <c r="A4404" t="s">
        <v>37</v>
      </c>
      <c r="B4404">
        <v>7.1</v>
      </c>
    </row>
    <row r="4405" spans="1:2" x14ac:dyDescent="0.3">
      <c r="A4405" t="s">
        <v>37</v>
      </c>
      <c r="B4405">
        <v>6.8</v>
      </c>
    </row>
    <row r="4406" spans="1:2" x14ac:dyDescent="0.3">
      <c r="A4406" t="s">
        <v>37</v>
      </c>
      <c r="B4406">
        <v>8.1999999999999993</v>
      </c>
    </row>
    <row r="4407" spans="1:2" x14ac:dyDescent="0.3">
      <c r="A4407" t="s">
        <v>37</v>
      </c>
      <c r="B4407">
        <v>7</v>
      </c>
    </row>
    <row r="4408" spans="1:2" x14ac:dyDescent="0.3">
      <c r="A4408" t="s">
        <v>37</v>
      </c>
      <c r="B4408">
        <v>7.4</v>
      </c>
    </row>
    <row r="4409" spans="1:2" x14ac:dyDescent="0.3">
      <c r="A4409" t="s">
        <v>37</v>
      </c>
      <c r="B4409">
        <v>6.7</v>
      </c>
    </row>
    <row r="4410" spans="1:2" x14ac:dyDescent="0.3">
      <c r="A4410" t="s">
        <v>1946</v>
      </c>
      <c r="B4410">
        <v>5.7</v>
      </c>
    </row>
    <row r="4411" spans="1:2" x14ac:dyDescent="0.3">
      <c r="A4411" t="s">
        <v>37</v>
      </c>
      <c r="B4411">
        <v>9.1</v>
      </c>
    </row>
    <row r="4412" spans="1:2" x14ac:dyDescent="0.3">
      <c r="A4412" t="s">
        <v>37</v>
      </c>
      <c r="B4412">
        <v>7.6</v>
      </c>
    </row>
    <row r="4413" spans="1:2" x14ac:dyDescent="0.3">
      <c r="A4413" t="s">
        <v>37</v>
      </c>
      <c r="B4413">
        <v>7.2</v>
      </c>
    </row>
    <row r="4414" spans="1:2" x14ac:dyDescent="0.3">
      <c r="A4414" t="s">
        <v>37</v>
      </c>
      <c r="B4414">
        <v>7.5</v>
      </c>
    </row>
    <row r="4415" spans="1:2" x14ac:dyDescent="0.3">
      <c r="A4415" t="s">
        <v>37</v>
      </c>
      <c r="B4415">
        <v>6.8</v>
      </c>
    </row>
    <row r="4416" spans="1:2" x14ac:dyDescent="0.3">
      <c r="A4416" t="s">
        <v>37</v>
      </c>
      <c r="B4416">
        <v>6.9</v>
      </c>
    </row>
    <row r="4417" spans="1:2" x14ac:dyDescent="0.3">
      <c r="A4417" t="s">
        <v>2778</v>
      </c>
      <c r="B4417">
        <v>7.9</v>
      </c>
    </row>
    <row r="4418" spans="1:2" x14ac:dyDescent="0.3">
      <c r="A4418" t="s">
        <v>11690</v>
      </c>
      <c r="B4418">
        <v>7.6</v>
      </c>
    </row>
    <row r="4419" spans="1:2" x14ac:dyDescent="0.3">
      <c r="A4419" t="s">
        <v>37</v>
      </c>
      <c r="B4419">
        <v>6.7</v>
      </c>
    </row>
    <row r="4420" spans="1:2" x14ac:dyDescent="0.3">
      <c r="A4420" t="s">
        <v>37</v>
      </c>
      <c r="B4420">
        <v>5.8</v>
      </c>
    </row>
    <row r="4421" spans="1:2" x14ac:dyDescent="0.3">
      <c r="A4421" t="s">
        <v>37</v>
      </c>
      <c r="B4421">
        <v>6.5</v>
      </c>
    </row>
    <row r="4422" spans="1:2" x14ac:dyDescent="0.3">
      <c r="A4422" t="s">
        <v>37</v>
      </c>
      <c r="B4422">
        <v>7.2</v>
      </c>
    </row>
    <row r="4423" spans="1:2" x14ac:dyDescent="0.3">
      <c r="A4423" t="s">
        <v>37</v>
      </c>
      <c r="B4423">
        <v>6.9</v>
      </c>
    </row>
    <row r="4424" spans="1:2" x14ac:dyDescent="0.3">
      <c r="A4424" t="s">
        <v>37</v>
      </c>
      <c r="B4424">
        <v>5.5</v>
      </c>
    </row>
    <row r="4425" spans="1:2" x14ac:dyDescent="0.3">
      <c r="A4425" t="s">
        <v>37</v>
      </c>
      <c r="B4425">
        <v>6.5</v>
      </c>
    </row>
    <row r="4426" spans="1:2" x14ac:dyDescent="0.3">
      <c r="A4426" t="s">
        <v>37</v>
      </c>
      <c r="B4426">
        <v>6.2</v>
      </c>
    </row>
    <row r="4427" spans="1:2" x14ac:dyDescent="0.3">
      <c r="A4427" t="s">
        <v>37</v>
      </c>
      <c r="B4427">
        <v>6.7</v>
      </c>
    </row>
    <row r="4428" spans="1:2" x14ac:dyDescent="0.3">
      <c r="A4428" t="s">
        <v>37</v>
      </c>
      <c r="B4428">
        <v>5.7</v>
      </c>
    </row>
    <row r="4429" spans="1:2" x14ac:dyDescent="0.3">
      <c r="A4429" t="s">
        <v>37</v>
      </c>
      <c r="B4429">
        <v>8.6</v>
      </c>
    </row>
    <row r="4430" spans="1:2" x14ac:dyDescent="0.3">
      <c r="A4430" t="s">
        <v>37</v>
      </c>
      <c r="B4430">
        <v>6.5</v>
      </c>
    </row>
    <row r="4431" spans="1:2" x14ac:dyDescent="0.3">
      <c r="A4431" t="s">
        <v>37</v>
      </c>
      <c r="B4431">
        <v>6.3</v>
      </c>
    </row>
    <row r="4432" spans="1:2" x14ac:dyDescent="0.3">
      <c r="A4432" t="s">
        <v>37</v>
      </c>
      <c r="B4432">
        <v>4.3</v>
      </c>
    </row>
    <row r="4433" spans="1:2" x14ac:dyDescent="0.3">
      <c r="A4433" t="s">
        <v>37</v>
      </c>
      <c r="B4433">
        <v>6.1</v>
      </c>
    </row>
    <row r="4434" spans="1:2" x14ac:dyDescent="0.3">
      <c r="A4434" t="s">
        <v>37</v>
      </c>
      <c r="B4434">
        <v>6</v>
      </c>
    </row>
    <row r="4435" spans="1:2" x14ac:dyDescent="0.3">
      <c r="A4435" t="s">
        <v>37</v>
      </c>
      <c r="B4435">
        <v>5.8</v>
      </c>
    </row>
    <row r="4436" spans="1:2" x14ac:dyDescent="0.3">
      <c r="A4436" t="s">
        <v>37</v>
      </c>
      <c r="B4436">
        <v>6.7</v>
      </c>
    </row>
    <row r="4437" spans="1:2" x14ac:dyDescent="0.3">
      <c r="A4437" t="s">
        <v>37</v>
      </c>
      <c r="B4437">
        <v>6.7</v>
      </c>
    </row>
    <row r="4438" spans="1:2" x14ac:dyDescent="0.3">
      <c r="A4438" t="s">
        <v>37</v>
      </c>
      <c r="B4438">
        <v>7.6</v>
      </c>
    </row>
    <row r="4439" spans="1:2" x14ac:dyDescent="0.3">
      <c r="A4439" t="s">
        <v>37</v>
      </c>
      <c r="B4439">
        <v>5.0999999999999996</v>
      </c>
    </row>
    <row r="4440" spans="1:2" x14ac:dyDescent="0.3">
      <c r="A4440" t="s">
        <v>37</v>
      </c>
      <c r="B4440">
        <v>6.8</v>
      </c>
    </row>
    <row r="4441" spans="1:2" x14ac:dyDescent="0.3">
      <c r="A4441" t="s">
        <v>37</v>
      </c>
      <c r="B4441">
        <v>6.8</v>
      </c>
    </row>
    <row r="4442" spans="1:2" x14ac:dyDescent="0.3">
      <c r="A4442" t="s">
        <v>37</v>
      </c>
      <c r="B4442">
        <v>6.8</v>
      </c>
    </row>
    <row r="4443" spans="1:2" x14ac:dyDescent="0.3">
      <c r="A4443" t="s">
        <v>37</v>
      </c>
      <c r="B4443">
        <v>6.3</v>
      </c>
    </row>
    <row r="4444" spans="1:2" x14ac:dyDescent="0.3">
      <c r="A4444" t="s">
        <v>37</v>
      </c>
      <c r="B4444">
        <v>7.1</v>
      </c>
    </row>
    <row r="4445" spans="1:2" x14ac:dyDescent="0.3">
      <c r="A4445" t="s">
        <v>37</v>
      </c>
      <c r="B4445">
        <v>2.8</v>
      </c>
    </row>
    <row r="4446" spans="1:2" x14ac:dyDescent="0.3">
      <c r="A4446" t="s">
        <v>37</v>
      </c>
      <c r="B4446">
        <v>8.1999999999999993</v>
      </c>
    </row>
    <row r="4447" spans="1:2" x14ac:dyDescent="0.3">
      <c r="A4447" t="s">
        <v>37</v>
      </c>
      <c r="B4447">
        <v>3.1</v>
      </c>
    </row>
    <row r="4448" spans="1:2" x14ac:dyDescent="0.3">
      <c r="A4448" t="s">
        <v>37</v>
      </c>
      <c r="B4448">
        <v>7</v>
      </c>
    </row>
    <row r="4449" spans="1:2" x14ac:dyDescent="0.3">
      <c r="A4449" t="s">
        <v>37</v>
      </c>
      <c r="B4449">
        <v>3.3</v>
      </c>
    </row>
    <row r="4450" spans="1:2" x14ac:dyDescent="0.3">
      <c r="A4450" t="s">
        <v>37</v>
      </c>
      <c r="B4450">
        <v>3.6</v>
      </c>
    </row>
    <row r="4451" spans="1:2" x14ac:dyDescent="0.3">
      <c r="A4451" t="s">
        <v>37</v>
      </c>
      <c r="B4451">
        <v>7.7</v>
      </c>
    </row>
    <row r="4452" spans="1:2" x14ac:dyDescent="0.3">
      <c r="A4452" t="s">
        <v>2778</v>
      </c>
      <c r="B4452">
        <v>6.7</v>
      </c>
    </row>
    <row r="4453" spans="1:2" x14ac:dyDescent="0.3">
      <c r="A4453" t="s">
        <v>37</v>
      </c>
      <c r="B4453">
        <v>5.5</v>
      </c>
    </row>
    <row r="4454" spans="1:2" x14ac:dyDescent="0.3">
      <c r="A4454" t="s">
        <v>37</v>
      </c>
      <c r="B4454">
        <v>6.6</v>
      </c>
    </row>
    <row r="4455" spans="1:2" x14ac:dyDescent="0.3">
      <c r="A4455" t="s">
        <v>37</v>
      </c>
      <c r="B4455">
        <v>4.8</v>
      </c>
    </row>
    <row r="4456" spans="1:2" x14ac:dyDescent="0.3">
      <c r="A4456" t="s">
        <v>37</v>
      </c>
      <c r="B4456">
        <v>5.5</v>
      </c>
    </row>
    <row r="4457" spans="1:2" x14ac:dyDescent="0.3">
      <c r="A4457" t="s">
        <v>1464</v>
      </c>
      <c r="B4457">
        <v>6.3</v>
      </c>
    </row>
    <row r="4458" spans="1:2" x14ac:dyDescent="0.3">
      <c r="A4458" t="s">
        <v>37</v>
      </c>
      <c r="B4458">
        <v>6.9</v>
      </c>
    </row>
    <row r="4459" spans="1:2" x14ac:dyDescent="0.3">
      <c r="A4459" t="s">
        <v>37</v>
      </c>
      <c r="B4459">
        <v>6.5</v>
      </c>
    </row>
    <row r="4460" spans="1:2" x14ac:dyDescent="0.3">
      <c r="A4460" t="s">
        <v>37</v>
      </c>
      <c r="B4460">
        <v>8.1999999999999993</v>
      </c>
    </row>
    <row r="4461" spans="1:2" x14ac:dyDescent="0.3">
      <c r="A4461" t="s">
        <v>37</v>
      </c>
      <c r="B4461">
        <v>7.1</v>
      </c>
    </row>
    <row r="4462" spans="1:2" x14ac:dyDescent="0.3">
      <c r="A4462" t="s">
        <v>37</v>
      </c>
      <c r="B4462">
        <v>7.3</v>
      </c>
    </row>
    <row r="4463" spans="1:2" x14ac:dyDescent="0.3">
      <c r="A4463" t="s">
        <v>15778</v>
      </c>
      <c r="B4463">
        <v>8.1</v>
      </c>
    </row>
    <row r="4464" spans="1:2" x14ac:dyDescent="0.3">
      <c r="A4464" t="s">
        <v>37</v>
      </c>
      <c r="B4464">
        <v>7.2</v>
      </c>
    </row>
    <row r="4465" spans="1:2" x14ac:dyDescent="0.3">
      <c r="A4465" t="s">
        <v>21178</v>
      </c>
      <c r="B4465">
        <v>7.4</v>
      </c>
    </row>
    <row r="4466" spans="1:2" x14ac:dyDescent="0.3">
      <c r="A4466" t="s">
        <v>37</v>
      </c>
      <c r="B4466">
        <v>6.5</v>
      </c>
    </row>
    <row r="4467" spans="1:2" x14ac:dyDescent="0.3">
      <c r="A4467" t="s">
        <v>37</v>
      </c>
      <c r="B4467">
        <v>5.7</v>
      </c>
    </row>
    <row r="4468" spans="1:2" x14ac:dyDescent="0.3">
      <c r="A4468" t="s">
        <v>37</v>
      </c>
      <c r="B4468">
        <v>6.1</v>
      </c>
    </row>
    <row r="4469" spans="1:2" x14ac:dyDescent="0.3">
      <c r="A4469" t="s">
        <v>37</v>
      </c>
      <c r="B4469">
        <v>7.7</v>
      </c>
    </row>
    <row r="4470" spans="1:2" x14ac:dyDescent="0.3">
      <c r="A4470" t="s">
        <v>37</v>
      </c>
      <c r="B4470">
        <v>8.6999999999999993</v>
      </c>
    </row>
    <row r="4471" spans="1:2" x14ac:dyDescent="0.3">
      <c r="A4471" t="s">
        <v>37</v>
      </c>
      <c r="B4471">
        <v>4.3</v>
      </c>
    </row>
    <row r="4472" spans="1:2" x14ac:dyDescent="0.3">
      <c r="A4472" t="s">
        <v>37</v>
      </c>
      <c r="B4472">
        <v>6.2</v>
      </c>
    </row>
    <row r="4473" spans="1:2" x14ac:dyDescent="0.3">
      <c r="A4473" t="s">
        <v>37</v>
      </c>
      <c r="B4473">
        <v>3.3</v>
      </c>
    </row>
    <row r="4474" spans="1:2" x14ac:dyDescent="0.3">
      <c r="A4474" t="s">
        <v>37</v>
      </c>
      <c r="B4474">
        <v>2.7</v>
      </c>
    </row>
    <row r="4475" spans="1:2" x14ac:dyDescent="0.3">
      <c r="A4475" t="s">
        <v>37</v>
      </c>
      <c r="B4475">
        <v>5.2</v>
      </c>
    </row>
    <row r="4476" spans="1:2" x14ac:dyDescent="0.3">
      <c r="A4476" t="s">
        <v>37</v>
      </c>
      <c r="B4476">
        <v>8.1999999999999993</v>
      </c>
    </row>
    <row r="4477" spans="1:2" x14ac:dyDescent="0.3">
      <c r="A4477" t="s">
        <v>37</v>
      </c>
      <c r="B4477">
        <v>6.1</v>
      </c>
    </row>
    <row r="4478" spans="1:2" x14ac:dyDescent="0.3">
      <c r="A4478" t="s">
        <v>37</v>
      </c>
      <c r="B4478">
        <v>8</v>
      </c>
    </row>
    <row r="4479" spans="1:2" x14ac:dyDescent="0.3">
      <c r="A4479" t="s">
        <v>37</v>
      </c>
      <c r="B4479">
        <v>5.5</v>
      </c>
    </row>
    <row r="4480" spans="1:2" x14ac:dyDescent="0.3">
      <c r="A4480" t="s">
        <v>37</v>
      </c>
      <c r="B4480">
        <v>5.7</v>
      </c>
    </row>
    <row r="4481" spans="1:2" x14ac:dyDescent="0.3">
      <c r="A4481" t="s">
        <v>37</v>
      </c>
      <c r="B4481">
        <v>3.7</v>
      </c>
    </row>
    <row r="4482" spans="1:2" x14ac:dyDescent="0.3">
      <c r="A4482" t="s">
        <v>37</v>
      </c>
      <c r="B4482">
        <v>7.1</v>
      </c>
    </row>
    <row r="4483" spans="1:2" x14ac:dyDescent="0.3">
      <c r="A4483" t="s">
        <v>37</v>
      </c>
      <c r="B4483">
        <v>7.8</v>
      </c>
    </row>
    <row r="4484" spans="1:2" x14ac:dyDescent="0.3">
      <c r="A4484" t="s">
        <v>37</v>
      </c>
      <c r="B4484">
        <v>7.3</v>
      </c>
    </row>
    <row r="4485" spans="1:2" x14ac:dyDescent="0.3">
      <c r="A4485" t="s">
        <v>37</v>
      </c>
      <c r="B4485">
        <v>4.0999999999999996</v>
      </c>
    </row>
    <row r="4486" spans="1:2" x14ac:dyDescent="0.3">
      <c r="A4486" t="s">
        <v>37</v>
      </c>
      <c r="B4486">
        <v>7.2</v>
      </c>
    </row>
    <row r="4487" spans="1:2" x14ac:dyDescent="0.3">
      <c r="A4487" t="s">
        <v>37</v>
      </c>
      <c r="B4487">
        <v>7.7</v>
      </c>
    </row>
    <row r="4488" spans="1:2" x14ac:dyDescent="0.3">
      <c r="A4488" t="s">
        <v>37</v>
      </c>
      <c r="B4488">
        <v>7.1</v>
      </c>
    </row>
    <row r="4489" spans="1:2" x14ac:dyDescent="0.3">
      <c r="A4489" t="s">
        <v>37</v>
      </c>
      <c r="B4489">
        <v>7.6</v>
      </c>
    </row>
    <row r="4490" spans="1:2" x14ac:dyDescent="0.3">
      <c r="A4490" t="s">
        <v>2778</v>
      </c>
      <c r="B4490">
        <v>7</v>
      </c>
    </row>
    <row r="4491" spans="1:2" x14ac:dyDescent="0.3">
      <c r="A4491" t="s">
        <v>37</v>
      </c>
      <c r="B4491">
        <v>5.5</v>
      </c>
    </row>
    <row r="4492" spans="1:2" x14ac:dyDescent="0.3">
      <c r="A4492" t="s">
        <v>5611</v>
      </c>
      <c r="B4492">
        <v>7.4</v>
      </c>
    </row>
    <row r="4493" spans="1:2" x14ac:dyDescent="0.3">
      <c r="A4493" t="s">
        <v>37</v>
      </c>
      <c r="B4493">
        <v>7.7</v>
      </c>
    </row>
    <row r="4494" spans="1:2" x14ac:dyDescent="0.3">
      <c r="A4494" t="s">
        <v>37</v>
      </c>
      <c r="B4494">
        <v>7.2</v>
      </c>
    </row>
    <row r="4495" spans="1:2" x14ac:dyDescent="0.3">
      <c r="A4495" t="s">
        <v>37</v>
      </c>
      <c r="B4495">
        <v>7.8</v>
      </c>
    </row>
    <row r="4496" spans="1:2" x14ac:dyDescent="0.3">
      <c r="A4496" t="s">
        <v>37</v>
      </c>
      <c r="B4496">
        <v>6.6</v>
      </c>
    </row>
    <row r="4497" spans="1:2" x14ac:dyDescent="0.3">
      <c r="A4497" t="s">
        <v>37</v>
      </c>
      <c r="B4497">
        <v>6</v>
      </c>
    </row>
    <row r="4498" spans="1:2" x14ac:dyDescent="0.3">
      <c r="A4498" t="s">
        <v>37</v>
      </c>
      <c r="B4498">
        <v>8.4</v>
      </c>
    </row>
    <row r="4499" spans="1:2" x14ac:dyDescent="0.3">
      <c r="A4499" t="s">
        <v>37</v>
      </c>
      <c r="B4499">
        <v>6.5</v>
      </c>
    </row>
    <row r="4500" spans="1:2" x14ac:dyDescent="0.3">
      <c r="A4500" t="s">
        <v>9795</v>
      </c>
      <c r="B4500">
        <v>8.9</v>
      </c>
    </row>
    <row r="4501" spans="1:2" x14ac:dyDescent="0.3">
      <c r="A4501" t="s">
        <v>14503</v>
      </c>
      <c r="B4501">
        <v>7.9</v>
      </c>
    </row>
    <row r="4502" spans="1:2" x14ac:dyDescent="0.3">
      <c r="A4502" t="s">
        <v>37</v>
      </c>
      <c r="B4502">
        <v>6</v>
      </c>
    </row>
    <row r="4503" spans="1:2" x14ac:dyDescent="0.3">
      <c r="A4503" t="s">
        <v>37</v>
      </c>
      <c r="B4503">
        <v>6.1</v>
      </c>
    </row>
    <row r="4504" spans="1:2" x14ac:dyDescent="0.3">
      <c r="A4504" t="s">
        <v>37</v>
      </c>
      <c r="B4504">
        <v>7.4</v>
      </c>
    </row>
    <row r="4505" spans="1:2" x14ac:dyDescent="0.3">
      <c r="A4505" t="s">
        <v>37</v>
      </c>
      <c r="B4505">
        <v>6.2</v>
      </c>
    </row>
    <row r="4506" spans="1:2" x14ac:dyDescent="0.3">
      <c r="A4506" t="s">
        <v>1464</v>
      </c>
      <c r="B4506">
        <v>5.6</v>
      </c>
    </row>
    <row r="4507" spans="1:2" x14ac:dyDescent="0.3">
      <c r="A4507" t="s">
        <v>2778</v>
      </c>
      <c r="B4507">
        <v>7.2</v>
      </c>
    </row>
    <row r="4508" spans="1:2" x14ac:dyDescent="0.3">
      <c r="A4508" t="s">
        <v>37</v>
      </c>
      <c r="B4508">
        <v>6.1</v>
      </c>
    </row>
    <row r="4509" spans="1:2" x14ac:dyDescent="0.3">
      <c r="A4509" t="s">
        <v>37</v>
      </c>
      <c r="B4509">
        <v>3.8</v>
      </c>
    </row>
    <row r="4510" spans="1:2" x14ac:dyDescent="0.3">
      <c r="A4510" t="s">
        <v>37</v>
      </c>
      <c r="B4510">
        <v>7.1</v>
      </c>
    </row>
    <row r="4511" spans="1:2" x14ac:dyDescent="0.3">
      <c r="A4511" t="s">
        <v>37</v>
      </c>
      <c r="B4511">
        <v>4.5</v>
      </c>
    </row>
    <row r="4512" spans="1:2" x14ac:dyDescent="0.3">
      <c r="A4512" t="s">
        <v>37</v>
      </c>
      <c r="B4512">
        <v>3.8</v>
      </c>
    </row>
    <row r="4513" spans="1:2" x14ac:dyDescent="0.3">
      <c r="A4513" t="s">
        <v>37</v>
      </c>
      <c r="B4513">
        <v>6.2</v>
      </c>
    </row>
    <row r="4514" spans="1:2" x14ac:dyDescent="0.3">
      <c r="A4514" t="s">
        <v>37</v>
      </c>
      <c r="B4514">
        <v>6.6</v>
      </c>
    </row>
    <row r="4515" spans="1:2" x14ac:dyDescent="0.3">
      <c r="A4515" t="s">
        <v>37</v>
      </c>
      <c r="B4515">
        <v>4.5999999999999996</v>
      </c>
    </row>
    <row r="4516" spans="1:2" x14ac:dyDescent="0.3">
      <c r="A4516" t="s">
        <v>37</v>
      </c>
      <c r="B4516">
        <v>4.2</v>
      </c>
    </row>
    <row r="4517" spans="1:2" x14ac:dyDescent="0.3">
      <c r="A4517" t="s">
        <v>37</v>
      </c>
      <c r="B4517">
        <v>6.8</v>
      </c>
    </row>
    <row r="4518" spans="1:2" x14ac:dyDescent="0.3">
      <c r="A4518" t="s">
        <v>37</v>
      </c>
      <c r="B4518">
        <v>7.7</v>
      </c>
    </row>
    <row r="4519" spans="1:2" x14ac:dyDescent="0.3">
      <c r="A4519" t="s">
        <v>37</v>
      </c>
      <c r="B4519">
        <v>7.1</v>
      </c>
    </row>
    <row r="4520" spans="1:2" x14ac:dyDescent="0.3">
      <c r="A4520" t="s">
        <v>37</v>
      </c>
      <c r="B4520">
        <v>5.9</v>
      </c>
    </row>
    <row r="4521" spans="1:2" x14ac:dyDescent="0.3">
      <c r="A4521" t="s">
        <v>37</v>
      </c>
      <c r="B4521">
        <v>4.7</v>
      </c>
    </row>
    <row r="4522" spans="1:2" x14ac:dyDescent="0.3">
      <c r="A4522" t="s">
        <v>37</v>
      </c>
      <c r="B4522">
        <v>7</v>
      </c>
    </row>
    <row r="4523" spans="1:2" x14ac:dyDescent="0.3">
      <c r="A4523" t="s">
        <v>19421</v>
      </c>
      <c r="B4523">
        <v>6.9</v>
      </c>
    </row>
    <row r="4524" spans="1:2" x14ac:dyDescent="0.3">
      <c r="A4524" t="s">
        <v>37</v>
      </c>
      <c r="B4524">
        <v>6.1</v>
      </c>
    </row>
    <row r="4525" spans="1:2" x14ac:dyDescent="0.3">
      <c r="A4525" t="s">
        <v>21473</v>
      </c>
      <c r="B4525">
        <v>7.6</v>
      </c>
    </row>
    <row r="4526" spans="1:2" x14ac:dyDescent="0.3">
      <c r="A4526" t="s">
        <v>37</v>
      </c>
      <c r="B4526">
        <v>3</v>
      </c>
    </row>
    <row r="4527" spans="1:2" x14ac:dyDescent="0.3">
      <c r="A4527" t="s">
        <v>37</v>
      </c>
      <c r="B4527">
        <v>2.6</v>
      </c>
    </row>
    <row r="4528" spans="1:2" x14ac:dyDescent="0.3">
      <c r="A4528" t="s">
        <v>37</v>
      </c>
      <c r="B4528">
        <v>8.6</v>
      </c>
    </row>
    <row r="4529" spans="1:2" x14ac:dyDescent="0.3">
      <c r="A4529" t="s">
        <v>37</v>
      </c>
      <c r="B4529">
        <v>6.1</v>
      </c>
    </row>
    <row r="4530" spans="1:2" x14ac:dyDescent="0.3">
      <c r="A4530" t="s">
        <v>5611</v>
      </c>
      <c r="B4530">
        <v>7.5</v>
      </c>
    </row>
    <row r="4531" spans="1:2" x14ac:dyDescent="0.3">
      <c r="A4531" t="s">
        <v>37</v>
      </c>
      <c r="B4531">
        <v>6.7</v>
      </c>
    </row>
    <row r="4532" spans="1:2" x14ac:dyDescent="0.3">
      <c r="A4532" t="s">
        <v>37</v>
      </c>
      <c r="B4532">
        <v>8.1</v>
      </c>
    </row>
    <row r="4533" spans="1:2" x14ac:dyDescent="0.3">
      <c r="A4533" t="s">
        <v>37</v>
      </c>
      <c r="B4533">
        <v>4.9000000000000004</v>
      </c>
    </row>
    <row r="4534" spans="1:2" x14ac:dyDescent="0.3">
      <c r="A4534" t="s">
        <v>37</v>
      </c>
      <c r="B4534">
        <v>6.8</v>
      </c>
    </row>
    <row r="4535" spans="1:2" x14ac:dyDescent="0.3">
      <c r="A4535" t="s">
        <v>37</v>
      </c>
      <c r="B4535">
        <v>6.8</v>
      </c>
    </row>
    <row r="4536" spans="1:2" x14ac:dyDescent="0.3">
      <c r="A4536" t="s">
        <v>37</v>
      </c>
      <c r="B4536">
        <v>5.7</v>
      </c>
    </row>
    <row r="4537" spans="1:2" x14ac:dyDescent="0.3">
      <c r="A4537" t="s">
        <v>37</v>
      </c>
      <c r="B4537">
        <v>8.3000000000000007</v>
      </c>
    </row>
    <row r="4538" spans="1:2" x14ac:dyDescent="0.3">
      <c r="A4538" t="s">
        <v>37</v>
      </c>
      <c r="B4538">
        <v>6.6</v>
      </c>
    </row>
    <row r="4539" spans="1:2" x14ac:dyDescent="0.3">
      <c r="A4539" t="s">
        <v>37</v>
      </c>
      <c r="B4539">
        <v>7.3</v>
      </c>
    </row>
    <row r="4540" spans="1:2" x14ac:dyDescent="0.3">
      <c r="A4540" t="s">
        <v>37</v>
      </c>
      <c r="B4540">
        <v>5</v>
      </c>
    </row>
    <row r="4541" spans="1:2" x14ac:dyDescent="0.3">
      <c r="A4541" t="s">
        <v>37</v>
      </c>
      <c r="B4541">
        <v>7</v>
      </c>
    </row>
    <row r="4542" spans="1:2" x14ac:dyDescent="0.3">
      <c r="A4542" t="s">
        <v>37</v>
      </c>
      <c r="B4542">
        <v>3.4</v>
      </c>
    </row>
    <row r="4543" spans="1:2" x14ac:dyDescent="0.3">
      <c r="A4543" t="s">
        <v>37</v>
      </c>
      <c r="B4543">
        <v>5.9</v>
      </c>
    </row>
    <row r="4544" spans="1:2" x14ac:dyDescent="0.3">
      <c r="A4544" t="s">
        <v>676</v>
      </c>
      <c r="B4544">
        <v>6</v>
      </c>
    </row>
    <row r="4545" spans="1:2" x14ac:dyDescent="0.3">
      <c r="A4545" t="s">
        <v>37</v>
      </c>
      <c r="B4545">
        <v>7.4</v>
      </c>
    </row>
    <row r="4546" spans="1:2" x14ac:dyDescent="0.3">
      <c r="A4546" t="s">
        <v>37</v>
      </c>
      <c r="B4546">
        <v>7.4</v>
      </c>
    </row>
    <row r="4547" spans="1:2" x14ac:dyDescent="0.3">
      <c r="A4547" t="s">
        <v>37</v>
      </c>
      <c r="B4547">
        <v>4.2</v>
      </c>
    </row>
    <row r="4548" spans="1:2" x14ac:dyDescent="0.3">
      <c r="A4548" t="s">
        <v>37</v>
      </c>
      <c r="B4548">
        <v>6.2</v>
      </c>
    </row>
    <row r="4549" spans="1:2" x14ac:dyDescent="0.3">
      <c r="A4549" t="s">
        <v>37</v>
      </c>
      <c r="B4549">
        <v>6.2</v>
      </c>
    </row>
    <row r="4550" spans="1:2" x14ac:dyDescent="0.3">
      <c r="A4550" t="s">
        <v>37</v>
      </c>
      <c r="B4550">
        <v>7.5</v>
      </c>
    </row>
    <row r="4551" spans="1:2" x14ac:dyDescent="0.3">
      <c r="A4551" t="s">
        <v>37</v>
      </c>
      <c r="B4551">
        <v>7.2</v>
      </c>
    </row>
    <row r="4552" spans="1:2" x14ac:dyDescent="0.3">
      <c r="A4552" t="s">
        <v>37</v>
      </c>
      <c r="B4552">
        <v>7.2</v>
      </c>
    </row>
    <row r="4553" spans="1:2" x14ac:dyDescent="0.3">
      <c r="A4553" t="s">
        <v>37</v>
      </c>
      <c r="B4553">
        <v>5.4</v>
      </c>
    </row>
    <row r="4554" spans="1:2" x14ac:dyDescent="0.3">
      <c r="A4554" t="s">
        <v>37</v>
      </c>
      <c r="B4554">
        <v>7</v>
      </c>
    </row>
    <row r="4555" spans="1:2" x14ac:dyDescent="0.3">
      <c r="A4555" t="s">
        <v>37</v>
      </c>
      <c r="B4555">
        <v>7.2</v>
      </c>
    </row>
    <row r="4556" spans="1:2" x14ac:dyDescent="0.3">
      <c r="A4556" t="s">
        <v>37</v>
      </c>
      <c r="B4556">
        <v>7.9</v>
      </c>
    </row>
    <row r="4557" spans="1:2" x14ac:dyDescent="0.3">
      <c r="A4557" t="s">
        <v>37</v>
      </c>
      <c r="B4557">
        <v>6.8</v>
      </c>
    </row>
    <row r="4558" spans="1:2" x14ac:dyDescent="0.3">
      <c r="A4558" t="s">
        <v>37</v>
      </c>
      <c r="B4558">
        <v>6.7</v>
      </c>
    </row>
    <row r="4559" spans="1:2" x14ac:dyDescent="0.3">
      <c r="A4559" t="s">
        <v>37</v>
      </c>
      <c r="B4559">
        <v>7.5</v>
      </c>
    </row>
    <row r="4560" spans="1:2" x14ac:dyDescent="0.3">
      <c r="A4560" t="s">
        <v>37</v>
      </c>
      <c r="B4560">
        <v>6.8</v>
      </c>
    </row>
    <row r="4561" spans="1:2" x14ac:dyDescent="0.3">
      <c r="A4561" t="s">
        <v>37</v>
      </c>
      <c r="B4561">
        <v>6.9</v>
      </c>
    </row>
    <row r="4562" spans="1:2" x14ac:dyDescent="0.3">
      <c r="A4562" t="s">
        <v>37</v>
      </c>
      <c r="B4562">
        <v>6.8</v>
      </c>
    </row>
    <row r="4563" spans="1:2" x14ac:dyDescent="0.3">
      <c r="A4563" t="s">
        <v>37</v>
      </c>
      <c r="B4563">
        <v>7.2</v>
      </c>
    </row>
    <row r="4564" spans="1:2" x14ac:dyDescent="0.3">
      <c r="A4564" t="s">
        <v>37</v>
      </c>
      <c r="B4564">
        <v>7.4</v>
      </c>
    </row>
    <row r="4565" spans="1:2" x14ac:dyDescent="0.3">
      <c r="A4565" t="s">
        <v>37</v>
      </c>
      <c r="B4565">
        <v>5.6</v>
      </c>
    </row>
    <row r="4566" spans="1:2" x14ac:dyDescent="0.3">
      <c r="A4566" t="s">
        <v>37</v>
      </c>
      <c r="B4566">
        <v>6.8</v>
      </c>
    </row>
    <row r="4567" spans="1:2" x14ac:dyDescent="0.3">
      <c r="A4567" t="s">
        <v>37</v>
      </c>
      <c r="B4567">
        <v>7.2</v>
      </c>
    </row>
    <row r="4568" spans="1:2" x14ac:dyDescent="0.3">
      <c r="A4568" t="s">
        <v>37</v>
      </c>
      <c r="B4568">
        <v>7.7</v>
      </c>
    </row>
    <row r="4569" spans="1:2" x14ac:dyDescent="0.3">
      <c r="A4569" t="s">
        <v>37</v>
      </c>
      <c r="B4569">
        <v>7</v>
      </c>
    </row>
    <row r="4570" spans="1:2" x14ac:dyDescent="0.3">
      <c r="A4570" t="s">
        <v>37</v>
      </c>
      <c r="B4570">
        <v>7.2</v>
      </c>
    </row>
    <row r="4571" spans="1:2" x14ac:dyDescent="0.3">
      <c r="A4571" t="s">
        <v>37</v>
      </c>
      <c r="B4571">
        <v>6.4</v>
      </c>
    </row>
    <row r="4572" spans="1:2" x14ac:dyDescent="0.3">
      <c r="A4572" t="s">
        <v>37</v>
      </c>
      <c r="B4572">
        <v>7.2</v>
      </c>
    </row>
    <row r="4573" spans="1:2" x14ac:dyDescent="0.3">
      <c r="A4573" t="s">
        <v>37</v>
      </c>
      <c r="B4573">
        <v>7.2</v>
      </c>
    </row>
    <row r="4574" spans="1:2" x14ac:dyDescent="0.3">
      <c r="A4574" t="s">
        <v>5611</v>
      </c>
      <c r="B4574">
        <v>6.2</v>
      </c>
    </row>
    <row r="4575" spans="1:2" x14ac:dyDescent="0.3">
      <c r="A4575" t="s">
        <v>37</v>
      </c>
      <c r="B4575">
        <v>6.9</v>
      </c>
    </row>
    <row r="4576" spans="1:2" x14ac:dyDescent="0.3">
      <c r="A4576" t="s">
        <v>37</v>
      </c>
      <c r="B4576">
        <v>6.2</v>
      </c>
    </row>
    <row r="4577" spans="1:2" x14ac:dyDescent="0.3">
      <c r="A4577" t="s">
        <v>37</v>
      </c>
      <c r="B4577">
        <v>6.9</v>
      </c>
    </row>
    <row r="4578" spans="1:2" x14ac:dyDescent="0.3">
      <c r="A4578" t="s">
        <v>37</v>
      </c>
      <c r="B4578">
        <v>7</v>
      </c>
    </row>
    <row r="4579" spans="1:2" x14ac:dyDescent="0.3">
      <c r="A4579" t="s">
        <v>37</v>
      </c>
      <c r="B4579">
        <v>6.7</v>
      </c>
    </row>
    <row r="4580" spans="1:2" x14ac:dyDescent="0.3">
      <c r="A4580" t="s">
        <v>37</v>
      </c>
      <c r="B4580">
        <v>3.6</v>
      </c>
    </row>
    <row r="4581" spans="1:2" x14ac:dyDescent="0.3">
      <c r="A4581" t="s">
        <v>37</v>
      </c>
      <c r="B4581">
        <v>6.3</v>
      </c>
    </row>
    <row r="4582" spans="1:2" x14ac:dyDescent="0.3">
      <c r="A4582" t="s">
        <v>15950</v>
      </c>
      <c r="B4582">
        <v>7.4</v>
      </c>
    </row>
    <row r="4583" spans="1:2" x14ac:dyDescent="0.3">
      <c r="A4583" t="s">
        <v>37</v>
      </c>
      <c r="B4583">
        <v>7.4</v>
      </c>
    </row>
    <row r="4584" spans="1:2" x14ac:dyDescent="0.3">
      <c r="A4584" t="s">
        <v>37</v>
      </c>
      <c r="B4584">
        <v>7.3</v>
      </c>
    </row>
    <row r="4585" spans="1:2" x14ac:dyDescent="0.3">
      <c r="A4585" t="s">
        <v>37</v>
      </c>
      <c r="B4585">
        <v>6.1</v>
      </c>
    </row>
    <row r="4586" spans="1:2" x14ac:dyDescent="0.3">
      <c r="A4586" t="s">
        <v>37</v>
      </c>
      <c r="B4586">
        <v>6.7</v>
      </c>
    </row>
    <row r="4587" spans="1:2" x14ac:dyDescent="0.3">
      <c r="A4587" t="s">
        <v>21473</v>
      </c>
      <c r="B4587">
        <v>8.1999999999999993</v>
      </c>
    </row>
    <row r="4588" spans="1:2" x14ac:dyDescent="0.3">
      <c r="A4588" t="s">
        <v>37</v>
      </c>
      <c r="B4588">
        <v>7.7</v>
      </c>
    </row>
    <row r="4589" spans="1:2" x14ac:dyDescent="0.3">
      <c r="A4589" t="s">
        <v>37</v>
      </c>
      <c r="B4589">
        <v>7.3</v>
      </c>
    </row>
    <row r="4590" spans="1:2" x14ac:dyDescent="0.3">
      <c r="A4590" t="s">
        <v>37</v>
      </c>
      <c r="B4590">
        <v>7.4</v>
      </c>
    </row>
    <row r="4591" spans="1:2" x14ac:dyDescent="0.3">
      <c r="A4591" t="s">
        <v>37</v>
      </c>
      <c r="B4591">
        <v>5.7</v>
      </c>
    </row>
    <row r="4592" spans="1:2" x14ac:dyDescent="0.3">
      <c r="A4592" t="s">
        <v>37</v>
      </c>
      <c r="B4592">
        <v>7.6</v>
      </c>
    </row>
    <row r="4593" spans="1:2" x14ac:dyDescent="0.3">
      <c r="A4593" t="s">
        <v>37</v>
      </c>
      <c r="B4593">
        <v>6.8</v>
      </c>
    </row>
    <row r="4594" spans="1:2" x14ac:dyDescent="0.3">
      <c r="A4594" t="s">
        <v>37</v>
      </c>
      <c r="B4594">
        <v>5.6</v>
      </c>
    </row>
    <row r="4595" spans="1:2" x14ac:dyDescent="0.3">
      <c r="A4595" t="s">
        <v>5611</v>
      </c>
      <c r="B4595">
        <v>4.8</v>
      </c>
    </row>
    <row r="4596" spans="1:2" x14ac:dyDescent="0.3">
      <c r="A4596" t="s">
        <v>37</v>
      </c>
      <c r="B4596">
        <v>6.4</v>
      </c>
    </row>
    <row r="4597" spans="1:2" x14ac:dyDescent="0.3">
      <c r="A4597" t="s">
        <v>37</v>
      </c>
      <c r="B4597">
        <v>6.8</v>
      </c>
    </row>
    <row r="4598" spans="1:2" x14ac:dyDescent="0.3">
      <c r="A4598" t="s">
        <v>37</v>
      </c>
      <c r="B4598">
        <v>6.1</v>
      </c>
    </row>
    <row r="4599" spans="1:2" x14ac:dyDescent="0.3">
      <c r="A4599" t="s">
        <v>37</v>
      </c>
      <c r="B4599">
        <v>5.2</v>
      </c>
    </row>
    <row r="4600" spans="1:2" x14ac:dyDescent="0.3">
      <c r="A4600" t="s">
        <v>37</v>
      </c>
      <c r="B4600">
        <v>6.9</v>
      </c>
    </row>
    <row r="4601" spans="1:2" x14ac:dyDescent="0.3">
      <c r="A4601" t="s">
        <v>37</v>
      </c>
      <c r="B4601">
        <v>6</v>
      </c>
    </row>
    <row r="4602" spans="1:2" x14ac:dyDescent="0.3">
      <c r="A4602" t="s">
        <v>37</v>
      </c>
      <c r="B4602">
        <v>6.3</v>
      </c>
    </row>
    <row r="4603" spans="1:2" x14ac:dyDescent="0.3">
      <c r="A4603" t="s">
        <v>37</v>
      </c>
      <c r="B4603">
        <v>6.1</v>
      </c>
    </row>
    <row r="4604" spans="1:2" x14ac:dyDescent="0.3">
      <c r="A4604" t="s">
        <v>37</v>
      </c>
      <c r="B4604">
        <v>5.5</v>
      </c>
    </row>
    <row r="4605" spans="1:2" x14ac:dyDescent="0.3">
      <c r="A4605" t="s">
        <v>37</v>
      </c>
      <c r="B4605">
        <v>6.9</v>
      </c>
    </row>
    <row r="4606" spans="1:2" x14ac:dyDescent="0.3">
      <c r="A4606" t="s">
        <v>37</v>
      </c>
      <c r="B4606">
        <v>5.6</v>
      </c>
    </row>
    <row r="4607" spans="1:2" x14ac:dyDescent="0.3">
      <c r="A4607" t="s">
        <v>37</v>
      </c>
      <c r="B4607">
        <v>1.9</v>
      </c>
    </row>
    <row r="4608" spans="1:2" x14ac:dyDescent="0.3">
      <c r="A4608" t="s">
        <v>37</v>
      </c>
      <c r="B4608">
        <v>4.0999999999999996</v>
      </c>
    </row>
    <row r="4609" spans="1:2" x14ac:dyDescent="0.3">
      <c r="A4609" t="s">
        <v>37</v>
      </c>
      <c r="B4609">
        <v>5.4</v>
      </c>
    </row>
    <row r="4610" spans="1:2" x14ac:dyDescent="0.3">
      <c r="A4610" t="s">
        <v>2778</v>
      </c>
      <c r="B4610">
        <v>6.8</v>
      </c>
    </row>
    <row r="4611" spans="1:2" x14ac:dyDescent="0.3">
      <c r="A4611" t="s">
        <v>21896</v>
      </c>
      <c r="B4611">
        <v>7</v>
      </c>
    </row>
    <row r="4612" spans="1:2" x14ac:dyDescent="0.3">
      <c r="A4612" t="s">
        <v>37</v>
      </c>
      <c r="B4612">
        <v>6.7</v>
      </c>
    </row>
    <row r="4613" spans="1:2" x14ac:dyDescent="0.3">
      <c r="A4613" t="s">
        <v>37</v>
      </c>
      <c r="B4613">
        <v>5.8</v>
      </c>
    </row>
    <row r="4614" spans="1:2" x14ac:dyDescent="0.3">
      <c r="A4614" t="s">
        <v>37</v>
      </c>
      <c r="B4614">
        <v>6.2</v>
      </c>
    </row>
    <row r="4615" spans="1:2" x14ac:dyDescent="0.3">
      <c r="A4615" t="s">
        <v>37</v>
      </c>
      <c r="B4615">
        <v>2.8</v>
      </c>
    </row>
    <row r="4616" spans="1:2" x14ac:dyDescent="0.3">
      <c r="A4616" t="s">
        <v>37</v>
      </c>
      <c r="B4616">
        <v>7.3</v>
      </c>
    </row>
    <row r="4617" spans="1:2" x14ac:dyDescent="0.3">
      <c r="A4617" t="s">
        <v>37</v>
      </c>
      <c r="B4617">
        <v>5.8</v>
      </c>
    </row>
    <row r="4618" spans="1:2" x14ac:dyDescent="0.3">
      <c r="A4618" t="s">
        <v>37</v>
      </c>
      <c r="B4618">
        <v>6.5</v>
      </c>
    </row>
    <row r="4619" spans="1:2" x14ac:dyDescent="0.3">
      <c r="A4619" t="s">
        <v>37</v>
      </c>
      <c r="B4619">
        <v>6.1</v>
      </c>
    </row>
    <row r="4620" spans="1:2" x14ac:dyDescent="0.3">
      <c r="A4620" t="s">
        <v>37</v>
      </c>
      <c r="B4620">
        <v>5.0999999999999996</v>
      </c>
    </row>
    <row r="4621" spans="1:2" x14ac:dyDescent="0.3">
      <c r="A4621" t="s">
        <v>37</v>
      </c>
      <c r="B4621">
        <v>2.2000000000000002</v>
      </c>
    </row>
    <row r="4622" spans="1:2" x14ac:dyDescent="0.3">
      <c r="A4622" t="s">
        <v>2778</v>
      </c>
      <c r="B4622">
        <v>7.2</v>
      </c>
    </row>
    <row r="4623" spans="1:2" x14ac:dyDescent="0.3">
      <c r="A4623" t="s">
        <v>37</v>
      </c>
      <c r="B4623">
        <v>5.7</v>
      </c>
    </row>
    <row r="4624" spans="1:2" x14ac:dyDescent="0.3">
      <c r="A4624" t="s">
        <v>37</v>
      </c>
      <c r="B4624">
        <v>3.4</v>
      </c>
    </row>
    <row r="4625" spans="1:2" x14ac:dyDescent="0.3">
      <c r="A4625" t="s">
        <v>37</v>
      </c>
      <c r="B4625">
        <v>3.8</v>
      </c>
    </row>
    <row r="4626" spans="1:2" x14ac:dyDescent="0.3">
      <c r="A4626" t="s">
        <v>37</v>
      </c>
      <c r="B4626">
        <v>4.7</v>
      </c>
    </row>
    <row r="4627" spans="1:2" x14ac:dyDescent="0.3">
      <c r="A4627" t="s">
        <v>37</v>
      </c>
      <c r="B4627">
        <v>5.6</v>
      </c>
    </row>
    <row r="4628" spans="1:2" x14ac:dyDescent="0.3">
      <c r="A4628" t="s">
        <v>37</v>
      </c>
      <c r="B4628">
        <v>3.9</v>
      </c>
    </row>
    <row r="4629" spans="1:2" x14ac:dyDescent="0.3">
      <c r="A4629" t="s">
        <v>37</v>
      </c>
      <c r="B4629">
        <v>5.4</v>
      </c>
    </row>
    <row r="4630" spans="1:2" x14ac:dyDescent="0.3">
      <c r="A4630" t="s">
        <v>37</v>
      </c>
      <c r="B4630">
        <v>5.2</v>
      </c>
    </row>
    <row r="4631" spans="1:2" x14ac:dyDescent="0.3">
      <c r="A4631" t="s">
        <v>37</v>
      </c>
      <c r="B4631">
        <v>3.5</v>
      </c>
    </row>
    <row r="4632" spans="1:2" x14ac:dyDescent="0.3">
      <c r="A4632" t="s">
        <v>37</v>
      </c>
      <c r="B4632">
        <v>5.3</v>
      </c>
    </row>
    <row r="4633" spans="1:2" x14ac:dyDescent="0.3">
      <c r="A4633" t="s">
        <v>37</v>
      </c>
      <c r="B4633">
        <v>7</v>
      </c>
    </row>
    <row r="4634" spans="1:2" x14ac:dyDescent="0.3">
      <c r="A4634" t="s">
        <v>37</v>
      </c>
      <c r="B4634">
        <v>7.1</v>
      </c>
    </row>
    <row r="4635" spans="1:2" x14ac:dyDescent="0.3">
      <c r="A4635" t="s">
        <v>37</v>
      </c>
      <c r="B4635">
        <v>5.5</v>
      </c>
    </row>
    <row r="4636" spans="1:2" x14ac:dyDescent="0.3">
      <c r="A4636" t="s">
        <v>37</v>
      </c>
      <c r="B4636">
        <v>5.9</v>
      </c>
    </row>
    <row r="4637" spans="1:2" x14ac:dyDescent="0.3">
      <c r="A4637" t="s">
        <v>37</v>
      </c>
      <c r="B4637">
        <v>6</v>
      </c>
    </row>
    <row r="4638" spans="1:2" x14ac:dyDescent="0.3">
      <c r="A4638" t="s">
        <v>37</v>
      </c>
      <c r="B4638">
        <v>4.8</v>
      </c>
    </row>
    <row r="4639" spans="1:2" x14ac:dyDescent="0.3">
      <c r="A4639" t="s">
        <v>37</v>
      </c>
      <c r="B4639">
        <v>7.1</v>
      </c>
    </row>
    <row r="4640" spans="1:2" x14ac:dyDescent="0.3">
      <c r="A4640" t="s">
        <v>37</v>
      </c>
      <c r="B4640">
        <v>8.1999999999999993</v>
      </c>
    </row>
    <row r="4641" spans="1:2" x14ac:dyDescent="0.3">
      <c r="A4641" t="s">
        <v>37</v>
      </c>
      <c r="B4641">
        <v>5.7</v>
      </c>
    </row>
    <row r="4642" spans="1:2" x14ac:dyDescent="0.3">
      <c r="A4642" t="s">
        <v>22056</v>
      </c>
      <c r="B4642">
        <v>7.9</v>
      </c>
    </row>
    <row r="4643" spans="1:2" x14ac:dyDescent="0.3">
      <c r="A4643" t="s">
        <v>37</v>
      </c>
      <c r="B4643">
        <v>7.3</v>
      </c>
    </row>
    <row r="4644" spans="1:2" x14ac:dyDescent="0.3">
      <c r="A4644" t="s">
        <v>37</v>
      </c>
      <c r="B4644">
        <v>7.1</v>
      </c>
    </row>
    <row r="4645" spans="1:2" x14ac:dyDescent="0.3">
      <c r="A4645" t="s">
        <v>37</v>
      </c>
      <c r="B4645">
        <v>6.4</v>
      </c>
    </row>
    <row r="4646" spans="1:2" x14ac:dyDescent="0.3">
      <c r="A4646" t="s">
        <v>22077</v>
      </c>
      <c r="B4646">
        <v>5.9</v>
      </c>
    </row>
    <row r="4647" spans="1:2" x14ac:dyDescent="0.3">
      <c r="A4647" t="s">
        <v>37</v>
      </c>
      <c r="B4647">
        <v>7.5</v>
      </c>
    </row>
    <row r="4648" spans="1:2" x14ac:dyDescent="0.3">
      <c r="A4648" t="s">
        <v>37</v>
      </c>
      <c r="B4648">
        <v>6.4</v>
      </c>
    </row>
    <row r="4649" spans="1:2" x14ac:dyDescent="0.3">
      <c r="A4649" t="s">
        <v>37</v>
      </c>
      <c r="B4649">
        <v>7.4</v>
      </c>
    </row>
    <row r="4650" spans="1:2" x14ac:dyDescent="0.3">
      <c r="A4650" t="s">
        <v>37</v>
      </c>
      <c r="B4650">
        <v>7.3</v>
      </c>
    </row>
    <row r="4651" spans="1:2" x14ac:dyDescent="0.3">
      <c r="A4651" t="s">
        <v>37</v>
      </c>
      <c r="B4651">
        <v>6.5</v>
      </c>
    </row>
    <row r="4652" spans="1:2" x14ac:dyDescent="0.3">
      <c r="A4652" t="s">
        <v>37</v>
      </c>
      <c r="B4652">
        <v>7.2</v>
      </c>
    </row>
    <row r="4653" spans="1:2" x14ac:dyDescent="0.3">
      <c r="A4653" t="s">
        <v>1464</v>
      </c>
      <c r="B4653">
        <v>6.7</v>
      </c>
    </row>
    <row r="4654" spans="1:2" x14ac:dyDescent="0.3">
      <c r="A4654" t="s">
        <v>37</v>
      </c>
      <c r="B4654">
        <v>7.1</v>
      </c>
    </row>
    <row r="4655" spans="1:2" x14ac:dyDescent="0.3">
      <c r="A4655" t="s">
        <v>37</v>
      </c>
      <c r="B4655">
        <v>6</v>
      </c>
    </row>
    <row r="4656" spans="1:2" x14ac:dyDescent="0.3">
      <c r="A4656" t="s">
        <v>37</v>
      </c>
      <c r="B4656">
        <v>6.7</v>
      </c>
    </row>
    <row r="4657" spans="1:2" x14ac:dyDescent="0.3">
      <c r="A4657" t="s">
        <v>37</v>
      </c>
      <c r="B4657">
        <v>5.6</v>
      </c>
    </row>
    <row r="4658" spans="1:2" x14ac:dyDescent="0.3">
      <c r="A4658" t="s">
        <v>37</v>
      </c>
      <c r="B4658">
        <v>7</v>
      </c>
    </row>
    <row r="4659" spans="1:2" x14ac:dyDescent="0.3">
      <c r="A4659" t="s">
        <v>37</v>
      </c>
      <c r="B4659">
        <v>4.9000000000000004</v>
      </c>
    </row>
    <row r="4660" spans="1:2" x14ac:dyDescent="0.3">
      <c r="A4660" t="s">
        <v>37</v>
      </c>
      <c r="B4660">
        <v>3.2</v>
      </c>
    </row>
    <row r="4661" spans="1:2" x14ac:dyDescent="0.3">
      <c r="A4661" t="s">
        <v>22077</v>
      </c>
      <c r="B4661">
        <v>8.4</v>
      </c>
    </row>
    <row r="4662" spans="1:2" x14ac:dyDescent="0.3">
      <c r="A4662" t="s">
        <v>37</v>
      </c>
      <c r="B4662">
        <v>6.9</v>
      </c>
    </row>
    <row r="4663" spans="1:2" x14ac:dyDescent="0.3">
      <c r="A4663" t="s">
        <v>37</v>
      </c>
      <c r="B4663">
        <v>7.5</v>
      </c>
    </row>
    <row r="4664" spans="1:2" x14ac:dyDescent="0.3">
      <c r="A4664" t="s">
        <v>37</v>
      </c>
      <c r="B4664">
        <v>7.2</v>
      </c>
    </row>
    <row r="4665" spans="1:2" x14ac:dyDescent="0.3">
      <c r="A4665" t="s">
        <v>37</v>
      </c>
      <c r="B4665">
        <v>7.2</v>
      </c>
    </row>
    <row r="4666" spans="1:2" x14ac:dyDescent="0.3">
      <c r="A4666" t="s">
        <v>8731</v>
      </c>
      <c r="B4666">
        <v>8</v>
      </c>
    </row>
    <row r="4667" spans="1:2" x14ac:dyDescent="0.3">
      <c r="A4667" t="s">
        <v>37</v>
      </c>
      <c r="B4667">
        <v>7.4</v>
      </c>
    </row>
    <row r="4668" spans="1:2" x14ac:dyDescent="0.3">
      <c r="A4668" t="s">
        <v>2778</v>
      </c>
      <c r="B4668">
        <v>7.2</v>
      </c>
    </row>
    <row r="4669" spans="1:2" x14ac:dyDescent="0.3">
      <c r="A4669" t="s">
        <v>37</v>
      </c>
      <c r="B4669">
        <v>6.5</v>
      </c>
    </row>
    <row r="4670" spans="1:2" x14ac:dyDescent="0.3">
      <c r="A4670" t="s">
        <v>37</v>
      </c>
      <c r="B4670">
        <v>7.2</v>
      </c>
    </row>
    <row r="4671" spans="1:2" x14ac:dyDescent="0.3">
      <c r="A4671" t="s">
        <v>37</v>
      </c>
      <c r="B4671">
        <v>4.2</v>
      </c>
    </row>
    <row r="4672" spans="1:2" x14ac:dyDescent="0.3">
      <c r="A4672" t="s">
        <v>37</v>
      </c>
      <c r="B4672">
        <v>5.0999999999999996</v>
      </c>
    </row>
    <row r="4673" spans="1:2" x14ac:dyDescent="0.3">
      <c r="A4673" t="s">
        <v>17494</v>
      </c>
      <c r="B4673">
        <v>6.4</v>
      </c>
    </row>
    <row r="4674" spans="1:2" x14ac:dyDescent="0.3">
      <c r="A4674" t="s">
        <v>37</v>
      </c>
      <c r="B4674">
        <v>6.8</v>
      </c>
    </row>
    <row r="4675" spans="1:2" x14ac:dyDescent="0.3">
      <c r="A4675" t="s">
        <v>37</v>
      </c>
      <c r="B4675">
        <v>6.2</v>
      </c>
    </row>
    <row r="4676" spans="1:2" x14ac:dyDescent="0.3">
      <c r="A4676" t="s">
        <v>37</v>
      </c>
      <c r="B4676">
        <v>7.5</v>
      </c>
    </row>
    <row r="4677" spans="1:2" x14ac:dyDescent="0.3">
      <c r="A4677" t="s">
        <v>37</v>
      </c>
      <c r="B4677">
        <v>7.7</v>
      </c>
    </row>
    <row r="4678" spans="1:2" x14ac:dyDescent="0.3">
      <c r="A4678" t="s">
        <v>37</v>
      </c>
      <c r="B4678">
        <v>6.9</v>
      </c>
    </row>
    <row r="4679" spans="1:2" x14ac:dyDescent="0.3">
      <c r="A4679" t="s">
        <v>37</v>
      </c>
      <c r="B4679">
        <v>7</v>
      </c>
    </row>
    <row r="4680" spans="1:2" x14ac:dyDescent="0.3">
      <c r="A4680" t="s">
        <v>37</v>
      </c>
      <c r="B4680">
        <v>7.5</v>
      </c>
    </row>
    <row r="4681" spans="1:2" x14ac:dyDescent="0.3">
      <c r="A4681" t="s">
        <v>37</v>
      </c>
      <c r="B4681">
        <v>6.3</v>
      </c>
    </row>
    <row r="4682" spans="1:2" x14ac:dyDescent="0.3">
      <c r="A4682" t="s">
        <v>37</v>
      </c>
      <c r="B4682">
        <v>5.5</v>
      </c>
    </row>
    <row r="4683" spans="1:2" x14ac:dyDescent="0.3">
      <c r="A4683" t="s">
        <v>37</v>
      </c>
      <c r="B4683">
        <v>4.8</v>
      </c>
    </row>
    <row r="4684" spans="1:2" x14ac:dyDescent="0.3">
      <c r="A4684" t="s">
        <v>9795</v>
      </c>
      <c r="B4684">
        <v>8.1</v>
      </c>
    </row>
    <row r="4685" spans="1:2" x14ac:dyDescent="0.3">
      <c r="A4685" t="s">
        <v>37</v>
      </c>
      <c r="B4685">
        <v>6.6</v>
      </c>
    </row>
    <row r="4686" spans="1:2" x14ac:dyDescent="0.3">
      <c r="A4686" t="s">
        <v>37</v>
      </c>
      <c r="B4686">
        <v>5.2</v>
      </c>
    </row>
    <row r="4687" spans="1:2" x14ac:dyDescent="0.3">
      <c r="A4687" t="s">
        <v>37</v>
      </c>
      <c r="B4687">
        <v>5.6</v>
      </c>
    </row>
    <row r="4688" spans="1:2" x14ac:dyDescent="0.3">
      <c r="A4688" t="s">
        <v>37</v>
      </c>
      <c r="B4688">
        <v>3.1</v>
      </c>
    </row>
    <row r="4689" spans="1:2" x14ac:dyDescent="0.3">
      <c r="A4689" t="s">
        <v>37</v>
      </c>
      <c r="B4689">
        <v>8.1</v>
      </c>
    </row>
    <row r="4690" spans="1:2" x14ac:dyDescent="0.3">
      <c r="A4690" t="s">
        <v>37</v>
      </c>
      <c r="B4690">
        <v>8.3000000000000007</v>
      </c>
    </row>
    <row r="4691" spans="1:2" x14ac:dyDescent="0.3">
      <c r="A4691" t="s">
        <v>37</v>
      </c>
      <c r="B4691">
        <v>7.1</v>
      </c>
    </row>
    <row r="4692" spans="1:2" x14ac:dyDescent="0.3">
      <c r="A4692" t="s">
        <v>37</v>
      </c>
      <c r="B4692">
        <v>8.1</v>
      </c>
    </row>
    <row r="4693" spans="1:2" x14ac:dyDescent="0.3">
      <c r="A4693" t="s">
        <v>37</v>
      </c>
      <c r="B4693">
        <v>7.2</v>
      </c>
    </row>
    <row r="4694" spans="1:2" x14ac:dyDescent="0.3">
      <c r="A4694" t="s">
        <v>37</v>
      </c>
      <c r="B4694">
        <v>6.3</v>
      </c>
    </row>
    <row r="4695" spans="1:2" x14ac:dyDescent="0.3">
      <c r="A4695" t="s">
        <v>37</v>
      </c>
      <c r="B4695">
        <v>4</v>
      </c>
    </row>
    <row r="4696" spans="1:2" x14ac:dyDescent="0.3">
      <c r="A4696" t="s">
        <v>37</v>
      </c>
      <c r="B4696">
        <v>7.2</v>
      </c>
    </row>
    <row r="4697" spans="1:2" x14ac:dyDescent="0.3">
      <c r="A4697" t="s">
        <v>37</v>
      </c>
      <c r="B4697">
        <v>5.3</v>
      </c>
    </row>
    <row r="4698" spans="1:2" x14ac:dyDescent="0.3">
      <c r="A4698" t="s">
        <v>37</v>
      </c>
      <c r="B4698">
        <v>7.2</v>
      </c>
    </row>
    <row r="4699" spans="1:2" x14ac:dyDescent="0.3">
      <c r="A4699" t="s">
        <v>37</v>
      </c>
      <c r="B4699">
        <v>6.5</v>
      </c>
    </row>
    <row r="4700" spans="1:2" x14ac:dyDescent="0.3">
      <c r="A4700" t="s">
        <v>37</v>
      </c>
      <c r="B4700">
        <v>6.5</v>
      </c>
    </row>
    <row r="4701" spans="1:2" x14ac:dyDescent="0.3">
      <c r="A4701" t="s">
        <v>37</v>
      </c>
      <c r="B4701">
        <v>4.9000000000000004</v>
      </c>
    </row>
    <row r="4702" spans="1:2" x14ac:dyDescent="0.3">
      <c r="A4702" t="s">
        <v>37</v>
      </c>
      <c r="B4702">
        <v>5.2</v>
      </c>
    </row>
    <row r="4703" spans="1:2" x14ac:dyDescent="0.3">
      <c r="A4703" t="s">
        <v>37</v>
      </c>
      <c r="B4703">
        <v>7.4</v>
      </c>
    </row>
    <row r="4704" spans="1:2" x14ac:dyDescent="0.3">
      <c r="A4704" t="s">
        <v>37</v>
      </c>
      <c r="B4704">
        <v>7.4</v>
      </c>
    </row>
    <row r="4705" spans="1:2" x14ac:dyDescent="0.3">
      <c r="A4705" t="s">
        <v>37</v>
      </c>
      <c r="B4705">
        <v>5.4</v>
      </c>
    </row>
    <row r="4706" spans="1:2" x14ac:dyDescent="0.3">
      <c r="A4706" t="s">
        <v>37</v>
      </c>
      <c r="B4706">
        <v>3.9</v>
      </c>
    </row>
    <row r="4707" spans="1:2" x14ac:dyDescent="0.3">
      <c r="A4707" t="s">
        <v>37</v>
      </c>
      <c r="B4707">
        <v>5.3</v>
      </c>
    </row>
    <row r="4708" spans="1:2" x14ac:dyDescent="0.3">
      <c r="A4708" t="s">
        <v>37</v>
      </c>
      <c r="B4708">
        <v>7.8</v>
      </c>
    </row>
    <row r="4709" spans="1:2" x14ac:dyDescent="0.3">
      <c r="A4709" t="s">
        <v>37</v>
      </c>
      <c r="B4709">
        <v>6.4</v>
      </c>
    </row>
    <row r="4710" spans="1:2" x14ac:dyDescent="0.3">
      <c r="A4710" t="s">
        <v>37</v>
      </c>
      <c r="B4710">
        <v>8.1</v>
      </c>
    </row>
    <row r="4711" spans="1:2" x14ac:dyDescent="0.3">
      <c r="A4711" t="s">
        <v>37</v>
      </c>
      <c r="B4711">
        <v>6.5</v>
      </c>
    </row>
    <row r="4712" spans="1:2" x14ac:dyDescent="0.3">
      <c r="A4712" t="s">
        <v>37</v>
      </c>
      <c r="B4712">
        <v>5.6</v>
      </c>
    </row>
    <row r="4713" spans="1:2" x14ac:dyDescent="0.3">
      <c r="A4713" t="s">
        <v>37</v>
      </c>
      <c r="B4713">
        <v>5.6</v>
      </c>
    </row>
    <row r="4714" spans="1:2" x14ac:dyDescent="0.3">
      <c r="A4714" t="s">
        <v>37</v>
      </c>
      <c r="B4714">
        <v>6.6</v>
      </c>
    </row>
    <row r="4715" spans="1:2" x14ac:dyDescent="0.3">
      <c r="A4715" t="s">
        <v>37</v>
      </c>
      <c r="B4715">
        <v>6.3</v>
      </c>
    </row>
    <row r="4716" spans="1:2" x14ac:dyDescent="0.3">
      <c r="A4716" t="s">
        <v>1464</v>
      </c>
      <c r="B4716">
        <v>7.7</v>
      </c>
    </row>
    <row r="4717" spans="1:2" x14ac:dyDescent="0.3">
      <c r="A4717" t="s">
        <v>37</v>
      </c>
      <c r="B4717">
        <v>7</v>
      </c>
    </row>
    <row r="4718" spans="1:2" x14ac:dyDescent="0.3">
      <c r="A4718" t="s">
        <v>37</v>
      </c>
      <c r="B4718">
        <v>8</v>
      </c>
    </row>
    <row r="4719" spans="1:2" x14ac:dyDescent="0.3">
      <c r="A4719" t="s">
        <v>1464</v>
      </c>
      <c r="B4719">
        <v>7.2</v>
      </c>
    </row>
    <row r="4720" spans="1:2" x14ac:dyDescent="0.3">
      <c r="A4720" t="s">
        <v>37</v>
      </c>
      <c r="B4720">
        <v>4.5</v>
      </c>
    </row>
    <row r="4721" spans="1:2" x14ac:dyDescent="0.3">
      <c r="A4721" t="s">
        <v>37</v>
      </c>
      <c r="B4721">
        <v>7.7</v>
      </c>
    </row>
    <row r="4722" spans="1:2" x14ac:dyDescent="0.3">
      <c r="A4722" t="s">
        <v>37</v>
      </c>
      <c r="B4722">
        <v>7.2</v>
      </c>
    </row>
    <row r="4723" spans="1:2" x14ac:dyDescent="0.3">
      <c r="A4723" t="s">
        <v>37</v>
      </c>
      <c r="B4723">
        <v>6.1</v>
      </c>
    </row>
    <row r="4724" spans="1:2" x14ac:dyDescent="0.3">
      <c r="A4724" t="s">
        <v>22474</v>
      </c>
      <c r="B4724">
        <v>6.4</v>
      </c>
    </row>
    <row r="4725" spans="1:2" x14ac:dyDescent="0.3">
      <c r="A4725" t="s">
        <v>37</v>
      </c>
      <c r="B4725">
        <v>6.5</v>
      </c>
    </row>
    <row r="4726" spans="1:2" x14ac:dyDescent="0.3">
      <c r="A4726" t="s">
        <v>5611</v>
      </c>
      <c r="B4726">
        <v>7</v>
      </c>
    </row>
    <row r="4727" spans="1:2" x14ac:dyDescent="0.3">
      <c r="A4727" t="s">
        <v>37</v>
      </c>
      <c r="B4727">
        <v>6.1</v>
      </c>
    </row>
    <row r="4728" spans="1:2" x14ac:dyDescent="0.3">
      <c r="A4728" t="s">
        <v>37</v>
      </c>
      <c r="B4728">
        <v>5.7</v>
      </c>
    </row>
    <row r="4729" spans="1:2" x14ac:dyDescent="0.3">
      <c r="A4729" t="s">
        <v>37</v>
      </c>
      <c r="B4729">
        <v>5.4</v>
      </c>
    </row>
    <row r="4730" spans="1:2" x14ac:dyDescent="0.3">
      <c r="A4730" t="s">
        <v>37</v>
      </c>
      <c r="B4730">
        <v>5.9</v>
      </c>
    </row>
    <row r="4731" spans="1:2" x14ac:dyDescent="0.3">
      <c r="A4731" t="s">
        <v>37</v>
      </c>
      <c r="B4731">
        <v>7.5</v>
      </c>
    </row>
    <row r="4732" spans="1:2" x14ac:dyDescent="0.3">
      <c r="A4732" t="s">
        <v>37</v>
      </c>
      <c r="B4732">
        <v>7.7</v>
      </c>
    </row>
    <row r="4733" spans="1:2" x14ac:dyDescent="0.3">
      <c r="A4733" t="s">
        <v>37</v>
      </c>
      <c r="B4733">
        <v>7.1</v>
      </c>
    </row>
    <row r="4734" spans="1:2" x14ac:dyDescent="0.3">
      <c r="A4734" t="s">
        <v>37</v>
      </c>
      <c r="B4734">
        <v>7.4</v>
      </c>
    </row>
    <row r="4735" spans="1:2" x14ac:dyDescent="0.3">
      <c r="A4735" t="s">
        <v>37</v>
      </c>
      <c r="B4735">
        <v>7.6</v>
      </c>
    </row>
    <row r="4736" spans="1:2" x14ac:dyDescent="0.3">
      <c r="A4736" t="s">
        <v>37</v>
      </c>
      <c r="B4736">
        <v>6.4</v>
      </c>
    </row>
    <row r="4737" spans="1:2" x14ac:dyDescent="0.3">
      <c r="A4737" t="s">
        <v>11117</v>
      </c>
      <c r="B4737">
        <v>7.4</v>
      </c>
    </row>
    <row r="4738" spans="1:2" x14ac:dyDescent="0.3">
      <c r="A4738" t="s">
        <v>37</v>
      </c>
      <c r="B4738">
        <v>6.8</v>
      </c>
    </row>
    <row r="4739" spans="1:2" x14ac:dyDescent="0.3">
      <c r="A4739" t="s">
        <v>37</v>
      </c>
      <c r="B4739">
        <v>6.5</v>
      </c>
    </row>
    <row r="4740" spans="1:2" x14ac:dyDescent="0.3">
      <c r="A4740" t="s">
        <v>37</v>
      </c>
      <c r="B4740">
        <v>6</v>
      </c>
    </row>
    <row r="4741" spans="1:2" x14ac:dyDescent="0.3">
      <c r="A4741" t="s">
        <v>37</v>
      </c>
      <c r="B4741">
        <v>7.3</v>
      </c>
    </row>
    <row r="4742" spans="1:2" x14ac:dyDescent="0.3">
      <c r="A4742" t="s">
        <v>37</v>
      </c>
      <c r="B4742">
        <v>7.3</v>
      </c>
    </row>
    <row r="4743" spans="1:2" x14ac:dyDescent="0.3">
      <c r="A4743" t="s">
        <v>37</v>
      </c>
      <c r="B4743">
        <v>6.5</v>
      </c>
    </row>
    <row r="4744" spans="1:2" x14ac:dyDescent="0.3">
      <c r="A4744" t="s">
        <v>37</v>
      </c>
      <c r="B4744">
        <v>6</v>
      </c>
    </row>
    <row r="4745" spans="1:2" x14ac:dyDescent="0.3">
      <c r="A4745" t="s">
        <v>37</v>
      </c>
      <c r="B4745">
        <v>5.3</v>
      </c>
    </row>
    <row r="4746" spans="1:2" x14ac:dyDescent="0.3">
      <c r="A4746" t="s">
        <v>37</v>
      </c>
      <c r="B4746">
        <v>6.6</v>
      </c>
    </row>
    <row r="4747" spans="1:2" x14ac:dyDescent="0.3">
      <c r="A4747" t="s">
        <v>37</v>
      </c>
      <c r="B4747">
        <v>6.1</v>
      </c>
    </row>
    <row r="4748" spans="1:2" x14ac:dyDescent="0.3">
      <c r="A4748" t="s">
        <v>37</v>
      </c>
      <c r="B4748">
        <v>7.1</v>
      </c>
    </row>
    <row r="4749" spans="1:2" x14ac:dyDescent="0.3">
      <c r="A4749" t="s">
        <v>676</v>
      </c>
      <c r="B4749">
        <v>8.6999999999999993</v>
      </c>
    </row>
    <row r="4750" spans="1:2" x14ac:dyDescent="0.3">
      <c r="A4750" t="s">
        <v>37</v>
      </c>
      <c r="B4750">
        <v>8.4</v>
      </c>
    </row>
    <row r="4751" spans="1:2" x14ac:dyDescent="0.3">
      <c r="A4751" t="s">
        <v>37</v>
      </c>
      <c r="B4751">
        <v>5.8</v>
      </c>
    </row>
    <row r="4752" spans="1:2" x14ac:dyDescent="0.3">
      <c r="A4752" t="s">
        <v>37</v>
      </c>
      <c r="B4752">
        <v>6.2</v>
      </c>
    </row>
    <row r="4753" spans="1:2" x14ac:dyDescent="0.3">
      <c r="A4753" t="s">
        <v>37</v>
      </c>
      <c r="B4753">
        <v>5.8</v>
      </c>
    </row>
    <row r="4754" spans="1:2" x14ac:dyDescent="0.3">
      <c r="A4754" t="s">
        <v>37</v>
      </c>
      <c r="B4754">
        <v>6.7</v>
      </c>
    </row>
    <row r="4755" spans="1:2" x14ac:dyDescent="0.3">
      <c r="A4755" t="s">
        <v>37</v>
      </c>
      <c r="B4755">
        <v>5.7</v>
      </c>
    </row>
    <row r="4756" spans="1:2" x14ac:dyDescent="0.3">
      <c r="A4756" t="s">
        <v>37</v>
      </c>
      <c r="B4756">
        <v>6.1</v>
      </c>
    </row>
    <row r="4757" spans="1:2" x14ac:dyDescent="0.3">
      <c r="A4757" t="s">
        <v>37</v>
      </c>
      <c r="B4757">
        <v>6.4</v>
      </c>
    </row>
    <row r="4758" spans="1:2" x14ac:dyDescent="0.3">
      <c r="A4758" t="s">
        <v>37</v>
      </c>
      <c r="B4758">
        <v>5</v>
      </c>
    </row>
    <row r="4759" spans="1:2" x14ac:dyDescent="0.3">
      <c r="A4759" t="s">
        <v>37</v>
      </c>
      <c r="B4759">
        <v>6.5</v>
      </c>
    </row>
    <row r="4760" spans="1:2" x14ac:dyDescent="0.3">
      <c r="A4760" t="s">
        <v>37</v>
      </c>
      <c r="B4760">
        <v>4.5999999999999996</v>
      </c>
    </row>
    <row r="4761" spans="1:2" x14ac:dyDescent="0.3">
      <c r="A4761" t="s">
        <v>1946</v>
      </c>
      <c r="B4761">
        <v>7.7</v>
      </c>
    </row>
    <row r="4762" spans="1:2" x14ac:dyDescent="0.3">
      <c r="A4762" t="s">
        <v>37</v>
      </c>
      <c r="B4762">
        <v>7.3</v>
      </c>
    </row>
    <row r="4763" spans="1:2" x14ac:dyDescent="0.3">
      <c r="A4763" t="s">
        <v>37</v>
      </c>
      <c r="B4763">
        <v>6.6</v>
      </c>
    </row>
    <row r="4764" spans="1:2" x14ac:dyDescent="0.3">
      <c r="A4764" t="s">
        <v>37</v>
      </c>
      <c r="B4764">
        <v>6.4</v>
      </c>
    </row>
    <row r="4765" spans="1:2" x14ac:dyDescent="0.3">
      <c r="A4765" t="s">
        <v>37</v>
      </c>
      <c r="B4765">
        <v>5.8</v>
      </c>
    </row>
    <row r="4766" spans="1:2" x14ac:dyDescent="0.3">
      <c r="A4766" t="s">
        <v>37</v>
      </c>
      <c r="B4766">
        <v>7.2</v>
      </c>
    </row>
    <row r="4767" spans="1:2" x14ac:dyDescent="0.3">
      <c r="A4767" t="s">
        <v>37</v>
      </c>
      <c r="B4767">
        <v>7.2</v>
      </c>
    </row>
    <row r="4768" spans="1:2" x14ac:dyDescent="0.3">
      <c r="A4768" t="s">
        <v>37</v>
      </c>
      <c r="B4768">
        <v>3.5</v>
      </c>
    </row>
    <row r="4769" spans="1:2" x14ac:dyDescent="0.3">
      <c r="A4769" t="s">
        <v>37</v>
      </c>
      <c r="B4769">
        <v>7.5</v>
      </c>
    </row>
    <row r="4770" spans="1:2" x14ac:dyDescent="0.3">
      <c r="A4770" t="s">
        <v>37</v>
      </c>
      <c r="B4770">
        <v>2.2000000000000002</v>
      </c>
    </row>
    <row r="4771" spans="1:2" x14ac:dyDescent="0.3">
      <c r="A4771" t="s">
        <v>37</v>
      </c>
      <c r="B4771">
        <v>3.3</v>
      </c>
    </row>
    <row r="4772" spans="1:2" x14ac:dyDescent="0.3">
      <c r="A4772" t="s">
        <v>37</v>
      </c>
      <c r="B4772">
        <v>6.6</v>
      </c>
    </row>
    <row r="4773" spans="1:2" x14ac:dyDescent="0.3">
      <c r="A4773" t="s">
        <v>2778</v>
      </c>
      <c r="B4773">
        <v>6.9</v>
      </c>
    </row>
    <row r="4774" spans="1:2" x14ac:dyDescent="0.3">
      <c r="A4774" t="s">
        <v>37</v>
      </c>
      <c r="B4774">
        <v>4</v>
      </c>
    </row>
    <row r="4775" spans="1:2" x14ac:dyDescent="0.3">
      <c r="A4775" t="s">
        <v>37</v>
      </c>
      <c r="B4775">
        <v>7.4</v>
      </c>
    </row>
    <row r="4776" spans="1:2" x14ac:dyDescent="0.3">
      <c r="A4776" t="s">
        <v>37</v>
      </c>
      <c r="B4776">
        <v>8.3000000000000007</v>
      </c>
    </row>
    <row r="4777" spans="1:2" x14ac:dyDescent="0.3">
      <c r="A4777" t="s">
        <v>37</v>
      </c>
      <c r="B4777">
        <v>5.7</v>
      </c>
    </row>
    <row r="4778" spans="1:2" x14ac:dyDescent="0.3">
      <c r="A4778" t="s">
        <v>37</v>
      </c>
      <c r="B4778">
        <v>6.8</v>
      </c>
    </row>
    <row r="4779" spans="1:2" x14ac:dyDescent="0.3">
      <c r="A4779" t="s">
        <v>37</v>
      </c>
      <c r="B4779">
        <v>5.2</v>
      </c>
    </row>
    <row r="4780" spans="1:2" x14ac:dyDescent="0.3">
      <c r="A4780" t="s">
        <v>37</v>
      </c>
      <c r="B4780">
        <v>6.4</v>
      </c>
    </row>
    <row r="4781" spans="1:2" x14ac:dyDescent="0.3">
      <c r="A4781" t="s">
        <v>37</v>
      </c>
      <c r="B4781">
        <v>6.2</v>
      </c>
    </row>
    <row r="4782" spans="1:2" x14ac:dyDescent="0.3">
      <c r="A4782" t="s">
        <v>37</v>
      </c>
      <c r="B4782">
        <v>5.9</v>
      </c>
    </row>
    <row r="4783" spans="1:2" x14ac:dyDescent="0.3">
      <c r="A4783" t="s">
        <v>37</v>
      </c>
      <c r="B4783">
        <v>7.7</v>
      </c>
    </row>
    <row r="4784" spans="1:2" x14ac:dyDescent="0.3">
      <c r="A4784" t="s">
        <v>37</v>
      </c>
      <c r="B4784">
        <v>4.3</v>
      </c>
    </row>
    <row r="4785" spans="1:2" x14ac:dyDescent="0.3">
      <c r="A4785" t="s">
        <v>37</v>
      </c>
      <c r="B4785">
        <v>7.1</v>
      </c>
    </row>
    <row r="4786" spans="1:2" x14ac:dyDescent="0.3">
      <c r="A4786" t="s">
        <v>37</v>
      </c>
      <c r="B4786">
        <v>6.2</v>
      </c>
    </row>
    <row r="4787" spans="1:2" x14ac:dyDescent="0.3">
      <c r="A4787" t="s">
        <v>37</v>
      </c>
      <c r="B4787">
        <v>6.8</v>
      </c>
    </row>
    <row r="4788" spans="1:2" x14ac:dyDescent="0.3">
      <c r="A4788" t="s">
        <v>37</v>
      </c>
      <c r="B4788">
        <v>7.7</v>
      </c>
    </row>
    <row r="4789" spans="1:2" x14ac:dyDescent="0.3">
      <c r="A4789" t="s">
        <v>37</v>
      </c>
      <c r="B4789">
        <v>8.1999999999999993</v>
      </c>
    </row>
    <row r="4790" spans="1:2" x14ac:dyDescent="0.3">
      <c r="A4790" t="s">
        <v>37</v>
      </c>
      <c r="B4790">
        <v>7.5</v>
      </c>
    </row>
    <row r="4791" spans="1:2" x14ac:dyDescent="0.3">
      <c r="A4791" t="s">
        <v>12472</v>
      </c>
      <c r="B4791">
        <v>7.6</v>
      </c>
    </row>
    <row r="4792" spans="1:2" x14ac:dyDescent="0.3">
      <c r="A4792" t="s">
        <v>37</v>
      </c>
      <c r="B4792">
        <v>4.0999999999999996</v>
      </c>
    </row>
    <row r="4793" spans="1:2" x14ac:dyDescent="0.3">
      <c r="A4793" t="s">
        <v>37</v>
      </c>
      <c r="B4793">
        <v>6.9</v>
      </c>
    </row>
    <row r="4794" spans="1:2" x14ac:dyDescent="0.3">
      <c r="A4794" t="s">
        <v>37</v>
      </c>
      <c r="B4794">
        <v>7.1</v>
      </c>
    </row>
    <row r="4795" spans="1:2" x14ac:dyDescent="0.3">
      <c r="A4795" t="s">
        <v>37</v>
      </c>
      <c r="B4795">
        <v>6.3</v>
      </c>
    </row>
    <row r="4796" spans="1:2" x14ac:dyDescent="0.3">
      <c r="A4796" t="s">
        <v>37</v>
      </c>
      <c r="B4796">
        <v>7.7</v>
      </c>
    </row>
    <row r="4797" spans="1:2" x14ac:dyDescent="0.3">
      <c r="A4797" t="s">
        <v>37</v>
      </c>
      <c r="B4797">
        <v>8.3000000000000007</v>
      </c>
    </row>
    <row r="4798" spans="1:2" x14ac:dyDescent="0.3">
      <c r="A4798" t="s">
        <v>2778</v>
      </c>
      <c r="B4798">
        <v>7.1</v>
      </c>
    </row>
    <row r="4799" spans="1:2" x14ac:dyDescent="0.3">
      <c r="A4799" t="s">
        <v>37</v>
      </c>
      <c r="B4799">
        <v>4.7</v>
      </c>
    </row>
    <row r="4800" spans="1:2" x14ac:dyDescent="0.3">
      <c r="A4800" t="s">
        <v>37</v>
      </c>
      <c r="B4800">
        <v>7.7</v>
      </c>
    </row>
    <row r="4801" spans="1:2" x14ac:dyDescent="0.3">
      <c r="A4801" t="s">
        <v>37</v>
      </c>
      <c r="B4801">
        <v>7.2</v>
      </c>
    </row>
    <row r="4802" spans="1:2" x14ac:dyDescent="0.3">
      <c r="A4802" t="s">
        <v>37</v>
      </c>
      <c r="B4802">
        <v>5.0999999999999996</v>
      </c>
    </row>
    <row r="4803" spans="1:2" x14ac:dyDescent="0.3">
      <c r="A4803" t="s">
        <v>37</v>
      </c>
      <c r="B4803">
        <v>5.4</v>
      </c>
    </row>
    <row r="4804" spans="1:2" x14ac:dyDescent="0.3">
      <c r="A4804" t="s">
        <v>9795</v>
      </c>
      <c r="B4804">
        <v>6.9</v>
      </c>
    </row>
    <row r="4805" spans="1:2" x14ac:dyDescent="0.3">
      <c r="A4805" t="s">
        <v>37</v>
      </c>
      <c r="B4805">
        <v>8.1999999999999993</v>
      </c>
    </row>
    <row r="4806" spans="1:2" x14ac:dyDescent="0.3">
      <c r="A4806" t="s">
        <v>37</v>
      </c>
      <c r="B4806">
        <v>6.1</v>
      </c>
    </row>
    <row r="4807" spans="1:2" x14ac:dyDescent="0.3">
      <c r="A4807" t="s">
        <v>37</v>
      </c>
      <c r="B4807">
        <v>6.1</v>
      </c>
    </row>
    <row r="4808" spans="1:2" x14ac:dyDescent="0.3">
      <c r="A4808" t="s">
        <v>37</v>
      </c>
      <c r="B4808">
        <v>6.9</v>
      </c>
    </row>
    <row r="4809" spans="1:2" x14ac:dyDescent="0.3">
      <c r="A4809" t="s">
        <v>37</v>
      </c>
      <c r="B4809">
        <v>5.8</v>
      </c>
    </row>
    <row r="4810" spans="1:2" x14ac:dyDescent="0.3">
      <c r="A4810" t="s">
        <v>1464</v>
      </c>
      <c r="B4810">
        <v>6</v>
      </c>
    </row>
    <row r="4811" spans="1:2" x14ac:dyDescent="0.3">
      <c r="A4811" t="s">
        <v>12472</v>
      </c>
      <c r="B4811">
        <v>8.1999999999999993</v>
      </c>
    </row>
    <row r="4812" spans="1:2" x14ac:dyDescent="0.3">
      <c r="A4812" t="s">
        <v>37</v>
      </c>
      <c r="B4812">
        <v>8</v>
      </c>
    </row>
    <row r="4813" spans="1:2" x14ac:dyDescent="0.3">
      <c r="A4813" t="s">
        <v>37</v>
      </c>
      <c r="B4813">
        <v>7</v>
      </c>
    </row>
    <row r="4814" spans="1:2" x14ac:dyDescent="0.3">
      <c r="A4814" t="s">
        <v>37</v>
      </c>
      <c r="B4814">
        <v>6.3</v>
      </c>
    </row>
    <row r="4815" spans="1:2" x14ac:dyDescent="0.3">
      <c r="A4815" t="s">
        <v>37</v>
      </c>
      <c r="B4815">
        <v>7.6</v>
      </c>
    </row>
    <row r="4816" spans="1:2" x14ac:dyDescent="0.3">
      <c r="A4816" t="s">
        <v>37</v>
      </c>
      <c r="B4816">
        <v>6.1</v>
      </c>
    </row>
    <row r="4817" spans="1:2" x14ac:dyDescent="0.3">
      <c r="A4817" t="s">
        <v>11690</v>
      </c>
      <c r="B4817">
        <v>7.2</v>
      </c>
    </row>
    <row r="4818" spans="1:2" x14ac:dyDescent="0.3">
      <c r="A4818" t="s">
        <v>37</v>
      </c>
      <c r="B4818">
        <v>7.8</v>
      </c>
    </row>
    <row r="4819" spans="1:2" x14ac:dyDescent="0.3">
      <c r="A4819" t="s">
        <v>37</v>
      </c>
      <c r="B4819">
        <v>4.7</v>
      </c>
    </row>
    <row r="4820" spans="1:2" x14ac:dyDescent="0.3">
      <c r="A4820" t="s">
        <v>37</v>
      </c>
      <c r="B4820">
        <v>7.5</v>
      </c>
    </row>
    <row r="4821" spans="1:2" x14ac:dyDescent="0.3">
      <c r="A4821" t="s">
        <v>37</v>
      </c>
      <c r="B4821">
        <v>6.7</v>
      </c>
    </row>
    <row r="4822" spans="1:2" x14ac:dyDescent="0.3">
      <c r="A4822" t="s">
        <v>37</v>
      </c>
      <c r="B4822">
        <v>3.4</v>
      </c>
    </row>
    <row r="4823" spans="1:2" x14ac:dyDescent="0.3">
      <c r="A4823" t="s">
        <v>37</v>
      </c>
      <c r="B4823">
        <v>7.9</v>
      </c>
    </row>
    <row r="4824" spans="1:2" x14ac:dyDescent="0.3">
      <c r="A4824" t="s">
        <v>37</v>
      </c>
      <c r="B4824">
        <v>8.9</v>
      </c>
    </row>
    <row r="4825" spans="1:2" x14ac:dyDescent="0.3">
      <c r="A4825" t="s">
        <v>37</v>
      </c>
      <c r="B4825">
        <v>6.9</v>
      </c>
    </row>
    <row r="4826" spans="1:2" x14ac:dyDescent="0.3">
      <c r="A4826" t="s">
        <v>37</v>
      </c>
      <c r="B4826">
        <v>8.1999999999999993</v>
      </c>
    </row>
    <row r="4827" spans="1:2" x14ac:dyDescent="0.3">
      <c r="A4827" t="s">
        <v>23016</v>
      </c>
      <c r="B4827">
        <v>7.3</v>
      </c>
    </row>
    <row r="4828" spans="1:2" x14ac:dyDescent="0.3">
      <c r="A4828" t="s">
        <v>37</v>
      </c>
      <c r="B4828">
        <v>8</v>
      </c>
    </row>
    <row r="4829" spans="1:2" x14ac:dyDescent="0.3">
      <c r="A4829" t="s">
        <v>37</v>
      </c>
      <c r="B4829">
        <v>6.7</v>
      </c>
    </row>
    <row r="4830" spans="1:2" x14ac:dyDescent="0.3">
      <c r="A4830" t="s">
        <v>37</v>
      </c>
      <c r="B4830">
        <v>6.6</v>
      </c>
    </row>
    <row r="4831" spans="1:2" x14ac:dyDescent="0.3">
      <c r="A4831" t="s">
        <v>1464</v>
      </c>
      <c r="B4831">
        <v>6.9</v>
      </c>
    </row>
    <row r="4832" spans="1:2" x14ac:dyDescent="0.3">
      <c r="A4832" t="s">
        <v>37</v>
      </c>
      <c r="B4832">
        <v>7.1</v>
      </c>
    </row>
    <row r="4833" spans="1:2" x14ac:dyDescent="0.3">
      <c r="A4833" t="s">
        <v>37</v>
      </c>
      <c r="B4833">
        <v>5.6</v>
      </c>
    </row>
    <row r="4834" spans="1:2" x14ac:dyDescent="0.3">
      <c r="A4834" t="s">
        <v>37</v>
      </c>
      <c r="B4834">
        <v>6.7</v>
      </c>
    </row>
    <row r="4835" spans="1:2" x14ac:dyDescent="0.3">
      <c r="A4835" t="s">
        <v>37</v>
      </c>
      <c r="B4835">
        <v>7.1</v>
      </c>
    </row>
    <row r="4836" spans="1:2" x14ac:dyDescent="0.3">
      <c r="A4836" t="s">
        <v>37</v>
      </c>
      <c r="B4836">
        <v>5.2</v>
      </c>
    </row>
    <row r="4837" spans="1:2" x14ac:dyDescent="0.3">
      <c r="A4837" t="s">
        <v>1464</v>
      </c>
      <c r="B4837">
        <v>7.7</v>
      </c>
    </row>
    <row r="4838" spans="1:2" x14ac:dyDescent="0.3">
      <c r="A4838" t="s">
        <v>37</v>
      </c>
      <c r="B4838">
        <v>7.5</v>
      </c>
    </row>
    <row r="4839" spans="1:2" x14ac:dyDescent="0.3">
      <c r="A4839" t="s">
        <v>37</v>
      </c>
      <c r="B4839">
        <v>7.6</v>
      </c>
    </row>
    <row r="4840" spans="1:2" x14ac:dyDescent="0.3">
      <c r="A4840" t="s">
        <v>37</v>
      </c>
      <c r="B4840">
        <v>8.1</v>
      </c>
    </row>
    <row r="4841" spans="1:2" x14ac:dyDescent="0.3">
      <c r="A4841" t="s">
        <v>37</v>
      </c>
      <c r="B4841">
        <v>5.5</v>
      </c>
    </row>
    <row r="4842" spans="1:2" x14ac:dyDescent="0.3">
      <c r="A4842" t="s">
        <v>37</v>
      </c>
      <c r="B4842">
        <v>6.6</v>
      </c>
    </row>
    <row r="4843" spans="1:2" x14ac:dyDescent="0.3">
      <c r="A4843" t="s">
        <v>37</v>
      </c>
      <c r="B4843">
        <v>3.2</v>
      </c>
    </row>
    <row r="4844" spans="1:2" x14ac:dyDescent="0.3">
      <c r="A4844" t="s">
        <v>37</v>
      </c>
      <c r="B4844">
        <v>7.4</v>
      </c>
    </row>
    <row r="4845" spans="1:2" x14ac:dyDescent="0.3">
      <c r="A4845" t="s">
        <v>37</v>
      </c>
      <c r="B4845">
        <v>6.6</v>
      </c>
    </row>
    <row r="4846" spans="1:2" x14ac:dyDescent="0.3">
      <c r="A4846" t="s">
        <v>37</v>
      </c>
      <c r="B4846">
        <v>6.2</v>
      </c>
    </row>
    <row r="4847" spans="1:2" x14ac:dyDescent="0.3">
      <c r="A4847" t="s">
        <v>37</v>
      </c>
      <c r="B4847">
        <v>4.8</v>
      </c>
    </row>
    <row r="4848" spans="1:2" x14ac:dyDescent="0.3">
      <c r="A4848" t="s">
        <v>37</v>
      </c>
      <c r="B4848">
        <v>4.5</v>
      </c>
    </row>
    <row r="4849" spans="1:2" x14ac:dyDescent="0.3">
      <c r="A4849" t="s">
        <v>37</v>
      </c>
      <c r="B4849">
        <v>7.2</v>
      </c>
    </row>
    <row r="4850" spans="1:2" x14ac:dyDescent="0.3">
      <c r="A4850" t="s">
        <v>37</v>
      </c>
      <c r="B4850">
        <v>4.3</v>
      </c>
    </row>
    <row r="4851" spans="1:2" x14ac:dyDescent="0.3">
      <c r="A4851" t="s">
        <v>37</v>
      </c>
      <c r="B4851">
        <v>4.5</v>
      </c>
    </row>
    <row r="4852" spans="1:2" x14ac:dyDescent="0.3">
      <c r="A4852" t="s">
        <v>37</v>
      </c>
      <c r="B4852">
        <v>6.4</v>
      </c>
    </row>
    <row r="4853" spans="1:2" x14ac:dyDescent="0.3">
      <c r="A4853" t="s">
        <v>37</v>
      </c>
      <c r="B4853">
        <v>6.4</v>
      </c>
    </row>
    <row r="4854" spans="1:2" x14ac:dyDescent="0.3">
      <c r="A4854" t="s">
        <v>37</v>
      </c>
      <c r="B4854">
        <v>7.3</v>
      </c>
    </row>
    <row r="4855" spans="1:2" x14ac:dyDescent="0.3">
      <c r="A4855" t="s">
        <v>37</v>
      </c>
      <c r="B4855">
        <v>6.9</v>
      </c>
    </row>
    <row r="4856" spans="1:2" x14ac:dyDescent="0.3">
      <c r="A4856" t="s">
        <v>37</v>
      </c>
      <c r="B4856">
        <v>4.3</v>
      </c>
    </row>
    <row r="4857" spans="1:2" x14ac:dyDescent="0.3">
      <c r="A4857" t="s">
        <v>37</v>
      </c>
      <c r="B4857">
        <v>7.2</v>
      </c>
    </row>
    <row r="4858" spans="1:2" x14ac:dyDescent="0.3">
      <c r="A4858" t="s">
        <v>37</v>
      </c>
      <c r="B4858">
        <v>6.5</v>
      </c>
    </row>
    <row r="4859" spans="1:2" x14ac:dyDescent="0.3">
      <c r="A4859" t="s">
        <v>37</v>
      </c>
      <c r="B4859">
        <v>6.6</v>
      </c>
    </row>
    <row r="4860" spans="1:2" x14ac:dyDescent="0.3">
      <c r="A4860" t="s">
        <v>37</v>
      </c>
      <c r="B4860">
        <v>6.7</v>
      </c>
    </row>
    <row r="4861" spans="1:2" x14ac:dyDescent="0.3">
      <c r="A4861" t="s">
        <v>37</v>
      </c>
      <c r="B4861">
        <v>4.3</v>
      </c>
    </row>
    <row r="4862" spans="1:2" x14ac:dyDescent="0.3">
      <c r="A4862" t="s">
        <v>37</v>
      </c>
      <c r="B4862">
        <v>7.3</v>
      </c>
    </row>
    <row r="4863" spans="1:2" x14ac:dyDescent="0.3">
      <c r="A4863" t="s">
        <v>37</v>
      </c>
      <c r="B4863">
        <v>6.4</v>
      </c>
    </row>
    <row r="4864" spans="1:2" x14ac:dyDescent="0.3">
      <c r="A4864" t="s">
        <v>37</v>
      </c>
      <c r="B4864">
        <v>7</v>
      </c>
    </row>
    <row r="4865" spans="1:2" x14ac:dyDescent="0.3">
      <c r="A4865" t="s">
        <v>37</v>
      </c>
      <c r="B4865">
        <v>5.5</v>
      </c>
    </row>
    <row r="4866" spans="1:2" x14ac:dyDescent="0.3">
      <c r="A4866" t="s">
        <v>37</v>
      </c>
      <c r="B4866">
        <v>6.7</v>
      </c>
    </row>
    <row r="4867" spans="1:2" x14ac:dyDescent="0.3">
      <c r="A4867" t="s">
        <v>37</v>
      </c>
      <c r="B4867">
        <v>4.3</v>
      </c>
    </row>
    <row r="4868" spans="1:2" x14ac:dyDescent="0.3">
      <c r="A4868" t="s">
        <v>37</v>
      </c>
      <c r="B4868">
        <v>6.1</v>
      </c>
    </row>
    <row r="4869" spans="1:2" x14ac:dyDescent="0.3">
      <c r="A4869" t="s">
        <v>7241</v>
      </c>
      <c r="B4869">
        <v>6.8</v>
      </c>
    </row>
    <row r="4870" spans="1:2" x14ac:dyDescent="0.3">
      <c r="A4870" t="s">
        <v>37</v>
      </c>
      <c r="B4870">
        <v>3.9</v>
      </c>
    </row>
    <row r="4871" spans="1:2" x14ac:dyDescent="0.3">
      <c r="A4871" t="s">
        <v>37</v>
      </c>
      <c r="B4871">
        <v>8.5</v>
      </c>
    </row>
    <row r="4872" spans="1:2" x14ac:dyDescent="0.3">
      <c r="A4872" t="s">
        <v>37</v>
      </c>
      <c r="B4872">
        <v>6.9</v>
      </c>
    </row>
    <row r="4873" spans="1:2" x14ac:dyDescent="0.3">
      <c r="A4873" t="s">
        <v>37</v>
      </c>
      <c r="B4873">
        <v>7.3</v>
      </c>
    </row>
    <row r="4874" spans="1:2" x14ac:dyDescent="0.3">
      <c r="A4874" t="s">
        <v>37</v>
      </c>
      <c r="B4874">
        <v>6.9</v>
      </c>
    </row>
    <row r="4875" spans="1:2" x14ac:dyDescent="0.3">
      <c r="A4875" t="s">
        <v>37</v>
      </c>
      <c r="B4875">
        <v>6.3</v>
      </c>
    </row>
    <row r="4876" spans="1:2" x14ac:dyDescent="0.3">
      <c r="A4876" t="s">
        <v>37</v>
      </c>
      <c r="B4876">
        <v>2.5</v>
      </c>
    </row>
    <row r="4877" spans="1:2" x14ac:dyDescent="0.3">
      <c r="A4877" t="s">
        <v>37</v>
      </c>
      <c r="B4877">
        <v>5.7</v>
      </c>
    </row>
    <row r="4878" spans="1:2" x14ac:dyDescent="0.3">
      <c r="A4878" t="s">
        <v>37</v>
      </c>
      <c r="B4878">
        <v>7</v>
      </c>
    </row>
    <row r="4879" spans="1:2" x14ac:dyDescent="0.3">
      <c r="A4879" t="s">
        <v>37</v>
      </c>
      <c r="B4879">
        <v>6.2</v>
      </c>
    </row>
    <row r="4880" spans="1:2" x14ac:dyDescent="0.3">
      <c r="A4880" t="s">
        <v>37</v>
      </c>
      <c r="B4880">
        <v>6.9</v>
      </c>
    </row>
    <row r="4881" spans="1:2" x14ac:dyDescent="0.3">
      <c r="A4881" t="s">
        <v>37</v>
      </c>
      <c r="B4881">
        <v>4.5</v>
      </c>
    </row>
    <row r="4882" spans="1:2" x14ac:dyDescent="0.3">
      <c r="A4882" t="s">
        <v>37</v>
      </c>
      <c r="B4882">
        <v>7.8</v>
      </c>
    </row>
    <row r="4883" spans="1:2" x14ac:dyDescent="0.3">
      <c r="A4883" t="s">
        <v>37</v>
      </c>
      <c r="B4883">
        <v>4.4000000000000004</v>
      </c>
    </row>
    <row r="4884" spans="1:2" x14ac:dyDescent="0.3">
      <c r="A4884" t="s">
        <v>37</v>
      </c>
      <c r="B4884">
        <v>7.4</v>
      </c>
    </row>
    <row r="4885" spans="1:2" x14ac:dyDescent="0.3">
      <c r="A4885" t="s">
        <v>37</v>
      </c>
      <c r="B4885">
        <v>6.6</v>
      </c>
    </row>
    <row r="4886" spans="1:2" x14ac:dyDescent="0.3">
      <c r="A4886" t="s">
        <v>37</v>
      </c>
      <c r="B4886">
        <v>8</v>
      </c>
    </row>
    <row r="4887" spans="1:2" x14ac:dyDescent="0.3">
      <c r="A4887" t="s">
        <v>37</v>
      </c>
      <c r="B4887">
        <v>8.3000000000000007</v>
      </c>
    </row>
    <row r="4888" spans="1:2" x14ac:dyDescent="0.3">
      <c r="A4888" t="s">
        <v>37</v>
      </c>
      <c r="B4888">
        <v>6.5</v>
      </c>
    </row>
    <row r="4889" spans="1:2" x14ac:dyDescent="0.3">
      <c r="A4889" t="s">
        <v>37</v>
      </c>
      <c r="B4889">
        <v>7.1</v>
      </c>
    </row>
    <row r="4890" spans="1:2" x14ac:dyDescent="0.3">
      <c r="A4890" t="s">
        <v>37</v>
      </c>
      <c r="B4890">
        <v>7.1</v>
      </c>
    </row>
    <row r="4891" spans="1:2" x14ac:dyDescent="0.3">
      <c r="A4891" t="s">
        <v>37</v>
      </c>
      <c r="B4891">
        <v>4</v>
      </c>
    </row>
    <row r="4892" spans="1:2" x14ac:dyDescent="0.3">
      <c r="A4892" t="s">
        <v>37</v>
      </c>
      <c r="B4892">
        <v>7.5</v>
      </c>
    </row>
    <row r="4893" spans="1:2" x14ac:dyDescent="0.3">
      <c r="A4893" t="s">
        <v>37</v>
      </c>
      <c r="B4893">
        <v>7</v>
      </c>
    </row>
    <row r="4894" spans="1:2" x14ac:dyDescent="0.3">
      <c r="A4894" t="s">
        <v>37</v>
      </c>
      <c r="B4894">
        <v>4</v>
      </c>
    </row>
    <row r="4895" spans="1:2" x14ac:dyDescent="0.3">
      <c r="A4895" t="s">
        <v>37</v>
      </c>
      <c r="B4895">
        <v>6.7</v>
      </c>
    </row>
    <row r="4896" spans="1:2" x14ac:dyDescent="0.3">
      <c r="A4896" t="s">
        <v>37</v>
      </c>
      <c r="B4896">
        <v>7.2</v>
      </c>
    </row>
    <row r="4897" spans="1:2" x14ac:dyDescent="0.3">
      <c r="A4897" t="s">
        <v>37</v>
      </c>
      <c r="B4897">
        <v>7</v>
      </c>
    </row>
    <row r="4898" spans="1:2" x14ac:dyDescent="0.3">
      <c r="A4898" t="s">
        <v>37</v>
      </c>
      <c r="B4898">
        <v>7.4</v>
      </c>
    </row>
    <row r="4899" spans="1:2" x14ac:dyDescent="0.3">
      <c r="A4899" t="s">
        <v>9795</v>
      </c>
      <c r="B4899">
        <v>8</v>
      </c>
    </row>
    <row r="4900" spans="1:2" x14ac:dyDescent="0.3">
      <c r="A4900" t="s">
        <v>37</v>
      </c>
      <c r="B4900">
        <v>6.5</v>
      </c>
    </row>
    <row r="4901" spans="1:2" x14ac:dyDescent="0.3">
      <c r="A4901" t="s">
        <v>37</v>
      </c>
      <c r="B4901">
        <v>7.2</v>
      </c>
    </row>
    <row r="4902" spans="1:2" x14ac:dyDescent="0.3">
      <c r="A4902" t="s">
        <v>37</v>
      </c>
      <c r="B4902">
        <v>6.4</v>
      </c>
    </row>
    <row r="4903" spans="1:2" x14ac:dyDescent="0.3">
      <c r="A4903" t="s">
        <v>37</v>
      </c>
      <c r="B4903">
        <v>6.5</v>
      </c>
    </row>
    <row r="4904" spans="1:2" x14ac:dyDescent="0.3">
      <c r="A4904" t="s">
        <v>8731</v>
      </c>
      <c r="B4904">
        <v>6.8</v>
      </c>
    </row>
    <row r="4905" spans="1:2" x14ac:dyDescent="0.3">
      <c r="A4905" t="s">
        <v>37</v>
      </c>
      <c r="B4905">
        <v>6.9</v>
      </c>
    </row>
    <row r="4906" spans="1:2" x14ac:dyDescent="0.3">
      <c r="A4906" t="s">
        <v>37</v>
      </c>
      <c r="B4906">
        <v>7.5</v>
      </c>
    </row>
    <row r="4907" spans="1:2" x14ac:dyDescent="0.3">
      <c r="A4907" t="s">
        <v>37</v>
      </c>
      <c r="B4907">
        <v>7.1</v>
      </c>
    </row>
    <row r="4908" spans="1:2" x14ac:dyDescent="0.3">
      <c r="A4908" t="s">
        <v>37</v>
      </c>
      <c r="B4908">
        <v>5.0999999999999996</v>
      </c>
    </row>
    <row r="4909" spans="1:2" x14ac:dyDescent="0.3">
      <c r="A4909" t="s">
        <v>37</v>
      </c>
      <c r="B4909">
        <v>6.2</v>
      </c>
    </row>
    <row r="4910" spans="1:2" x14ac:dyDescent="0.3">
      <c r="A4910" t="s">
        <v>37</v>
      </c>
      <c r="B4910">
        <v>3.9</v>
      </c>
    </row>
    <row r="4911" spans="1:2" x14ac:dyDescent="0.3">
      <c r="A4911" t="s">
        <v>37</v>
      </c>
      <c r="B4911">
        <v>6</v>
      </c>
    </row>
    <row r="4912" spans="1:2" x14ac:dyDescent="0.3">
      <c r="A4912" t="s">
        <v>37</v>
      </c>
      <c r="B4912">
        <v>6.8</v>
      </c>
    </row>
    <row r="4913" spans="1:2" x14ac:dyDescent="0.3">
      <c r="A4913" t="s">
        <v>1464</v>
      </c>
      <c r="B4913">
        <v>7.4</v>
      </c>
    </row>
    <row r="4914" spans="1:2" x14ac:dyDescent="0.3">
      <c r="A4914" t="s">
        <v>15778</v>
      </c>
      <c r="B4914">
        <v>8.1</v>
      </c>
    </row>
    <row r="4915" spans="1:2" x14ac:dyDescent="0.3">
      <c r="A4915" t="s">
        <v>37</v>
      </c>
      <c r="B4915">
        <v>6.5</v>
      </c>
    </row>
    <row r="4916" spans="1:2" x14ac:dyDescent="0.3">
      <c r="A4916" t="s">
        <v>37</v>
      </c>
      <c r="B4916">
        <v>8</v>
      </c>
    </row>
    <row r="4917" spans="1:2" x14ac:dyDescent="0.3">
      <c r="A4917" t="s">
        <v>37</v>
      </c>
      <c r="B4917">
        <v>7.7</v>
      </c>
    </row>
    <row r="4918" spans="1:2" x14ac:dyDescent="0.3">
      <c r="A4918" t="s">
        <v>37</v>
      </c>
      <c r="B4918">
        <v>7.2</v>
      </c>
    </row>
    <row r="4919" spans="1:2" x14ac:dyDescent="0.3">
      <c r="A4919" t="s">
        <v>37</v>
      </c>
      <c r="B4919">
        <v>5.4</v>
      </c>
    </row>
    <row r="4920" spans="1:2" x14ac:dyDescent="0.3">
      <c r="A4920" t="s">
        <v>37</v>
      </c>
      <c r="B4920">
        <v>6.7</v>
      </c>
    </row>
    <row r="4921" spans="1:2" x14ac:dyDescent="0.3">
      <c r="A4921" t="s">
        <v>37</v>
      </c>
      <c r="B4921">
        <v>6.3</v>
      </c>
    </row>
    <row r="4922" spans="1:2" x14ac:dyDescent="0.3">
      <c r="A4922" t="s">
        <v>37</v>
      </c>
      <c r="B4922">
        <v>8.1</v>
      </c>
    </row>
    <row r="4923" spans="1:2" x14ac:dyDescent="0.3">
      <c r="A4923" t="s">
        <v>22077</v>
      </c>
      <c r="B4923">
        <v>8.5</v>
      </c>
    </row>
    <row r="4924" spans="1:2" x14ac:dyDescent="0.3">
      <c r="A4924" t="s">
        <v>37</v>
      </c>
      <c r="B4924">
        <v>7.7</v>
      </c>
    </row>
    <row r="4925" spans="1:2" x14ac:dyDescent="0.3">
      <c r="A4925" t="s">
        <v>37</v>
      </c>
      <c r="B4925">
        <v>6.5</v>
      </c>
    </row>
    <row r="4926" spans="1:2" x14ac:dyDescent="0.3">
      <c r="A4926" t="s">
        <v>37</v>
      </c>
      <c r="B4926">
        <v>8.6999999999999993</v>
      </c>
    </row>
    <row r="4927" spans="1:2" x14ac:dyDescent="0.3">
      <c r="A4927" t="s">
        <v>22056</v>
      </c>
      <c r="B4927">
        <v>6.5</v>
      </c>
    </row>
    <row r="4928" spans="1:2" x14ac:dyDescent="0.3">
      <c r="A4928" t="s">
        <v>37</v>
      </c>
      <c r="B4928">
        <v>7</v>
      </c>
    </row>
    <row r="4929" spans="1:2" x14ac:dyDescent="0.3">
      <c r="A4929" t="s">
        <v>37</v>
      </c>
      <c r="B4929">
        <v>5.8</v>
      </c>
    </row>
    <row r="4930" spans="1:2" x14ac:dyDescent="0.3">
      <c r="A4930" t="s">
        <v>37</v>
      </c>
      <c r="B4930">
        <v>5.5</v>
      </c>
    </row>
    <row r="4931" spans="1:2" x14ac:dyDescent="0.3">
      <c r="A4931" t="s">
        <v>37</v>
      </c>
      <c r="B4931">
        <v>7</v>
      </c>
    </row>
    <row r="4932" spans="1:2" x14ac:dyDescent="0.3">
      <c r="A4932" t="s">
        <v>37</v>
      </c>
      <c r="B4932">
        <v>6.3</v>
      </c>
    </row>
    <row r="4933" spans="1:2" x14ac:dyDescent="0.3">
      <c r="A4933" t="s">
        <v>37</v>
      </c>
      <c r="B4933">
        <v>7.9</v>
      </c>
    </row>
    <row r="4934" spans="1:2" x14ac:dyDescent="0.3">
      <c r="A4934" t="s">
        <v>37</v>
      </c>
      <c r="B4934">
        <v>7.3</v>
      </c>
    </row>
    <row r="4935" spans="1:2" x14ac:dyDescent="0.3">
      <c r="A4935" t="s">
        <v>37</v>
      </c>
      <c r="B4935">
        <v>7.4</v>
      </c>
    </row>
    <row r="4936" spans="1:2" x14ac:dyDescent="0.3">
      <c r="A4936" t="s">
        <v>37</v>
      </c>
      <c r="B4936">
        <v>5.4</v>
      </c>
    </row>
    <row r="4937" spans="1:2" x14ac:dyDescent="0.3">
      <c r="A4937" t="s">
        <v>37</v>
      </c>
      <c r="B4937">
        <v>7.1</v>
      </c>
    </row>
    <row r="4938" spans="1:2" x14ac:dyDescent="0.3">
      <c r="A4938" t="s">
        <v>37</v>
      </c>
      <c r="B4938">
        <v>7.5</v>
      </c>
    </row>
    <row r="4939" spans="1:2" x14ac:dyDescent="0.3">
      <c r="A4939" t="s">
        <v>37</v>
      </c>
      <c r="B4939">
        <v>8.4</v>
      </c>
    </row>
    <row r="4940" spans="1:2" x14ac:dyDescent="0.3">
      <c r="A4940" t="s">
        <v>37</v>
      </c>
      <c r="B4940">
        <v>7</v>
      </c>
    </row>
    <row r="4941" spans="1:2" x14ac:dyDescent="0.3">
      <c r="A4941" t="s">
        <v>37</v>
      </c>
      <c r="B4941">
        <v>5.3</v>
      </c>
    </row>
    <row r="4942" spans="1:2" x14ac:dyDescent="0.3">
      <c r="A4942" t="s">
        <v>37</v>
      </c>
      <c r="B4942">
        <v>7.1</v>
      </c>
    </row>
    <row r="4943" spans="1:2" x14ac:dyDescent="0.3">
      <c r="A4943" t="s">
        <v>37</v>
      </c>
      <c r="B4943">
        <v>7.5</v>
      </c>
    </row>
    <row r="4944" spans="1:2" x14ac:dyDescent="0.3">
      <c r="A4944" t="s">
        <v>37</v>
      </c>
      <c r="B4944">
        <v>6.1</v>
      </c>
    </row>
    <row r="4945" spans="1:2" x14ac:dyDescent="0.3">
      <c r="A4945" t="s">
        <v>37</v>
      </c>
      <c r="B4945">
        <v>7.2</v>
      </c>
    </row>
    <row r="4946" spans="1:2" x14ac:dyDescent="0.3">
      <c r="A4946" t="s">
        <v>37</v>
      </c>
      <c r="B4946">
        <v>6.7</v>
      </c>
    </row>
    <row r="4947" spans="1:2" x14ac:dyDescent="0.3">
      <c r="A4947" t="s">
        <v>15950</v>
      </c>
      <c r="B4947">
        <v>8.1999999999999993</v>
      </c>
    </row>
    <row r="4948" spans="1:2" x14ac:dyDescent="0.3">
      <c r="A4948" t="s">
        <v>37</v>
      </c>
      <c r="B4948">
        <v>6.6</v>
      </c>
    </row>
    <row r="4949" spans="1:2" x14ac:dyDescent="0.3">
      <c r="A4949" t="s">
        <v>37</v>
      </c>
      <c r="B4949">
        <v>6.7</v>
      </c>
    </row>
    <row r="4950" spans="1:2" x14ac:dyDescent="0.3">
      <c r="A4950" t="s">
        <v>37</v>
      </c>
      <c r="B4950">
        <v>5.0999999999999996</v>
      </c>
    </row>
    <row r="4951" spans="1:2" x14ac:dyDescent="0.3">
      <c r="A4951" t="s">
        <v>37</v>
      </c>
      <c r="B4951">
        <v>7</v>
      </c>
    </row>
    <row r="4952" spans="1:2" x14ac:dyDescent="0.3">
      <c r="A4952" t="s">
        <v>37</v>
      </c>
      <c r="B4952">
        <v>7</v>
      </c>
    </row>
    <row r="4953" spans="1:2" x14ac:dyDescent="0.3">
      <c r="A4953" t="s">
        <v>37</v>
      </c>
      <c r="B4953">
        <v>8</v>
      </c>
    </row>
    <row r="4954" spans="1:2" x14ac:dyDescent="0.3">
      <c r="A4954" t="s">
        <v>1464</v>
      </c>
      <c r="B4954">
        <v>7.4</v>
      </c>
    </row>
    <row r="4955" spans="1:2" x14ac:dyDescent="0.3">
      <c r="A4955" t="s">
        <v>37</v>
      </c>
      <c r="B4955">
        <v>5.4</v>
      </c>
    </row>
    <row r="4956" spans="1:2" x14ac:dyDescent="0.3">
      <c r="A4956" t="s">
        <v>37</v>
      </c>
      <c r="B4956">
        <v>5.7</v>
      </c>
    </row>
    <row r="4957" spans="1:2" x14ac:dyDescent="0.3">
      <c r="A4957" t="s">
        <v>37</v>
      </c>
      <c r="B4957">
        <v>6.7</v>
      </c>
    </row>
    <row r="4958" spans="1:2" x14ac:dyDescent="0.3">
      <c r="A4958" t="s">
        <v>37</v>
      </c>
      <c r="B4958">
        <v>4.2</v>
      </c>
    </row>
    <row r="4959" spans="1:2" x14ac:dyDescent="0.3">
      <c r="A4959" t="s">
        <v>37</v>
      </c>
      <c r="B4959">
        <v>7.4</v>
      </c>
    </row>
    <row r="4960" spans="1:2" x14ac:dyDescent="0.3">
      <c r="A4960" t="s">
        <v>37</v>
      </c>
      <c r="B4960">
        <v>4.8</v>
      </c>
    </row>
    <row r="4961" spans="1:2" x14ac:dyDescent="0.3">
      <c r="A4961" t="s">
        <v>37</v>
      </c>
      <c r="B4961">
        <v>7</v>
      </c>
    </row>
    <row r="4962" spans="1:2" x14ac:dyDescent="0.3">
      <c r="A4962" t="s">
        <v>37</v>
      </c>
      <c r="B4962">
        <v>7.3</v>
      </c>
    </row>
    <row r="4963" spans="1:2" x14ac:dyDescent="0.3">
      <c r="A4963" t="s">
        <v>37</v>
      </c>
      <c r="B4963">
        <v>5.8</v>
      </c>
    </row>
    <row r="4964" spans="1:2" x14ac:dyDescent="0.3">
      <c r="A4964" t="s">
        <v>37</v>
      </c>
      <c r="B4964">
        <v>7</v>
      </c>
    </row>
    <row r="4965" spans="1:2" x14ac:dyDescent="0.3">
      <c r="A4965" t="s">
        <v>37</v>
      </c>
      <c r="B4965">
        <v>3.2</v>
      </c>
    </row>
    <row r="4966" spans="1:2" x14ac:dyDescent="0.3">
      <c r="A4966" t="s">
        <v>37</v>
      </c>
      <c r="B4966">
        <v>6.8</v>
      </c>
    </row>
    <row r="4967" spans="1:2" x14ac:dyDescent="0.3">
      <c r="A4967" t="s">
        <v>37</v>
      </c>
      <c r="B4967">
        <v>7.7</v>
      </c>
    </row>
    <row r="4968" spans="1:2" x14ac:dyDescent="0.3">
      <c r="A4968" t="s">
        <v>37</v>
      </c>
      <c r="B4968">
        <v>5.6</v>
      </c>
    </row>
    <row r="4969" spans="1:2" x14ac:dyDescent="0.3">
      <c r="A4969" t="s">
        <v>37</v>
      </c>
      <c r="B4969">
        <v>7.1</v>
      </c>
    </row>
    <row r="4970" spans="1:2" x14ac:dyDescent="0.3">
      <c r="A4970" t="s">
        <v>37</v>
      </c>
      <c r="B4970">
        <v>3.6</v>
      </c>
    </row>
    <row r="4971" spans="1:2" x14ac:dyDescent="0.3">
      <c r="A4971" t="s">
        <v>37</v>
      </c>
      <c r="B4971">
        <v>6.8</v>
      </c>
    </row>
    <row r="4972" spans="1:2" x14ac:dyDescent="0.3">
      <c r="A4972" t="s">
        <v>37</v>
      </c>
      <c r="B4972">
        <v>7.6</v>
      </c>
    </row>
    <row r="4973" spans="1:2" x14ac:dyDescent="0.3">
      <c r="A4973" t="s">
        <v>37</v>
      </c>
      <c r="B4973">
        <v>6.6</v>
      </c>
    </row>
    <row r="4974" spans="1:2" x14ac:dyDescent="0.3">
      <c r="A4974" t="s">
        <v>37</v>
      </c>
      <c r="B4974">
        <v>8.3000000000000007</v>
      </c>
    </row>
    <row r="4975" spans="1:2" x14ac:dyDescent="0.3">
      <c r="A4975" t="s">
        <v>37</v>
      </c>
      <c r="B4975">
        <v>7.5</v>
      </c>
    </row>
    <row r="4976" spans="1:2" x14ac:dyDescent="0.3">
      <c r="A4976" t="s">
        <v>37</v>
      </c>
      <c r="B4976">
        <v>5.4</v>
      </c>
    </row>
    <row r="4977" spans="1:2" x14ac:dyDescent="0.3">
      <c r="A4977" t="s">
        <v>37</v>
      </c>
      <c r="B4977">
        <v>5.3</v>
      </c>
    </row>
    <row r="4978" spans="1:2" x14ac:dyDescent="0.3">
      <c r="A4978" t="s">
        <v>37</v>
      </c>
      <c r="B4978">
        <v>4.5</v>
      </c>
    </row>
    <row r="4979" spans="1:2" x14ac:dyDescent="0.3">
      <c r="A4979" t="s">
        <v>37</v>
      </c>
      <c r="B4979">
        <v>7.3</v>
      </c>
    </row>
    <row r="4980" spans="1:2" x14ac:dyDescent="0.3">
      <c r="A4980" t="s">
        <v>37</v>
      </c>
      <c r="B4980">
        <v>5.6</v>
      </c>
    </row>
    <row r="4981" spans="1:2" x14ac:dyDescent="0.3">
      <c r="A4981" t="s">
        <v>37</v>
      </c>
      <c r="B4981">
        <v>5.6</v>
      </c>
    </row>
    <row r="4982" spans="1:2" x14ac:dyDescent="0.3">
      <c r="A4982" t="s">
        <v>37</v>
      </c>
      <c r="B4982">
        <v>4.0999999999999996</v>
      </c>
    </row>
    <row r="4983" spans="1:2" x14ac:dyDescent="0.3">
      <c r="A4983" t="s">
        <v>37</v>
      </c>
      <c r="B4983">
        <v>6.8</v>
      </c>
    </row>
    <row r="4984" spans="1:2" x14ac:dyDescent="0.3">
      <c r="A4984" t="s">
        <v>37</v>
      </c>
      <c r="B4984">
        <v>6.3</v>
      </c>
    </row>
    <row r="4985" spans="1:2" x14ac:dyDescent="0.3">
      <c r="A4985" t="s">
        <v>37</v>
      </c>
      <c r="B4985">
        <v>5.8</v>
      </c>
    </row>
    <row r="4986" spans="1:2" x14ac:dyDescent="0.3">
      <c r="A4986" t="s">
        <v>37</v>
      </c>
      <c r="B4986">
        <v>6.6</v>
      </c>
    </row>
    <row r="4987" spans="1:2" x14ac:dyDescent="0.3">
      <c r="A4987" t="s">
        <v>37</v>
      </c>
      <c r="B4987">
        <v>6.7</v>
      </c>
    </row>
    <row r="4988" spans="1:2" x14ac:dyDescent="0.3">
      <c r="A4988" t="s">
        <v>14503</v>
      </c>
      <c r="B4988">
        <v>6.4</v>
      </c>
    </row>
    <row r="4989" spans="1:2" x14ac:dyDescent="0.3">
      <c r="A4989" t="s">
        <v>37</v>
      </c>
      <c r="B4989">
        <v>6.3</v>
      </c>
    </row>
    <row r="4990" spans="1:2" x14ac:dyDescent="0.3">
      <c r="A4990" t="s">
        <v>37</v>
      </c>
      <c r="B4990">
        <v>3.4</v>
      </c>
    </row>
    <row r="4991" spans="1:2" x14ac:dyDescent="0.3">
      <c r="A4991" t="s">
        <v>37</v>
      </c>
      <c r="B4991">
        <v>4.7</v>
      </c>
    </row>
    <row r="4992" spans="1:2" x14ac:dyDescent="0.3">
      <c r="A4992" t="s">
        <v>37</v>
      </c>
      <c r="B4992">
        <v>6</v>
      </c>
    </row>
    <row r="4993" spans="1:2" x14ac:dyDescent="0.3">
      <c r="A4993" t="s">
        <v>37</v>
      </c>
      <c r="B4993">
        <v>7.3</v>
      </c>
    </row>
    <row r="4994" spans="1:2" x14ac:dyDescent="0.3">
      <c r="A4994" t="s">
        <v>37</v>
      </c>
      <c r="B4994">
        <v>7.9</v>
      </c>
    </row>
    <row r="4995" spans="1:2" x14ac:dyDescent="0.3">
      <c r="A4995" t="s">
        <v>37</v>
      </c>
      <c r="B4995">
        <v>6.1</v>
      </c>
    </row>
    <row r="4996" spans="1:2" x14ac:dyDescent="0.3">
      <c r="A4996" t="s">
        <v>37</v>
      </c>
      <c r="B4996">
        <v>7.4</v>
      </c>
    </row>
    <row r="4997" spans="1:2" x14ac:dyDescent="0.3">
      <c r="A4997" t="s">
        <v>37</v>
      </c>
      <c r="B4997">
        <v>6.6</v>
      </c>
    </row>
    <row r="4998" spans="1:2" x14ac:dyDescent="0.3">
      <c r="A4998" t="s">
        <v>37</v>
      </c>
      <c r="B4998">
        <v>5.5</v>
      </c>
    </row>
    <row r="4999" spans="1:2" x14ac:dyDescent="0.3">
      <c r="A4999" t="s">
        <v>37</v>
      </c>
      <c r="B4999">
        <v>7.5</v>
      </c>
    </row>
    <row r="5000" spans="1:2" x14ac:dyDescent="0.3">
      <c r="A5000" t="s">
        <v>37</v>
      </c>
      <c r="B5000">
        <v>7.6</v>
      </c>
    </row>
    <row r="5001" spans="1:2" x14ac:dyDescent="0.3">
      <c r="A5001" t="s">
        <v>37</v>
      </c>
      <c r="B5001">
        <v>5</v>
      </c>
    </row>
    <row r="5002" spans="1:2" x14ac:dyDescent="0.3">
      <c r="A5002" t="s">
        <v>37</v>
      </c>
      <c r="B5002">
        <v>3.2</v>
      </c>
    </row>
    <row r="5003" spans="1:2" x14ac:dyDescent="0.3">
      <c r="A5003" t="s">
        <v>37</v>
      </c>
      <c r="B5003">
        <v>8.1999999999999993</v>
      </c>
    </row>
    <row r="5004" spans="1:2" x14ac:dyDescent="0.3">
      <c r="A5004" t="s">
        <v>37</v>
      </c>
      <c r="B5004">
        <v>3.7</v>
      </c>
    </row>
    <row r="5005" spans="1:2" x14ac:dyDescent="0.3">
      <c r="A5005" t="s">
        <v>37</v>
      </c>
      <c r="B5005">
        <v>6.3</v>
      </c>
    </row>
    <row r="5006" spans="1:2" x14ac:dyDescent="0.3">
      <c r="A5006" t="s">
        <v>37</v>
      </c>
      <c r="B5006">
        <v>4.0999999999999996</v>
      </c>
    </row>
    <row r="5007" spans="1:2" x14ac:dyDescent="0.3">
      <c r="A5007" t="s">
        <v>37</v>
      </c>
      <c r="B5007">
        <v>6.9</v>
      </c>
    </row>
    <row r="5008" spans="1:2" x14ac:dyDescent="0.3">
      <c r="A5008" t="s">
        <v>37</v>
      </c>
      <c r="B5008">
        <v>5.4</v>
      </c>
    </row>
    <row r="5009" spans="1:2" x14ac:dyDescent="0.3">
      <c r="A5009" t="s">
        <v>37</v>
      </c>
      <c r="B5009">
        <v>6.5</v>
      </c>
    </row>
    <row r="5010" spans="1:2" x14ac:dyDescent="0.3">
      <c r="A5010" t="s">
        <v>37</v>
      </c>
      <c r="B5010">
        <v>7.8</v>
      </c>
    </row>
    <row r="5011" spans="1:2" x14ac:dyDescent="0.3">
      <c r="A5011" t="s">
        <v>37</v>
      </c>
      <c r="B5011">
        <v>6.7</v>
      </c>
    </row>
    <row r="5012" spans="1:2" x14ac:dyDescent="0.3">
      <c r="A5012" t="s">
        <v>37</v>
      </c>
      <c r="B5012">
        <v>6.4</v>
      </c>
    </row>
    <row r="5013" spans="1:2" x14ac:dyDescent="0.3">
      <c r="A5013" t="s">
        <v>37</v>
      </c>
      <c r="B5013">
        <v>7.3</v>
      </c>
    </row>
    <row r="5014" spans="1:2" x14ac:dyDescent="0.3">
      <c r="A5014" t="s">
        <v>37</v>
      </c>
      <c r="B5014">
        <v>5.7</v>
      </c>
    </row>
    <row r="5015" spans="1:2" x14ac:dyDescent="0.3">
      <c r="A5015" t="s">
        <v>37</v>
      </c>
      <c r="B5015">
        <v>7</v>
      </c>
    </row>
    <row r="5016" spans="1:2" x14ac:dyDescent="0.3">
      <c r="A5016" t="s">
        <v>37</v>
      </c>
      <c r="B5016">
        <v>6.3</v>
      </c>
    </row>
    <row r="5017" spans="1:2" x14ac:dyDescent="0.3">
      <c r="A5017" t="s">
        <v>37</v>
      </c>
      <c r="B5017">
        <v>7.1</v>
      </c>
    </row>
    <row r="5018" spans="1:2" x14ac:dyDescent="0.3">
      <c r="A5018" t="s">
        <v>37</v>
      </c>
      <c r="B5018">
        <v>4.8</v>
      </c>
    </row>
    <row r="5019" spans="1:2" x14ac:dyDescent="0.3">
      <c r="A5019" t="s">
        <v>37</v>
      </c>
      <c r="B5019">
        <v>3.3</v>
      </c>
    </row>
    <row r="5020" spans="1:2" x14ac:dyDescent="0.3">
      <c r="A5020" t="s">
        <v>37</v>
      </c>
      <c r="B5020">
        <v>6.9</v>
      </c>
    </row>
    <row r="5021" spans="1:2" x14ac:dyDescent="0.3">
      <c r="A5021" t="s">
        <v>37</v>
      </c>
      <c r="B5021">
        <v>4.5999999999999996</v>
      </c>
    </row>
    <row r="5022" spans="1:2" x14ac:dyDescent="0.3">
      <c r="A5022" t="s">
        <v>37</v>
      </c>
      <c r="B5022">
        <v>3</v>
      </c>
    </row>
    <row r="5023" spans="1:2" x14ac:dyDescent="0.3">
      <c r="A5023" t="s">
        <v>37</v>
      </c>
      <c r="B5023">
        <v>6.6</v>
      </c>
    </row>
    <row r="5024" spans="1:2" x14ac:dyDescent="0.3">
      <c r="A5024" t="s">
        <v>24043</v>
      </c>
      <c r="B5024">
        <v>7.4</v>
      </c>
    </row>
    <row r="5025" spans="1:2" x14ac:dyDescent="0.3">
      <c r="A5025" t="s">
        <v>37</v>
      </c>
      <c r="B5025">
        <v>6.2</v>
      </c>
    </row>
    <row r="5026" spans="1:2" x14ac:dyDescent="0.3">
      <c r="A5026" t="s">
        <v>37</v>
      </c>
      <c r="B5026">
        <v>4</v>
      </c>
    </row>
    <row r="5027" spans="1:2" x14ac:dyDescent="0.3">
      <c r="A5027" t="s">
        <v>37</v>
      </c>
      <c r="B5027">
        <v>6.1</v>
      </c>
    </row>
    <row r="5028" spans="1:2" x14ac:dyDescent="0.3">
      <c r="A5028" t="s">
        <v>1464</v>
      </c>
      <c r="B5028">
        <v>6.9</v>
      </c>
    </row>
    <row r="5029" spans="1:2" x14ac:dyDescent="0.3">
      <c r="A5029" t="s">
        <v>22077</v>
      </c>
      <c r="B5029">
        <v>7.5</v>
      </c>
    </row>
    <row r="5030" spans="1:2" x14ac:dyDescent="0.3">
      <c r="A5030" t="s">
        <v>37</v>
      </c>
      <c r="B5030">
        <v>6.7</v>
      </c>
    </row>
    <row r="5031" spans="1:2" x14ac:dyDescent="0.3">
      <c r="A5031" t="s">
        <v>676</v>
      </c>
      <c r="B5031">
        <v>7.4</v>
      </c>
    </row>
    <row r="5032" spans="1:2" x14ac:dyDescent="0.3">
      <c r="A5032" t="s">
        <v>37</v>
      </c>
      <c r="B5032">
        <v>6.1</v>
      </c>
    </row>
    <row r="5033" spans="1:2" x14ac:dyDescent="0.3">
      <c r="A5033" t="s">
        <v>37</v>
      </c>
      <c r="B5033">
        <v>5.4</v>
      </c>
    </row>
    <row r="5034" spans="1:2" x14ac:dyDescent="0.3">
      <c r="A5034" t="s">
        <v>37</v>
      </c>
      <c r="B5034">
        <v>6.4</v>
      </c>
    </row>
    <row r="5035" spans="1:2" x14ac:dyDescent="0.3">
      <c r="A5035" t="s">
        <v>37</v>
      </c>
      <c r="B5035">
        <v>7</v>
      </c>
    </row>
    <row r="5036" spans="1:2" x14ac:dyDescent="0.3">
      <c r="A5036" t="s">
        <v>37</v>
      </c>
      <c r="B5036">
        <v>6.3</v>
      </c>
    </row>
    <row r="5037" spans="1:2" x14ac:dyDescent="0.3">
      <c r="A5037" t="s">
        <v>2778</v>
      </c>
      <c r="B5037">
        <v>6.9</v>
      </c>
    </row>
    <row r="5038" spans="1:2" x14ac:dyDescent="0.3">
      <c r="A5038" t="s">
        <v>37</v>
      </c>
      <c r="B5038">
        <v>7.8</v>
      </c>
    </row>
    <row r="5039" spans="1:2" x14ac:dyDescent="0.3">
      <c r="A5039" t="s">
        <v>37</v>
      </c>
      <c r="B5039">
        <v>6.4</v>
      </c>
    </row>
    <row r="5040" spans="1:2" x14ac:dyDescent="0.3">
      <c r="A5040" t="s">
        <v>37</v>
      </c>
      <c r="B5040">
        <v>7.7</v>
      </c>
    </row>
    <row r="5041" spans="1:2" x14ac:dyDescent="0.3">
      <c r="A5041" t="s">
        <v>37</v>
      </c>
      <c r="B5041">
        <v>7.5</v>
      </c>
    </row>
    <row r="5042" spans="1:2" x14ac:dyDescent="0.3">
      <c r="A5042" t="s">
        <v>37</v>
      </c>
      <c r="B5042">
        <v>6.3</v>
      </c>
    </row>
    <row r="5043" spans="1:2" x14ac:dyDescent="0.3">
      <c r="A5043" t="s">
        <v>37</v>
      </c>
      <c r="B5043">
        <v>6.3</v>
      </c>
    </row>
    <row r="5044" spans="1:2" x14ac:dyDescent="0.3">
      <c r="A5044" t="s">
        <v>37</v>
      </c>
      <c r="B5044">
        <v>6.6</v>
      </c>
    </row>
  </sheetData>
  <autoFilter ref="F6:J6" xr:uid="{883369D3-5C45-4615-BA5C-114996A2B0D7}">
    <sortState xmlns:xlrd2="http://schemas.microsoft.com/office/spreadsheetml/2017/richdata2" ref="F7:J53">
      <sortCondition descending="1" ref="G6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22B12-8506-41DB-8D42-0367506519E1}">
  <dimension ref="A1:G5044"/>
  <sheetViews>
    <sheetView workbookViewId="0">
      <selection activeCell="G7" sqref="G7"/>
    </sheetView>
  </sheetViews>
  <sheetFormatPr defaultRowHeight="14.4" x14ac:dyDescent="0.3"/>
  <cols>
    <col min="1" max="1" width="17.21875" customWidth="1"/>
    <col min="5" max="5" width="18.77734375" customWidth="1"/>
    <col min="6" max="6" width="16.88671875" style="3" customWidth="1"/>
    <col min="7" max="7" width="22.77734375" customWidth="1"/>
  </cols>
  <sheetData>
    <row r="1" spans="1:7" x14ac:dyDescent="0.3">
      <c r="A1" t="s">
        <v>1</v>
      </c>
      <c r="B1" t="s">
        <v>25</v>
      </c>
    </row>
    <row r="2" spans="1:7" x14ac:dyDescent="0.3">
      <c r="A2" t="s">
        <v>29</v>
      </c>
      <c r="B2">
        <v>7.9</v>
      </c>
      <c r="E2">
        <f>COUNTBLANK(A2:A5044)</f>
        <v>0</v>
      </c>
      <c r="F2" s="3" t="s">
        <v>24192</v>
      </c>
    </row>
    <row r="3" spans="1:7" x14ac:dyDescent="0.3">
      <c r="A3" t="s">
        <v>40</v>
      </c>
      <c r="B3">
        <v>7.1</v>
      </c>
    </row>
    <row r="4" spans="1:7" x14ac:dyDescent="0.3">
      <c r="A4" t="s">
        <v>48</v>
      </c>
      <c r="B4">
        <v>6.8</v>
      </c>
      <c r="E4">
        <f>_xlfn.PERCENTILE.INC($B$2:$B$5044, 0.9)</f>
        <v>7.8</v>
      </c>
      <c r="F4" s="3" t="s">
        <v>24196</v>
      </c>
    </row>
    <row r="5" spans="1:7" x14ac:dyDescent="0.3">
      <c r="A5" t="s">
        <v>57</v>
      </c>
      <c r="B5">
        <v>8.5</v>
      </c>
    </row>
    <row r="6" spans="1:7" x14ac:dyDescent="0.3">
      <c r="A6" t="s">
        <v>65</v>
      </c>
      <c r="B6">
        <v>7.1</v>
      </c>
      <c r="E6" s="10" t="s">
        <v>24194</v>
      </c>
      <c r="F6" s="11" t="s">
        <v>24175</v>
      </c>
      <c r="G6" s="10" t="s">
        <v>24195</v>
      </c>
    </row>
    <row r="7" spans="1:7" x14ac:dyDescent="0.3">
      <c r="A7" t="s">
        <v>71</v>
      </c>
      <c r="B7">
        <v>6.6</v>
      </c>
      <c r="E7" s="20" t="s">
        <v>13366</v>
      </c>
      <c r="F7" s="18">
        <f t="shared" ref="F7:F70" si="0">AVERAGEIF( $A$2:$A$5044, E7, $B$2:$B$5044)</f>
        <v>9.5</v>
      </c>
      <c r="G7" s="23" t="str">
        <f t="shared" ref="G7:G70" si="1">IF(F7&gt;_xlfn.PERCENTILE.INC($B$2:$B$5044, 0.9), "Top 10%", "")</f>
        <v>Top 10%</v>
      </c>
    </row>
    <row r="8" spans="1:7" x14ac:dyDescent="0.3">
      <c r="A8" t="s">
        <v>79</v>
      </c>
      <c r="B8">
        <v>6.2</v>
      </c>
      <c r="E8" s="20" t="s">
        <v>23538</v>
      </c>
      <c r="F8" s="18">
        <f t="shared" si="0"/>
        <v>8.6999999999999993</v>
      </c>
      <c r="G8" s="23" t="str">
        <f t="shared" si="1"/>
        <v>Top 10%</v>
      </c>
    </row>
    <row r="9" spans="1:7" x14ac:dyDescent="0.3">
      <c r="A9" t="s">
        <v>87</v>
      </c>
      <c r="B9">
        <v>7.8</v>
      </c>
      <c r="E9" s="20" t="s">
        <v>20733</v>
      </c>
      <c r="F9" s="18">
        <f t="shared" si="0"/>
        <v>8.6999999999999993</v>
      </c>
      <c r="G9" s="23" t="str">
        <f t="shared" si="1"/>
        <v>Top 10%</v>
      </c>
    </row>
    <row r="10" spans="1:7" x14ac:dyDescent="0.3">
      <c r="A10" t="s">
        <v>96</v>
      </c>
      <c r="B10">
        <v>7.5</v>
      </c>
      <c r="E10" s="20" t="s">
        <v>21192</v>
      </c>
      <c r="F10" s="18">
        <f t="shared" si="0"/>
        <v>8.6999999999999993</v>
      </c>
      <c r="G10" s="23" t="str">
        <f t="shared" si="1"/>
        <v>Top 10%</v>
      </c>
    </row>
    <row r="11" spans="1:7" x14ac:dyDescent="0.3">
      <c r="A11" t="s">
        <v>103</v>
      </c>
      <c r="B11">
        <v>7.5</v>
      </c>
      <c r="E11" s="20" t="s">
        <v>20994</v>
      </c>
      <c r="F11" s="18">
        <f t="shared" si="0"/>
        <v>8.6</v>
      </c>
      <c r="G11" s="23" t="str">
        <f t="shared" si="1"/>
        <v>Top 10%</v>
      </c>
    </row>
    <row r="12" spans="1:7" x14ac:dyDescent="0.3">
      <c r="A12" t="s">
        <v>111</v>
      </c>
      <c r="B12">
        <v>6.9</v>
      </c>
      <c r="E12" s="20" t="s">
        <v>18087</v>
      </c>
      <c r="F12" s="18">
        <f t="shared" si="0"/>
        <v>8.6</v>
      </c>
      <c r="G12" s="23" t="str">
        <f t="shared" si="1"/>
        <v>Top 10%</v>
      </c>
    </row>
    <row r="13" spans="1:7" x14ac:dyDescent="0.3">
      <c r="A13" t="s">
        <v>118</v>
      </c>
      <c r="B13">
        <v>6.1</v>
      </c>
      <c r="E13" s="20" t="s">
        <v>19069</v>
      </c>
      <c r="F13" s="18">
        <f t="shared" si="0"/>
        <v>8.5</v>
      </c>
      <c r="G13" s="23" t="str">
        <f t="shared" si="1"/>
        <v>Top 10%</v>
      </c>
    </row>
    <row r="14" spans="1:7" x14ac:dyDescent="0.3">
      <c r="A14" t="s">
        <v>125</v>
      </c>
      <c r="B14">
        <v>6.7</v>
      </c>
      <c r="E14" s="20" t="s">
        <v>23520</v>
      </c>
      <c r="F14" s="18">
        <f t="shared" si="0"/>
        <v>8.5</v>
      </c>
      <c r="G14" s="23" t="str">
        <f t="shared" si="1"/>
        <v>Top 10%</v>
      </c>
    </row>
    <row r="15" spans="1:7" x14ac:dyDescent="0.3">
      <c r="A15" t="s">
        <v>40</v>
      </c>
      <c r="B15">
        <v>7.3</v>
      </c>
      <c r="E15" s="20" t="s">
        <v>18353</v>
      </c>
      <c r="F15" s="18">
        <f t="shared" si="0"/>
        <v>8.5</v>
      </c>
      <c r="G15" s="23" t="str">
        <f t="shared" si="1"/>
        <v>Top 10%</v>
      </c>
    </row>
    <row r="16" spans="1:7" x14ac:dyDescent="0.3">
      <c r="A16" t="s">
        <v>40</v>
      </c>
      <c r="B16">
        <v>6.5</v>
      </c>
      <c r="E16" s="20" t="s">
        <v>18606</v>
      </c>
      <c r="F16" s="18">
        <f t="shared" si="0"/>
        <v>8.5</v>
      </c>
      <c r="G16" s="23" t="str">
        <f t="shared" si="1"/>
        <v>Top 10%</v>
      </c>
    </row>
    <row r="17" spans="1:7" x14ac:dyDescent="0.3">
      <c r="A17" t="s">
        <v>111</v>
      </c>
      <c r="B17">
        <v>7.2</v>
      </c>
      <c r="E17" s="20" t="s">
        <v>8662</v>
      </c>
      <c r="F17" s="18">
        <f t="shared" si="0"/>
        <v>8.4749999999999996</v>
      </c>
      <c r="G17" s="23" t="str">
        <f t="shared" si="1"/>
        <v>Top 10%</v>
      </c>
    </row>
    <row r="18" spans="1:7" x14ac:dyDescent="0.3">
      <c r="A18" t="s">
        <v>146</v>
      </c>
      <c r="B18">
        <v>6.6</v>
      </c>
      <c r="E18" s="20" t="s">
        <v>57</v>
      </c>
      <c r="F18" s="18">
        <f t="shared" si="0"/>
        <v>8.4250000000000007</v>
      </c>
      <c r="G18" s="23" t="str">
        <f t="shared" si="1"/>
        <v>Top 10%</v>
      </c>
    </row>
    <row r="19" spans="1:7" x14ac:dyDescent="0.3">
      <c r="A19" t="s">
        <v>96</v>
      </c>
      <c r="B19">
        <v>8.1</v>
      </c>
      <c r="E19" s="20" t="s">
        <v>22143</v>
      </c>
      <c r="F19" s="18">
        <f t="shared" si="0"/>
        <v>8.4</v>
      </c>
      <c r="G19" s="23" t="str">
        <f t="shared" si="1"/>
        <v>Top 10%</v>
      </c>
    </row>
    <row r="20" spans="1:7" x14ac:dyDescent="0.3">
      <c r="A20" t="s">
        <v>157</v>
      </c>
      <c r="B20">
        <v>6.7</v>
      </c>
      <c r="E20" s="20" t="s">
        <v>1919</v>
      </c>
      <c r="F20" s="18">
        <f t="shared" si="0"/>
        <v>8.4</v>
      </c>
      <c r="G20" s="23" t="str">
        <f t="shared" si="1"/>
        <v>Top 10%</v>
      </c>
    </row>
    <row r="21" spans="1:7" x14ac:dyDescent="0.3">
      <c r="A21" t="s">
        <v>163</v>
      </c>
      <c r="B21">
        <v>6.8</v>
      </c>
      <c r="E21" s="20" t="s">
        <v>13000</v>
      </c>
      <c r="F21" s="18">
        <f t="shared" si="0"/>
        <v>8.4</v>
      </c>
      <c r="G21" s="23" t="str">
        <f t="shared" si="1"/>
        <v>Top 10%</v>
      </c>
    </row>
    <row r="22" spans="1:7" x14ac:dyDescent="0.3">
      <c r="A22" t="s">
        <v>171</v>
      </c>
      <c r="B22">
        <v>7.5</v>
      </c>
      <c r="E22" s="20" t="s">
        <v>19016</v>
      </c>
      <c r="F22" s="18">
        <f t="shared" si="0"/>
        <v>8.4</v>
      </c>
      <c r="G22" s="23" t="str">
        <f t="shared" si="1"/>
        <v>Top 10%</v>
      </c>
    </row>
    <row r="23" spans="1:7" x14ac:dyDescent="0.3">
      <c r="A23" t="s">
        <v>180</v>
      </c>
      <c r="B23">
        <v>7</v>
      </c>
      <c r="E23" s="20" t="s">
        <v>22612</v>
      </c>
      <c r="F23" s="18">
        <f t="shared" si="0"/>
        <v>8.4</v>
      </c>
      <c r="G23" s="23" t="str">
        <f t="shared" si="1"/>
        <v>Top 10%</v>
      </c>
    </row>
    <row r="24" spans="1:7" x14ac:dyDescent="0.3">
      <c r="A24" t="s">
        <v>187</v>
      </c>
      <c r="B24">
        <v>6.7</v>
      </c>
      <c r="E24" s="20" t="s">
        <v>7716</v>
      </c>
      <c r="F24" s="18">
        <f t="shared" si="0"/>
        <v>8.4</v>
      </c>
      <c r="G24" s="23" t="str">
        <f t="shared" si="1"/>
        <v>Top 10%</v>
      </c>
    </row>
    <row r="25" spans="1:7" x14ac:dyDescent="0.3">
      <c r="A25" t="s">
        <v>171</v>
      </c>
      <c r="B25">
        <v>7.9</v>
      </c>
      <c r="E25" s="20" t="s">
        <v>17463</v>
      </c>
      <c r="F25" s="18">
        <f t="shared" si="0"/>
        <v>8.4</v>
      </c>
      <c r="G25" s="23" t="str">
        <f t="shared" si="1"/>
        <v>Top 10%</v>
      </c>
    </row>
    <row r="26" spans="1:7" x14ac:dyDescent="0.3">
      <c r="A26" t="s">
        <v>198</v>
      </c>
      <c r="B26">
        <v>6.1</v>
      </c>
      <c r="E26" s="20" t="s">
        <v>7870</v>
      </c>
      <c r="F26" s="18">
        <f t="shared" si="0"/>
        <v>8.4</v>
      </c>
      <c r="G26" s="23" t="str">
        <f t="shared" si="1"/>
        <v>Top 10%</v>
      </c>
    </row>
    <row r="27" spans="1:7" x14ac:dyDescent="0.3">
      <c r="A27" t="s">
        <v>171</v>
      </c>
      <c r="B27">
        <v>7.2</v>
      </c>
      <c r="E27" s="20" t="s">
        <v>20149</v>
      </c>
      <c r="F27" s="18">
        <f t="shared" si="0"/>
        <v>8.4</v>
      </c>
      <c r="G27" s="23" t="str">
        <f t="shared" si="1"/>
        <v>Top 10%</v>
      </c>
    </row>
    <row r="28" spans="1:7" x14ac:dyDescent="0.3">
      <c r="A28" t="s">
        <v>29</v>
      </c>
      <c r="B28">
        <v>7.7</v>
      </c>
      <c r="E28" s="20" t="s">
        <v>6909</v>
      </c>
      <c r="F28" s="18">
        <f t="shared" si="0"/>
        <v>8.4</v>
      </c>
      <c r="G28" s="23" t="str">
        <f t="shared" si="1"/>
        <v>Top 10%</v>
      </c>
    </row>
    <row r="29" spans="1:7" x14ac:dyDescent="0.3">
      <c r="A29" t="s">
        <v>220</v>
      </c>
      <c r="B29">
        <v>8.1999999999999993</v>
      </c>
      <c r="E29" s="20" t="s">
        <v>13209</v>
      </c>
      <c r="F29" s="18">
        <f t="shared" si="0"/>
        <v>8.3000000000000007</v>
      </c>
      <c r="G29" s="23" t="str">
        <f t="shared" si="1"/>
        <v>Top 10%</v>
      </c>
    </row>
    <row r="30" spans="1:7" x14ac:dyDescent="0.3">
      <c r="A30" t="s">
        <v>225</v>
      </c>
      <c r="B30">
        <v>5.9</v>
      </c>
      <c r="E30" s="20" t="s">
        <v>18490</v>
      </c>
      <c r="F30" s="18">
        <f t="shared" si="0"/>
        <v>8.3000000000000007</v>
      </c>
      <c r="G30" s="23" t="str">
        <f t="shared" si="1"/>
        <v>Top 10%</v>
      </c>
    </row>
    <row r="31" spans="1:7" x14ac:dyDescent="0.3">
      <c r="A31" t="s">
        <v>233</v>
      </c>
      <c r="B31">
        <v>7</v>
      </c>
      <c r="E31" s="20" t="s">
        <v>22735</v>
      </c>
      <c r="F31" s="18">
        <f t="shared" si="0"/>
        <v>8.3000000000000007</v>
      </c>
      <c r="G31" s="23" t="str">
        <f t="shared" si="1"/>
        <v>Top 10%</v>
      </c>
    </row>
    <row r="32" spans="1:7" x14ac:dyDescent="0.3">
      <c r="A32" t="s">
        <v>48</v>
      </c>
      <c r="B32">
        <v>7.8</v>
      </c>
      <c r="E32" s="20" t="s">
        <v>320</v>
      </c>
      <c r="F32" s="18">
        <f t="shared" si="0"/>
        <v>8.3000000000000007</v>
      </c>
      <c r="G32" s="23" t="str">
        <f t="shared" si="1"/>
        <v>Top 10%</v>
      </c>
    </row>
    <row r="33" spans="1:7" x14ac:dyDescent="0.3">
      <c r="A33" t="s">
        <v>79</v>
      </c>
      <c r="B33">
        <v>7.3</v>
      </c>
      <c r="E33" s="20" t="s">
        <v>13785</v>
      </c>
      <c r="F33" s="18">
        <f t="shared" si="0"/>
        <v>8.3000000000000007</v>
      </c>
      <c r="G33" s="23" t="str">
        <f t="shared" si="1"/>
        <v>Top 10%</v>
      </c>
    </row>
    <row r="34" spans="1:7" x14ac:dyDescent="0.3">
      <c r="A34" t="s">
        <v>249</v>
      </c>
      <c r="B34">
        <v>7.2</v>
      </c>
      <c r="E34" s="20" t="s">
        <v>19788</v>
      </c>
      <c r="F34" s="18">
        <f t="shared" si="0"/>
        <v>8.3000000000000007</v>
      </c>
      <c r="G34" s="23" t="str">
        <f t="shared" si="1"/>
        <v>Top 10%</v>
      </c>
    </row>
    <row r="35" spans="1:7" x14ac:dyDescent="0.3">
      <c r="A35" t="s">
        <v>255</v>
      </c>
      <c r="B35">
        <v>6.5</v>
      </c>
      <c r="E35" s="20" t="s">
        <v>23774</v>
      </c>
      <c r="F35" s="18">
        <f t="shared" si="0"/>
        <v>8.3000000000000007</v>
      </c>
      <c r="G35" s="23" t="str">
        <f t="shared" si="1"/>
        <v>Top 10%</v>
      </c>
    </row>
    <row r="36" spans="1:7" x14ac:dyDescent="0.3">
      <c r="A36" t="s">
        <v>260</v>
      </c>
      <c r="B36">
        <v>6.8</v>
      </c>
      <c r="E36" s="20" t="s">
        <v>469</v>
      </c>
      <c r="F36" s="18">
        <f t="shared" si="0"/>
        <v>8.2333333333333343</v>
      </c>
      <c r="G36" s="23" t="str">
        <f t="shared" si="1"/>
        <v>Top 10%</v>
      </c>
    </row>
    <row r="37" spans="1:7" x14ac:dyDescent="0.3">
      <c r="A37" t="s">
        <v>269</v>
      </c>
      <c r="B37">
        <v>7.3</v>
      </c>
      <c r="E37" s="20" t="s">
        <v>7778</v>
      </c>
      <c r="F37" s="18">
        <f t="shared" si="0"/>
        <v>8.2249999999999996</v>
      </c>
      <c r="G37" s="23" t="str">
        <f t="shared" si="1"/>
        <v>Top 10%</v>
      </c>
    </row>
    <row r="38" spans="1:7" x14ac:dyDescent="0.3">
      <c r="A38" t="s">
        <v>278</v>
      </c>
      <c r="B38">
        <v>6</v>
      </c>
      <c r="E38" s="20" t="s">
        <v>1764</v>
      </c>
      <c r="F38" s="18">
        <f t="shared" si="0"/>
        <v>8.2000000000000011</v>
      </c>
      <c r="G38" s="23" t="str">
        <f t="shared" si="1"/>
        <v>Top 10%</v>
      </c>
    </row>
    <row r="39" spans="1:7" x14ac:dyDescent="0.3">
      <c r="A39" t="s">
        <v>278</v>
      </c>
      <c r="B39">
        <v>5.7</v>
      </c>
      <c r="E39" s="20" t="s">
        <v>23644</v>
      </c>
      <c r="F39" s="18">
        <f t="shared" si="0"/>
        <v>8.1999999999999993</v>
      </c>
      <c r="G39" s="23" t="str">
        <f t="shared" si="1"/>
        <v>Top 10%</v>
      </c>
    </row>
    <row r="40" spans="1:7" x14ac:dyDescent="0.3">
      <c r="A40" t="s">
        <v>79</v>
      </c>
      <c r="B40">
        <v>6.4</v>
      </c>
      <c r="E40" s="20" t="s">
        <v>21080</v>
      </c>
      <c r="F40" s="18">
        <f t="shared" si="0"/>
        <v>8.1999999999999993</v>
      </c>
      <c r="G40" s="23" t="str">
        <f t="shared" si="1"/>
        <v>Top 10%</v>
      </c>
    </row>
    <row r="41" spans="1:7" x14ac:dyDescent="0.3">
      <c r="A41" t="s">
        <v>180</v>
      </c>
      <c r="B41">
        <v>6.7</v>
      </c>
      <c r="E41" s="20" t="s">
        <v>16986</v>
      </c>
      <c r="F41" s="18">
        <f t="shared" si="0"/>
        <v>8.1999999999999993</v>
      </c>
      <c r="G41" s="23" t="str">
        <f t="shared" si="1"/>
        <v>Top 10%</v>
      </c>
    </row>
    <row r="42" spans="1:7" x14ac:dyDescent="0.3">
      <c r="A42" t="s">
        <v>299</v>
      </c>
      <c r="B42">
        <v>6.8</v>
      </c>
      <c r="E42" s="20" t="s">
        <v>668</v>
      </c>
      <c r="F42" s="18">
        <f t="shared" si="0"/>
        <v>8.1999999999999993</v>
      </c>
      <c r="G42" s="23" t="str">
        <f t="shared" si="1"/>
        <v>Top 10%</v>
      </c>
    </row>
    <row r="43" spans="1:7" x14ac:dyDescent="0.3">
      <c r="A43" t="s">
        <v>306</v>
      </c>
      <c r="B43">
        <v>6.3</v>
      </c>
      <c r="E43" s="20" t="s">
        <v>22926</v>
      </c>
      <c r="F43" s="18">
        <f t="shared" si="0"/>
        <v>8.1999999999999993</v>
      </c>
      <c r="G43" s="23" t="str">
        <f t="shared" si="1"/>
        <v>Top 10%</v>
      </c>
    </row>
    <row r="44" spans="1:7" x14ac:dyDescent="0.3">
      <c r="A44" t="s">
        <v>313</v>
      </c>
      <c r="B44">
        <v>5.6</v>
      </c>
      <c r="E44" s="20" t="s">
        <v>22804</v>
      </c>
      <c r="F44" s="18">
        <f t="shared" si="0"/>
        <v>8.1999999999999993</v>
      </c>
      <c r="G44" s="23" t="str">
        <f t="shared" si="1"/>
        <v>Top 10%</v>
      </c>
    </row>
    <row r="45" spans="1:7" x14ac:dyDescent="0.3">
      <c r="A45" t="s">
        <v>320</v>
      </c>
      <c r="B45">
        <v>8.3000000000000007</v>
      </c>
      <c r="E45" s="20" t="s">
        <v>21753</v>
      </c>
      <c r="F45" s="18">
        <f t="shared" si="0"/>
        <v>8.1999999999999993</v>
      </c>
      <c r="G45" s="23" t="str">
        <f t="shared" si="1"/>
        <v>Top 10%</v>
      </c>
    </row>
    <row r="46" spans="1:7" x14ac:dyDescent="0.3">
      <c r="A46" t="s">
        <v>327</v>
      </c>
      <c r="B46">
        <v>6.6</v>
      </c>
      <c r="E46" s="20" t="s">
        <v>19692</v>
      </c>
      <c r="F46" s="18">
        <f t="shared" si="0"/>
        <v>8.1999999999999993</v>
      </c>
      <c r="G46" s="23" t="str">
        <f t="shared" si="1"/>
        <v>Top 10%</v>
      </c>
    </row>
    <row r="47" spans="1:7" x14ac:dyDescent="0.3">
      <c r="A47" t="s">
        <v>332</v>
      </c>
      <c r="B47">
        <v>7.2</v>
      </c>
      <c r="E47" s="20" t="s">
        <v>4955</v>
      </c>
      <c r="F47" s="18">
        <f t="shared" si="0"/>
        <v>8.1333333333333329</v>
      </c>
      <c r="G47" s="23" t="str">
        <f t="shared" si="1"/>
        <v>Top 10%</v>
      </c>
    </row>
    <row r="48" spans="1:7" x14ac:dyDescent="0.3">
      <c r="A48" t="s">
        <v>125</v>
      </c>
      <c r="B48">
        <v>7</v>
      </c>
      <c r="E48" s="20" t="s">
        <v>14462</v>
      </c>
      <c r="F48" s="18">
        <f t="shared" si="0"/>
        <v>8.1</v>
      </c>
      <c r="G48" s="23" t="str">
        <f t="shared" si="1"/>
        <v>Top 10%</v>
      </c>
    </row>
    <row r="49" spans="1:7" x14ac:dyDescent="0.3">
      <c r="A49" t="s">
        <v>118</v>
      </c>
      <c r="B49">
        <v>8</v>
      </c>
      <c r="E49" s="20" t="s">
        <v>5634</v>
      </c>
      <c r="F49" s="18">
        <f t="shared" si="0"/>
        <v>8.1</v>
      </c>
      <c r="G49" s="23" t="str">
        <f t="shared" si="1"/>
        <v>Top 10%</v>
      </c>
    </row>
    <row r="50" spans="1:7" x14ac:dyDescent="0.3">
      <c r="A50" t="s">
        <v>351</v>
      </c>
      <c r="B50">
        <v>7.8</v>
      </c>
      <c r="E50" s="20" t="s">
        <v>23469</v>
      </c>
      <c r="F50" s="18">
        <f t="shared" si="0"/>
        <v>8.1</v>
      </c>
      <c r="G50" s="23" t="str">
        <f t="shared" si="1"/>
        <v>Top 10%</v>
      </c>
    </row>
    <row r="51" spans="1:7" x14ac:dyDescent="0.3">
      <c r="A51" t="s">
        <v>118</v>
      </c>
      <c r="B51">
        <v>6.3</v>
      </c>
      <c r="E51" s="20" t="s">
        <v>20325</v>
      </c>
      <c r="F51" s="18">
        <f t="shared" si="0"/>
        <v>8.1</v>
      </c>
      <c r="G51" s="23" t="str">
        <f t="shared" si="1"/>
        <v>Top 10%</v>
      </c>
    </row>
    <row r="52" spans="1:7" x14ac:dyDescent="0.3">
      <c r="A52" t="s">
        <v>364</v>
      </c>
      <c r="B52">
        <v>7.3</v>
      </c>
      <c r="E52" s="20" t="s">
        <v>20621</v>
      </c>
      <c r="F52" s="18">
        <f t="shared" si="0"/>
        <v>8.1</v>
      </c>
      <c r="G52" s="23" t="str">
        <f t="shared" si="1"/>
        <v>Top 10%</v>
      </c>
    </row>
    <row r="53" spans="1:7" x14ac:dyDescent="0.3">
      <c r="A53" t="s">
        <v>371</v>
      </c>
      <c r="B53">
        <v>6.6</v>
      </c>
      <c r="E53" s="20" t="s">
        <v>13996</v>
      </c>
      <c r="F53" s="18">
        <f t="shared" si="0"/>
        <v>8.1</v>
      </c>
      <c r="G53" s="23" t="str">
        <f t="shared" si="1"/>
        <v>Top 10%</v>
      </c>
    </row>
    <row r="54" spans="1:7" x14ac:dyDescent="0.3">
      <c r="A54" t="s">
        <v>378</v>
      </c>
      <c r="B54">
        <v>7</v>
      </c>
      <c r="E54" s="20" t="s">
        <v>23074</v>
      </c>
      <c r="F54" s="18">
        <f t="shared" si="0"/>
        <v>8.1</v>
      </c>
      <c r="G54" s="23" t="str">
        <f t="shared" si="1"/>
        <v>Top 10%</v>
      </c>
    </row>
    <row r="55" spans="1:7" x14ac:dyDescent="0.3">
      <c r="A55" t="s">
        <v>278</v>
      </c>
      <c r="B55">
        <v>6.3</v>
      </c>
      <c r="E55" s="20" t="s">
        <v>22392</v>
      </c>
      <c r="F55" s="18">
        <f t="shared" si="0"/>
        <v>8.1</v>
      </c>
      <c r="G55" s="23" t="str">
        <f t="shared" si="1"/>
        <v>Top 10%</v>
      </c>
    </row>
    <row r="56" spans="1:7" x14ac:dyDescent="0.3">
      <c r="A56" t="s">
        <v>389</v>
      </c>
      <c r="B56">
        <v>6.2</v>
      </c>
      <c r="E56" s="20" t="s">
        <v>23516</v>
      </c>
      <c r="F56" s="18">
        <f t="shared" si="0"/>
        <v>8.1</v>
      </c>
      <c r="G56" s="23" t="str">
        <f t="shared" si="1"/>
        <v>Top 10%</v>
      </c>
    </row>
    <row r="57" spans="1:7" x14ac:dyDescent="0.3">
      <c r="A57" t="s">
        <v>396</v>
      </c>
      <c r="B57">
        <v>6.8</v>
      </c>
      <c r="E57" s="20" t="s">
        <v>12110</v>
      </c>
      <c r="F57" s="18">
        <f t="shared" si="0"/>
        <v>8.1</v>
      </c>
      <c r="G57" s="23" t="str">
        <f t="shared" si="1"/>
        <v>Top 10%</v>
      </c>
    </row>
    <row r="58" spans="1:7" x14ac:dyDescent="0.3">
      <c r="A58" t="s">
        <v>402</v>
      </c>
      <c r="B58">
        <v>7.2</v>
      </c>
      <c r="E58" s="20" t="s">
        <v>4430</v>
      </c>
      <c r="F58" s="18">
        <f t="shared" si="0"/>
        <v>8.1</v>
      </c>
      <c r="G58" s="23" t="str">
        <f t="shared" si="1"/>
        <v>Top 10%</v>
      </c>
    </row>
    <row r="59" spans="1:7" x14ac:dyDescent="0.3">
      <c r="A59" t="s">
        <v>408</v>
      </c>
      <c r="B59">
        <v>7.5</v>
      </c>
      <c r="E59" s="20" t="s">
        <v>20069</v>
      </c>
      <c r="F59" s="18">
        <f t="shared" si="0"/>
        <v>8.1</v>
      </c>
      <c r="G59" s="23" t="str">
        <f t="shared" si="1"/>
        <v>Top 10%</v>
      </c>
    </row>
    <row r="60" spans="1:7" x14ac:dyDescent="0.3">
      <c r="A60" t="s">
        <v>71</v>
      </c>
      <c r="B60">
        <v>8.4</v>
      </c>
      <c r="E60" s="20" t="s">
        <v>19168</v>
      </c>
      <c r="F60" s="18">
        <f t="shared" si="0"/>
        <v>8.0599999999999987</v>
      </c>
      <c r="G60" s="23" t="str">
        <f t="shared" si="1"/>
        <v>Top 10%</v>
      </c>
    </row>
    <row r="61" spans="1:7" x14ac:dyDescent="0.3">
      <c r="A61" t="s">
        <v>260</v>
      </c>
      <c r="B61">
        <v>6.2</v>
      </c>
      <c r="E61" s="20" t="s">
        <v>7744</v>
      </c>
      <c r="F61" s="18">
        <f t="shared" si="0"/>
        <v>8.0333333333333332</v>
      </c>
      <c r="G61" s="23" t="str">
        <f t="shared" si="1"/>
        <v>Top 10%</v>
      </c>
    </row>
    <row r="62" spans="1:7" x14ac:dyDescent="0.3">
      <c r="A62" t="s">
        <v>428</v>
      </c>
      <c r="B62">
        <v>5.8</v>
      </c>
      <c r="E62" s="20" t="s">
        <v>13232</v>
      </c>
      <c r="F62" s="18">
        <f t="shared" si="0"/>
        <v>8</v>
      </c>
      <c r="G62" s="23" t="str">
        <f t="shared" si="1"/>
        <v>Top 10%</v>
      </c>
    </row>
    <row r="63" spans="1:7" x14ac:dyDescent="0.3">
      <c r="A63" t="s">
        <v>435</v>
      </c>
      <c r="B63">
        <v>6.8</v>
      </c>
      <c r="E63" s="20" t="s">
        <v>20295</v>
      </c>
      <c r="F63" s="18">
        <f t="shared" si="0"/>
        <v>8</v>
      </c>
      <c r="G63" s="23" t="str">
        <f t="shared" si="1"/>
        <v>Top 10%</v>
      </c>
    </row>
    <row r="64" spans="1:7" x14ac:dyDescent="0.3">
      <c r="A64" t="s">
        <v>443</v>
      </c>
      <c r="B64">
        <v>5.4</v>
      </c>
      <c r="E64" s="20" t="s">
        <v>22932</v>
      </c>
      <c r="F64" s="18">
        <f t="shared" si="0"/>
        <v>8</v>
      </c>
      <c r="G64" s="23" t="str">
        <f t="shared" si="1"/>
        <v>Top 10%</v>
      </c>
    </row>
    <row r="65" spans="1:7" x14ac:dyDescent="0.3">
      <c r="A65" t="s">
        <v>103</v>
      </c>
      <c r="B65">
        <v>6.6</v>
      </c>
      <c r="E65" s="20" t="s">
        <v>9065</v>
      </c>
      <c r="F65" s="18">
        <f t="shared" si="0"/>
        <v>8</v>
      </c>
      <c r="G65" s="23" t="str">
        <f t="shared" si="1"/>
        <v>Top 10%</v>
      </c>
    </row>
    <row r="66" spans="1:7" x14ac:dyDescent="0.3">
      <c r="A66" t="s">
        <v>146</v>
      </c>
      <c r="B66">
        <v>6.9</v>
      </c>
      <c r="E66" s="20" t="s">
        <v>22172</v>
      </c>
      <c r="F66" s="18">
        <f t="shared" si="0"/>
        <v>8</v>
      </c>
      <c r="G66" s="23" t="str">
        <f t="shared" si="1"/>
        <v>Top 10%</v>
      </c>
    </row>
    <row r="67" spans="1:7" x14ac:dyDescent="0.3">
      <c r="A67" t="s">
        <v>118</v>
      </c>
      <c r="B67">
        <v>7.3</v>
      </c>
      <c r="E67" s="20" t="s">
        <v>23315</v>
      </c>
      <c r="F67" s="18">
        <f t="shared" si="0"/>
        <v>8</v>
      </c>
      <c r="G67" s="23" t="str">
        <f t="shared" si="1"/>
        <v>Top 10%</v>
      </c>
    </row>
    <row r="68" spans="1:7" x14ac:dyDescent="0.3">
      <c r="A68" t="s">
        <v>57</v>
      </c>
      <c r="B68">
        <v>9</v>
      </c>
      <c r="E68" s="20" t="s">
        <v>22439</v>
      </c>
      <c r="F68" s="18">
        <f t="shared" si="0"/>
        <v>8</v>
      </c>
      <c r="G68" s="23" t="str">
        <f t="shared" si="1"/>
        <v>Top 10%</v>
      </c>
    </row>
    <row r="69" spans="1:7" x14ac:dyDescent="0.3">
      <c r="A69" t="s">
        <v>469</v>
      </c>
      <c r="B69">
        <v>8.3000000000000007</v>
      </c>
      <c r="E69" s="20" t="s">
        <v>23017</v>
      </c>
      <c r="F69" s="18">
        <f t="shared" si="0"/>
        <v>8</v>
      </c>
      <c r="G69" s="23" t="str">
        <f t="shared" si="1"/>
        <v>Top 10%</v>
      </c>
    </row>
    <row r="70" spans="1:7" x14ac:dyDescent="0.3">
      <c r="A70" t="s">
        <v>476</v>
      </c>
      <c r="B70">
        <v>6.5</v>
      </c>
      <c r="E70" s="20" t="s">
        <v>12400</v>
      </c>
      <c r="F70" s="18">
        <f t="shared" si="0"/>
        <v>8</v>
      </c>
      <c r="G70" s="23" t="str">
        <f t="shared" si="1"/>
        <v>Top 10%</v>
      </c>
    </row>
    <row r="71" spans="1:7" x14ac:dyDescent="0.3">
      <c r="A71" t="s">
        <v>250</v>
      </c>
      <c r="B71">
        <v>7.9</v>
      </c>
      <c r="E71" s="20" t="s">
        <v>20184</v>
      </c>
      <c r="F71" s="18">
        <f t="shared" ref="F71:F134" si="2">AVERAGEIF( $A$2:$A$5044, E71, $B$2:$B$5044)</f>
        <v>8</v>
      </c>
      <c r="G71" s="23" t="str">
        <f t="shared" ref="G71:G134" si="3">IF(F71&gt;_xlfn.PERCENTILE.INC($B$2:$B$5044, 0.9), "Top 10%", "")</f>
        <v>Top 10%</v>
      </c>
    </row>
    <row r="72" spans="1:7" x14ac:dyDescent="0.3">
      <c r="A72" t="s">
        <v>487</v>
      </c>
      <c r="B72">
        <v>7.5</v>
      </c>
      <c r="E72" s="20" t="s">
        <v>3727</v>
      </c>
      <c r="F72" s="18">
        <f t="shared" si="2"/>
        <v>8</v>
      </c>
      <c r="G72" s="23" t="str">
        <f t="shared" si="3"/>
        <v>Top 10%</v>
      </c>
    </row>
    <row r="73" spans="1:7" x14ac:dyDescent="0.3">
      <c r="A73" t="s">
        <v>163</v>
      </c>
      <c r="B73">
        <v>4.8</v>
      </c>
      <c r="E73" s="20" t="s">
        <v>13857</v>
      </c>
      <c r="F73" s="18">
        <f t="shared" si="2"/>
        <v>8</v>
      </c>
      <c r="G73" s="23" t="str">
        <f t="shared" si="3"/>
        <v>Top 10%</v>
      </c>
    </row>
    <row r="74" spans="1:7" x14ac:dyDescent="0.3">
      <c r="A74" t="s">
        <v>499</v>
      </c>
      <c r="B74">
        <v>5.2</v>
      </c>
      <c r="E74" s="20" t="s">
        <v>16410</v>
      </c>
      <c r="F74" s="18">
        <f t="shared" si="2"/>
        <v>8</v>
      </c>
      <c r="G74" s="23" t="str">
        <f t="shared" si="3"/>
        <v>Top 10%</v>
      </c>
    </row>
    <row r="75" spans="1:7" x14ac:dyDescent="0.3">
      <c r="A75" t="s">
        <v>507</v>
      </c>
      <c r="B75">
        <v>6.9</v>
      </c>
      <c r="E75" s="20" t="s">
        <v>18467</v>
      </c>
      <c r="F75" s="18">
        <f t="shared" si="2"/>
        <v>7.9750000000000005</v>
      </c>
      <c r="G75" s="23" t="str">
        <f t="shared" si="3"/>
        <v>Top 10%</v>
      </c>
    </row>
    <row r="76" spans="1:7" x14ac:dyDescent="0.3">
      <c r="A76" t="s">
        <v>514</v>
      </c>
      <c r="B76">
        <v>5.4</v>
      </c>
      <c r="E76" s="20" t="s">
        <v>3259</v>
      </c>
      <c r="F76" s="18">
        <f t="shared" si="2"/>
        <v>7.9750000000000005</v>
      </c>
      <c r="G76" s="23" t="str">
        <f t="shared" si="3"/>
        <v>Top 10%</v>
      </c>
    </row>
    <row r="77" spans="1:7" x14ac:dyDescent="0.3">
      <c r="A77" t="s">
        <v>521</v>
      </c>
      <c r="B77">
        <v>7.9</v>
      </c>
      <c r="E77" s="20" t="s">
        <v>5743</v>
      </c>
      <c r="F77" s="18">
        <f t="shared" si="2"/>
        <v>7.9666666666666659</v>
      </c>
      <c r="G77" s="23" t="str">
        <f t="shared" si="3"/>
        <v>Top 10%</v>
      </c>
    </row>
    <row r="78" spans="1:7" x14ac:dyDescent="0.3">
      <c r="A78" t="s">
        <v>528</v>
      </c>
      <c r="B78">
        <v>6.1</v>
      </c>
      <c r="E78" s="20" t="s">
        <v>15538</v>
      </c>
      <c r="F78" s="18">
        <f t="shared" si="2"/>
        <v>7.95</v>
      </c>
      <c r="G78" s="23" t="str">
        <f t="shared" si="3"/>
        <v>Top 10%</v>
      </c>
    </row>
    <row r="79" spans="1:7" x14ac:dyDescent="0.3">
      <c r="A79" t="s">
        <v>535</v>
      </c>
      <c r="B79">
        <v>5.8</v>
      </c>
      <c r="E79" s="20" t="s">
        <v>9551</v>
      </c>
      <c r="F79" s="18">
        <f t="shared" si="2"/>
        <v>7.9499999999999993</v>
      </c>
      <c r="G79" s="23" t="str">
        <f t="shared" si="3"/>
        <v>Top 10%</v>
      </c>
    </row>
    <row r="80" spans="1:7" x14ac:dyDescent="0.3">
      <c r="A80" t="s">
        <v>469</v>
      </c>
      <c r="B80">
        <v>8.3000000000000007</v>
      </c>
      <c r="E80" s="20" t="s">
        <v>96</v>
      </c>
      <c r="F80" s="18">
        <f t="shared" si="2"/>
        <v>7.9249999999999998</v>
      </c>
      <c r="G80" s="23" t="str">
        <f t="shared" si="3"/>
        <v>Top 10%</v>
      </c>
    </row>
    <row r="81" spans="1:7" x14ac:dyDescent="0.3">
      <c r="A81" t="s">
        <v>250</v>
      </c>
      <c r="B81">
        <v>7.8</v>
      </c>
      <c r="E81" s="20" t="s">
        <v>29</v>
      </c>
      <c r="F81" s="18">
        <f t="shared" si="2"/>
        <v>7.9142857142857137</v>
      </c>
      <c r="G81" s="23" t="str">
        <f t="shared" si="3"/>
        <v>Top 10%</v>
      </c>
    </row>
    <row r="82" spans="1:7" x14ac:dyDescent="0.3">
      <c r="A82" t="s">
        <v>250</v>
      </c>
      <c r="B82">
        <v>7</v>
      </c>
      <c r="E82" s="20" t="s">
        <v>21333</v>
      </c>
      <c r="F82" s="18">
        <f t="shared" si="2"/>
        <v>7.9</v>
      </c>
      <c r="G82" s="23" t="str">
        <f t="shared" si="3"/>
        <v>Top 10%</v>
      </c>
    </row>
    <row r="83" spans="1:7" x14ac:dyDescent="0.3">
      <c r="A83" t="s">
        <v>556</v>
      </c>
      <c r="B83">
        <v>6.1</v>
      </c>
      <c r="E83" s="20" t="s">
        <v>17419</v>
      </c>
      <c r="F83" s="18">
        <f t="shared" si="2"/>
        <v>7.9</v>
      </c>
      <c r="G83" s="23" t="str">
        <f t="shared" si="3"/>
        <v>Top 10%</v>
      </c>
    </row>
    <row r="84" spans="1:7" x14ac:dyDescent="0.3">
      <c r="A84" t="s">
        <v>562</v>
      </c>
      <c r="B84">
        <v>7</v>
      </c>
      <c r="E84" s="20" t="s">
        <v>22049</v>
      </c>
      <c r="F84" s="18">
        <f t="shared" si="2"/>
        <v>7.9</v>
      </c>
      <c r="G84" s="23" t="str">
        <f t="shared" si="3"/>
        <v>Top 10%</v>
      </c>
    </row>
    <row r="85" spans="1:7" x14ac:dyDescent="0.3">
      <c r="A85" t="s">
        <v>570</v>
      </c>
      <c r="B85">
        <v>7.6</v>
      </c>
      <c r="E85" s="20" t="s">
        <v>15960</v>
      </c>
      <c r="F85" s="18">
        <f t="shared" si="2"/>
        <v>7.9</v>
      </c>
      <c r="G85" s="23" t="str">
        <f t="shared" si="3"/>
        <v>Top 10%</v>
      </c>
    </row>
    <row r="86" spans="1:7" x14ac:dyDescent="0.3">
      <c r="A86" t="s">
        <v>576</v>
      </c>
      <c r="B86">
        <v>4.5</v>
      </c>
      <c r="E86" s="20" t="s">
        <v>23887</v>
      </c>
      <c r="F86" s="18">
        <f t="shared" si="2"/>
        <v>7.9</v>
      </c>
      <c r="G86" s="23" t="str">
        <f t="shared" si="3"/>
        <v>Top 10%</v>
      </c>
    </row>
    <row r="87" spans="1:7" x14ac:dyDescent="0.3">
      <c r="A87" t="s">
        <v>586</v>
      </c>
      <c r="B87">
        <v>6.3</v>
      </c>
      <c r="E87" s="20" t="s">
        <v>611</v>
      </c>
      <c r="F87" s="18">
        <f t="shared" si="2"/>
        <v>7.9</v>
      </c>
      <c r="G87" s="23" t="str">
        <f t="shared" si="3"/>
        <v>Top 10%</v>
      </c>
    </row>
    <row r="88" spans="1:7" x14ac:dyDescent="0.3">
      <c r="A88" t="s">
        <v>220</v>
      </c>
      <c r="B88">
        <v>7.8</v>
      </c>
      <c r="E88" s="20" t="s">
        <v>20938</v>
      </c>
      <c r="F88" s="18">
        <f t="shared" si="2"/>
        <v>7.9</v>
      </c>
      <c r="G88" s="23" t="str">
        <f t="shared" si="3"/>
        <v>Top 10%</v>
      </c>
    </row>
    <row r="89" spans="1:7" x14ac:dyDescent="0.3">
      <c r="A89" t="s">
        <v>597</v>
      </c>
      <c r="B89">
        <v>6.4</v>
      </c>
      <c r="E89" s="20" t="s">
        <v>12147</v>
      </c>
      <c r="F89" s="18">
        <f t="shared" si="2"/>
        <v>7.9</v>
      </c>
      <c r="G89" s="23" t="str">
        <f t="shared" si="3"/>
        <v>Top 10%</v>
      </c>
    </row>
    <row r="90" spans="1:7" x14ac:dyDescent="0.3">
      <c r="A90" t="s">
        <v>604</v>
      </c>
      <c r="B90">
        <v>6.5</v>
      </c>
      <c r="E90" s="20" t="s">
        <v>2888</v>
      </c>
      <c r="F90" s="18">
        <f t="shared" si="2"/>
        <v>7.9</v>
      </c>
      <c r="G90" s="23" t="str">
        <f t="shared" si="3"/>
        <v>Top 10%</v>
      </c>
    </row>
    <row r="91" spans="1:7" x14ac:dyDescent="0.3">
      <c r="A91" t="s">
        <v>611</v>
      </c>
      <c r="B91">
        <v>7.9</v>
      </c>
      <c r="E91" s="20" t="s">
        <v>15981</v>
      </c>
      <c r="F91" s="18">
        <f t="shared" si="2"/>
        <v>7.9</v>
      </c>
      <c r="G91" s="23" t="str">
        <f t="shared" si="3"/>
        <v>Top 10%</v>
      </c>
    </row>
    <row r="92" spans="1:7" x14ac:dyDescent="0.3">
      <c r="A92" t="s">
        <v>619</v>
      </c>
      <c r="B92">
        <v>7.8</v>
      </c>
      <c r="E92" s="20" t="s">
        <v>18325</v>
      </c>
      <c r="F92" s="18">
        <f t="shared" si="2"/>
        <v>7.9</v>
      </c>
      <c r="G92" s="23" t="str">
        <f t="shared" si="3"/>
        <v>Top 10%</v>
      </c>
    </row>
    <row r="93" spans="1:7" x14ac:dyDescent="0.3">
      <c r="A93" t="s">
        <v>435</v>
      </c>
      <c r="B93">
        <v>6.6</v>
      </c>
      <c r="E93" s="20" t="s">
        <v>21625</v>
      </c>
      <c r="F93" s="18">
        <f t="shared" si="2"/>
        <v>7.9</v>
      </c>
      <c r="G93" s="23" t="str">
        <f t="shared" si="3"/>
        <v>Top 10%</v>
      </c>
    </row>
    <row r="94" spans="1:7" x14ac:dyDescent="0.3">
      <c r="A94" t="s">
        <v>428</v>
      </c>
      <c r="B94">
        <v>5.5</v>
      </c>
      <c r="E94" s="20" t="s">
        <v>14017</v>
      </c>
      <c r="F94" s="18">
        <f t="shared" si="2"/>
        <v>7.9</v>
      </c>
      <c r="G94" s="23" t="str">
        <f t="shared" si="3"/>
        <v>Top 10%</v>
      </c>
    </row>
    <row r="95" spans="1:7" x14ac:dyDescent="0.3">
      <c r="A95" t="s">
        <v>639</v>
      </c>
      <c r="B95">
        <v>8.1999999999999993</v>
      </c>
      <c r="E95" s="20" t="s">
        <v>432</v>
      </c>
      <c r="F95" s="18">
        <f t="shared" si="2"/>
        <v>7.9</v>
      </c>
      <c r="G95" s="23" t="str">
        <f t="shared" si="3"/>
        <v>Top 10%</v>
      </c>
    </row>
    <row r="96" spans="1:7" x14ac:dyDescent="0.3">
      <c r="A96" t="s">
        <v>646</v>
      </c>
      <c r="B96">
        <v>6.4</v>
      </c>
      <c r="E96" s="20" t="s">
        <v>19022</v>
      </c>
      <c r="F96" s="18">
        <f t="shared" si="2"/>
        <v>7.8666666666666671</v>
      </c>
      <c r="G96" s="23" t="str">
        <f t="shared" si="3"/>
        <v>Top 10%</v>
      </c>
    </row>
    <row r="97" spans="1:7" x14ac:dyDescent="0.3">
      <c r="A97" t="s">
        <v>653</v>
      </c>
      <c r="B97">
        <v>8.1</v>
      </c>
      <c r="E97" s="20" t="s">
        <v>20226</v>
      </c>
      <c r="F97" s="18">
        <f t="shared" si="2"/>
        <v>7.8666666666666671</v>
      </c>
      <c r="G97" s="23" t="str">
        <f t="shared" si="3"/>
        <v>Top 10%</v>
      </c>
    </row>
    <row r="98" spans="1:7" x14ac:dyDescent="0.3">
      <c r="A98" t="s">
        <v>57</v>
      </c>
      <c r="B98">
        <v>8.6</v>
      </c>
      <c r="E98" s="20" t="s">
        <v>12702</v>
      </c>
      <c r="F98" s="18">
        <f t="shared" si="2"/>
        <v>7.85</v>
      </c>
      <c r="G98" s="23" t="str">
        <f t="shared" si="3"/>
        <v>Top 10%</v>
      </c>
    </row>
    <row r="99" spans="1:7" x14ac:dyDescent="0.3">
      <c r="A99" t="s">
        <v>57</v>
      </c>
      <c r="B99">
        <v>8.8000000000000007</v>
      </c>
      <c r="E99" s="20" t="s">
        <v>19765</v>
      </c>
      <c r="F99" s="18">
        <f t="shared" si="2"/>
        <v>7.8000000000000007</v>
      </c>
      <c r="G99" s="23" t="str">
        <f t="shared" si="3"/>
        <v/>
      </c>
    </row>
    <row r="100" spans="1:7" x14ac:dyDescent="0.3">
      <c r="A100" t="s">
        <v>668</v>
      </c>
      <c r="B100">
        <v>8.1999999999999993</v>
      </c>
      <c r="E100" s="20" t="s">
        <v>1217</v>
      </c>
      <c r="F100" s="18">
        <f t="shared" si="2"/>
        <v>7.8</v>
      </c>
      <c r="G100" s="23" t="str">
        <f t="shared" si="3"/>
        <v/>
      </c>
    </row>
    <row r="101" spans="1:7" x14ac:dyDescent="0.3">
      <c r="A101" t="s">
        <v>171</v>
      </c>
      <c r="B101">
        <v>7.9</v>
      </c>
      <c r="E101" s="20" t="s">
        <v>24124</v>
      </c>
      <c r="F101" s="18">
        <f t="shared" si="2"/>
        <v>7.8</v>
      </c>
      <c r="G101" s="23" t="str">
        <f t="shared" si="3"/>
        <v/>
      </c>
    </row>
    <row r="102" spans="1:7" x14ac:dyDescent="0.3">
      <c r="A102" t="s">
        <v>499</v>
      </c>
      <c r="B102">
        <v>6.7</v>
      </c>
      <c r="E102" s="20" t="s">
        <v>10492</v>
      </c>
      <c r="F102" s="18">
        <f t="shared" si="2"/>
        <v>7.8</v>
      </c>
      <c r="G102" s="23" t="str">
        <f t="shared" si="3"/>
        <v/>
      </c>
    </row>
    <row r="103" spans="1:7" x14ac:dyDescent="0.3">
      <c r="A103" t="s">
        <v>685</v>
      </c>
      <c r="B103">
        <v>7.8</v>
      </c>
      <c r="E103" s="20" t="s">
        <v>5603</v>
      </c>
      <c r="F103" s="18">
        <f t="shared" si="2"/>
        <v>7.8</v>
      </c>
      <c r="G103" s="23" t="str">
        <f t="shared" si="3"/>
        <v/>
      </c>
    </row>
    <row r="104" spans="1:7" x14ac:dyDescent="0.3">
      <c r="A104" t="s">
        <v>692</v>
      </c>
      <c r="B104">
        <v>7.8</v>
      </c>
      <c r="E104" s="20" t="s">
        <v>10011</v>
      </c>
      <c r="F104" s="18">
        <f t="shared" si="2"/>
        <v>7.8</v>
      </c>
      <c r="G104" s="23" t="str">
        <f t="shared" si="3"/>
        <v/>
      </c>
    </row>
    <row r="105" spans="1:7" x14ac:dyDescent="0.3">
      <c r="A105" t="s">
        <v>696</v>
      </c>
      <c r="B105">
        <v>6.6</v>
      </c>
      <c r="E105" s="20" t="s">
        <v>22966</v>
      </c>
      <c r="F105" s="18">
        <f t="shared" si="2"/>
        <v>7.8</v>
      </c>
      <c r="G105" s="23" t="str">
        <f t="shared" si="3"/>
        <v/>
      </c>
    </row>
    <row r="106" spans="1:7" x14ac:dyDescent="0.3">
      <c r="A106" t="s">
        <v>703</v>
      </c>
      <c r="B106">
        <v>6.1</v>
      </c>
      <c r="E106" s="20" t="s">
        <v>19312</v>
      </c>
      <c r="F106" s="18">
        <f t="shared" si="2"/>
        <v>7.8</v>
      </c>
      <c r="G106" s="23" t="str">
        <f t="shared" si="3"/>
        <v/>
      </c>
    </row>
    <row r="107" spans="1:7" x14ac:dyDescent="0.3">
      <c r="A107" t="s">
        <v>710</v>
      </c>
      <c r="B107">
        <v>5.6</v>
      </c>
      <c r="E107" s="20" t="s">
        <v>18743</v>
      </c>
      <c r="F107" s="18">
        <f t="shared" si="2"/>
        <v>7.8</v>
      </c>
      <c r="G107" s="23" t="str">
        <f t="shared" si="3"/>
        <v/>
      </c>
    </row>
    <row r="108" spans="1:7" x14ac:dyDescent="0.3">
      <c r="A108" t="s">
        <v>717</v>
      </c>
      <c r="B108">
        <v>6.4</v>
      </c>
      <c r="E108" s="20" t="s">
        <v>11686</v>
      </c>
      <c r="F108" s="18">
        <f t="shared" si="2"/>
        <v>7.8</v>
      </c>
      <c r="G108" s="23" t="str">
        <f t="shared" si="3"/>
        <v/>
      </c>
    </row>
    <row r="109" spans="1:7" x14ac:dyDescent="0.3">
      <c r="A109" t="s">
        <v>721</v>
      </c>
      <c r="B109">
        <v>6.1</v>
      </c>
      <c r="E109" s="20" t="s">
        <v>18867</v>
      </c>
      <c r="F109" s="18">
        <f t="shared" si="2"/>
        <v>7.8</v>
      </c>
      <c r="G109" s="23" t="str">
        <f t="shared" si="3"/>
        <v/>
      </c>
    </row>
    <row r="110" spans="1:7" x14ac:dyDescent="0.3">
      <c r="A110" t="s">
        <v>728</v>
      </c>
      <c r="B110">
        <v>7.3</v>
      </c>
      <c r="E110" s="20" t="s">
        <v>13950</v>
      </c>
      <c r="F110" s="18">
        <f t="shared" si="2"/>
        <v>7.8</v>
      </c>
      <c r="G110" s="23" t="str">
        <f t="shared" si="3"/>
        <v/>
      </c>
    </row>
    <row r="111" spans="1:7" x14ac:dyDescent="0.3">
      <c r="A111" t="s">
        <v>735</v>
      </c>
      <c r="B111">
        <v>6.6</v>
      </c>
      <c r="E111" s="20" t="s">
        <v>14139</v>
      </c>
      <c r="F111" s="18">
        <f t="shared" si="2"/>
        <v>7.8</v>
      </c>
      <c r="G111" s="23" t="str">
        <f t="shared" si="3"/>
        <v/>
      </c>
    </row>
    <row r="112" spans="1:7" x14ac:dyDescent="0.3">
      <c r="A112" t="s">
        <v>741</v>
      </c>
      <c r="B112">
        <v>6.3</v>
      </c>
      <c r="E112" s="20" t="s">
        <v>16037</v>
      </c>
      <c r="F112" s="18">
        <f t="shared" si="2"/>
        <v>7.8</v>
      </c>
      <c r="G112" s="23" t="str">
        <f t="shared" si="3"/>
        <v/>
      </c>
    </row>
    <row r="113" spans="1:7" x14ac:dyDescent="0.3">
      <c r="A113" t="s">
        <v>278</v>
      </c>
      <c r="B113">
        <v>6.1</v>
      </c>
      <c r="E113" s="20" t="s">
        <v>14818</v>
      </c>
      <c r="F113" s="18">
        <f t="shared" si="2"/>
        <v>7.8</v>
      </c>
      <c r="G113" s="23" t="str">
        <f t="shared" si="3"/>
        <v/>
      </c>
    </row>
    <row r="114" spans="1:7" x14ac:dyDescent="0.3">
      <c r="A114" t="s">
        <v>278</v>
      </c>
      <c r="B114">
        <v>7.1</v>
      </c>
      <c r="E114" s="20" t="s">
        <v>22378</v>
      </c>
      <c r="F114" s="18">
        <f t="shared" si="2"/>
        <v>7.8</v>
      </c>
      <c r="G114" s="23" t="str">
        <f t="shared" si="3"/>
        <v/>
      </c>
    </row>
    <row r="115" spans="1:7" x14ac:dyDescent="0.3">
      <c r="A115" t="s">
        <v>760</v>
      </c>
      <c r="B115">
        <v>5.5</v>
      </c>
      <c r="E115" s="20" t="s">
        <v>19376</v>
      </c>
      <c r="F115" s="18">
        <f t="shared" si="2"/>
        <v>7.8</v>
      </c>
      <c r="G115" s="23" t="str">
        <f t="shared" si="3"/>
        <v/>
      </c>
    </row>
    <row r="116" spans="1:7" x14ac:dyDescent="0.3">
      <c r="A116" t="s">
        <v>103</v>
      </c>
      <c r="B116">
        <v>7.5</v>
      </c>
      <c r="E116" s="20" t="s">
        <v>18285</v>
      </c>
      <c r="F116" s="18">
        <f t="shared" si="2"/>
        <v>7.8</v>
      </c>
      <c r="G116" s="23" t="str">
        <f t="shared" si="3"/>
        <v/>
      </c>
    </row>
    <row r="117" spans="1:7" x14ac:dyDescent="0.3">
      <c r="A117" t="s">
        <v>371</v>
      </c>
      <c r="B117">
        <v>7.6</v>
      </c>
      <c r="E117" s="20" t="s">
        <v>87</v>
      </c>
      <c r="F117" s="18">
        <f t="shared" si="2"/>
        <v>7.8</v>
      </c>
      <c r="G117" s="23" t="str">
        <f t="shared" si="3"/>
        <v/>
      </c>
    </row>
    <row r="118" spans="1:7" x14ac:dyDescent="0.3">
      <c r="A118" t="s">
        <v>225</v>
      </c>
      <c r="B118">
        <v>6.4</v>
      </c>
      <c r="E118" s="20" t="s">
        <v>20469</v>
      </c>
      <c r="F118" s="18">
        <f t="shared" si="2"/>
        <v>7.8</v>
      </c>
      <c r="G118" s="23" t="str">
        <f t="shared" si="3"/>
        <v/>
      </c>
    </row>
    <row r="119" spans="1:7" x14ac:dyDescent="0.3">
      <c r="A119" t="s">
        <v>696</v>
      </c>
      <c r="B119">
        <v>7.2</v>
      </c>
      <c r="E119" s="20" t="s">
        <v>619</v>
      </c>
      <c r="F119" s="18">
        <f t="shared" si="2"/>
        <v>7.8</v>
      </c>
      <c r="G119" s="23" t="str">
        <f t="shared" si="3"/>
        <v/>
      </c>
    </row>
    <row r="120" spans="1:7" x14ac:dyDescent="0.3">
      <c r="A120" t="s">
        <v>255</v>
      </c>
      <c r="B120">
        <v>6.7</v>
      </c>
      <c r="E120" s="20" t="s">
        <v>18897</v>
      </c>
      <c r="F120" s="18">
        <f t="shared" si="2"/>
        <v>7.8</v>
      </c>
      <c r="G120" s="23" t="str">
        <f t="shared" si="3"/>
        <v/>
      </c>
    </row>
    <row r="121" spans="1:7" x14ac:dyDescent="0.3">
      <c r="A121" t="s">
        <v>604</v>
      </c>
      <c r="B121">
        <v>8</v>
      </c>
      <c r="E121" s="20" t="s">
        <v>20800</v>
      </c>
      <c r="F121" s="18">
        <f t="shared" si="2"/>
        <v>7.8</v>
      </c>
      <c r="G121" s="23" t="str">
        <f t="shared" si="3"/>
        <v/>
      </c>
    </row>
    <row r="122" spans="1:7" x14ac:dyDescent="0.3">
      <c r="A122" t="s">
        <v>57</v>
      </c>
      <c r="B122">
        <v>8.3000000000000007</v>
      </c>
      <c r="E122" s="20" t="s">
        <v>16994</v>
      </c>
      <c r="F122" s="18">
        <f t="shared" si="2"/>
        <v>7.8</v>
      </c>
      <c r="G122" s="23" t="str">
        <f t="shared" si="3"/>
        <v/>
      </c>
    </row>
    <row r="123" spans="1:7" x14ac:dyDescent="0.3">
      <c r="A123" t="s">
        <v>801</v>
      </c>
      <c r="B123">
        <v>6.7</v>
      </c>
      <c r="E123" s="20" t="s">
        <v>23299</v>
      </c>
      <c r="F123" s="18">
        <f t="shared" si="2"/>
        <v>7.8</v>
      </c>
      <c r="G123" s="23" t="str">
        <f t="shared" si="3"/>
        <v/>
      </c>
    </row>
    <row r="124" spans="1:7" x14ac:dyDescent="0.3">
      <c r="A124" t="s">
        <v>809</v>
      </c>
      <c r="B124">
        <v>5.9</v>
      </c>
      <c r="E124" s="20" t="s">
        <v>18181</v>
      </c>
      <c r="F124" s="18">
        <f t="shared" si="2"/>
        <v>7.8</v>
      </c>
      <c r="G124" s="23" t="str">
        <f t="shared" si="3"/>
        <v/>
      </c>
    </row>
    <row r="125" spans="1:7" x14ac:dyDescent="0.3">
      <c r="A125" t="s">
        <v>816</v>
      </c>
      <c r="B125">
        <v>6.7</v>
      </c>
      <c r="E125" s="20" t="s">
        <v>20195</v>
      </c>
      <c r="F125" s="18">
        <f t="shared" si="2"/>
        <v>7.8</v>
      </c>
      <c r="G125" s="23" t="str">
        <f t="shared" si="3"/>
        <v/>
      </c>
    </row>
    <row r="126" spans="1:7" x14ac:dyDescent="0.3">
      <c r="A126" t="s">
        <v>443</v>
      </c>
      <c r="B126">
        <v>6.7</v>
      </c>
      <c r="E126" s="20" t="s">
        <v>1133</v>
      </c>
      <c r="F126" s="18">
        <f t="shared" si="2"/>
        <v>7.7833333333333341</v>
      </c>
      <c r="G126" s="23" t="str">
        <f t="shared" si="3"/>
        <v/>
      </c>
    </row>
    <row r="127" spans="1:7" x14ac:dyDescent="0.3">
      <c r="A127" t="s">
        <v>827</v>
      </c>
      <c r="B127">
        <v>7.6</v>
      </c>
      <c r="E127" s="20" t="s">
        <v>639</v>
      </c>
      <c r="F127" s="18">
        <f t="shared" si="2"/>
        <v>7.7666666666666666</v>
      </c>
      <c r="G127" s="23" t="str">
        <f t="shared" si="3"/>
        <v/>
      </c>
    </row>
    <row r="128" spans="1:7" x14ac:dyDescent="0.3">
      <c r="A128" t="s">
        <v>443</v>
      </c>
      <c r="B128">
        <v>7.2</v>
      </c>
      <c r="E128" s="20" t="s">
        <v>3239</v>
      </c>
      <c r="F128" s="18">
        <f t="shared" si="2"/>
        <v>7.7666666666666657</v>
      </c>
      <c r="G128" s="23" t="str">
        <f t="shared" si="3"/>
        <v/>
      </c>
    </row>
    <row r="129" spans="1:7" x14ac:dyDescent="0.3">
      <c r="A129" t="s">
        <v>735</v>
      </c>
      <c r="B129">
        <v>7.1</v>
      </c>
      <c r="E129" s="20" t="s">
        <v>18791</v>
      </c>
      <c r="F129" s="18">
        <f t="shared" si="2"/>
        <v>7.7666666666666657</v>
      </c>
      <c r="G129" s="23" t="str">
        <f t="shared" si="3"/>
        <v/>
      </c>
    </row>
    <row r="130" spans="1:7" x14ac:dyDescent="0.3">
      <c r="A130" t="s">
        <v>845</v>
      </c>
      <c r="B130">
        <v>8.1</v>
      </c>
      <c r="E130" s="20" t="s">
        <v>17251</v>
      </c>
      <c r="F130" s="18">
        <f t="shared" si="2"/>
        <v>7.76</v>
      </c>
      <c r="G130" s="23" t="str">
        <f t="shared" si="3"/>
        <v/>
      </c>
    </row>
    <row r="131" spans="1:7" x14ac:dyDescent="0.3">
      <c r="A131" t="s">
        <v>850</v>
      </c>
      <c r="B131">
        <v>6.7</v>
      </c>
      <c r="E131" s="20" t="s">
        <v>12807</v>
      </c>
      <c r="F131" s="18">
        <f t="shared" si="2"/>
        <v>7.75</v>
      </c>
      <c r="G131" s="23" t="str">
        <f t="shared" si="3"/>
        <v/>
      </c>
    </row>
    <row r="132" spans="1:7" x14ac:dyDescent="0.3">
      <c r="A132" t="s">
        <v>857</v>
      </c>
      <c r="B132">
        <v>7</v>
      </c>
      <c r="E132" s="20" t="s">
        <v>685</v>
      </c>
      <c r="F132" s="18">
        <f t="shared" si="2"/>
        <v>7.7499999999999982</v>
      </c>
      <c r="G132" s="23" t="str">
        <f t="shared" si="3"/>
        <v/>
      </c>
    </row>
    <row r="133" spans="1:7" x14ac:dyDescent="0.3">
      <c r="A133" t="s">
        <v>861</v>
      </c>
      <c r="B133">
        <v>6.9</v>
      </c>
      <c r="E133" s="20" t="s">
        <v>71</v>
      </c>
      <c r="F133" s="18">
        <f t="shared" si="2"/>
        <v>7.7333333333333334</v>
      </c>
      <c r="G133" s="23" t="str">
        <f t="shared" si="3"/>
        <v/>
      </c>
    </row>
    <row r="134" spans="1:7" x14ac:dyDescent="0.3">
      <c r="A134" t="s">
        <v>868</v>
      </c>
      <c r="B134">
        <v>5.0999999999999996</v>
      </c>
      <c r="E134" s="20" t="s">
        <v>3664</v>
      </c>
      <c r="F134" s="18">
        <f t="shared" si="2"/>
        <v>7.7333333333333334</v>
      </c>
      <c r="G134" s="23" t="str">
        <f t="shared" si="3"/>
        <v/>
      </c>
    </row>
    <row r="135" spans="1:7" x14ac:dyDescent="0.3">
      <c r="A135" t="s">
        <v>876</v>
      </c>
      <c r="B135">
        <v>5.8</v>
      </c>
      <c r="E135" s="20" t="s">
        <v>1096</v>
      </c>
      <c r="F135" s="18">
        <f t="shared" ref="F135:F198" si="4">AVERAGEIF( $A$2:$A$5044, E135, $B$2:$B$5044)</f>
        <v>7.7249999999999996</v>
      </c>
      <c r="G135" s="23" t="str">
        <f t="shared" ref="G135:G198" si="5">IF(F135&gt;_xlfn.PERCENTILE.INC($B$2:$B$5044, 0.9), "Top 10%", "")</f>
        <v/>
      </c>
    </row>
    <row r="136" spans="1:7" x14ac:dyDescent="0.3">
      <c r="A136" t="s">
        <v>255</v>
      </c>
      <c r="B136">
        <v>6.2</v>
      </c>
      <c r="E136" s="20" t="s">
        <v>13745</v>
      </c>
      <c r="F136" s="18">
        <f t="shared" si="4"/>
        <v>7.7</v>
      </c>
      <c r="G136" s="23" t="str">
        <f t="shared" si="5"/>
        <v/>
      </c>
    </row>
    <row r="137" spans="1:7" x14ac:dyDescent="0.3">
      <c r="A137" t="s">
        <v>886</v>
      </c>
      <c r="B137">
        <v>7.4</v>
      </c>
      <c r="E137" s="20" t="s">
        <v>21761</v>
      </c>
      <c r="F137" s="18">
        <f t="shared" si="4"/>
        <v>7.7</v>
      </c>
      <c r="G137" s="23" t="str">
        <f t="shared" si="5"/>
        <v/>
      </c>
    </row>
    <row r="138" spans="1:7" x14ac:dyDescent="0.3">
      <c r="A138" t="s">
        <v>893</v>
      </c>
      <c r="B138">
        <v>5.8</v>
      </c>
      <c r="E138" s="20" t="s">
        <v>23527</v>
      </c>
      <c r="F138" s="18">
        <f t="shared" si="4"/>
        <v>7.7</v>
      </c>
      <c r="G138" s="23" t="str">
        <f t="shared" si="5"/>
        <v/>
      </c>
    </row>
    <row r="139" spans="1:7" x14ac:dyDescent="0.3">
      <c r="A139" t="s">
        <v>103</v>
      </c>
      <c r="B139">
        <v>6.6</v>
      </c>
      <c r="E139" s="20" t="s">
        <v>14123</v>
      </c>
      <c r="F139" s="18">
        <f t="shared" si="4"/>
        <v>7.7</v>
      </c>
      <c r="G139" s="23" t="str">
        <f t="shared" si="5"/>
        <v/>
      </c>
    </row>
    <row r="140" spans="1:7" x14ac:dyDescent="0.3">
      <c r="A140" t="s">
        <v>900</v>
      </c>
      <c r="B140">
        <v>6.2</v>
      </c>
      <c r="E140" s="20" t="s">
        <v>16899</v>
      </c>
      <c r="F140" s="18">
        <f t="shared" si="4"/>
        <v>7.7</v>
      </c>
      <c r="G140" s="23" t="str">
        <f t="shared" si="5"/>
        <v/>
      </c>
    </row>
    <row r="141" spans="1:7" x14ac:dyDescent="0.3">
      <c r="A141" t="s">
        <v>907</v>
      </c>
      <c r="B141">
        <v>7.3</v>
      </c>
      <c r="E141" s="20" t="s">
        <v>16265</v>
      </c>
      <c r="F141" s="18">
        <f t="shared" si="4"/>
        <v>7.7</v>
      </c>
      <c r="G141" s="23" t="str">
        <f t="shared" si="5"/>
        <v/>
      </c>
    </row>
    <row r="142" spans="1:7" x14ac:dyDescent="0.3">
      <c r="A142" t="s">
        <v>912</v>
      </c>
      <c r="B142">
        <v>4.2</v>
      </c>
      <c r="E142" s="20" t="s">
        <v>21676</v>
      </c>
      <c r="F142" s="18">
        <f t="shared" si="4"/>
        <v>7.7</v>
      </c>
      <c r="G142" s="23" t="str">
        <f t="shared" si="5"/>
        <v/>
      </c>
    </row>
    <row r="143" spans="1:7" x14ac:dyDescent="0.3">
      <c r="A143" t="s">
        <v>351</v>
      </c>
      <c r="B143">
        <v>6.9</v>
      </c>
      <c r="E143" s="20" t="s">
        <v>14408</v>
      </c>
      <c r="F143" s="18">
        <f t="shared" si="4"/>
        <v>7.7</v>
      </c>
      <c r="G143" s="23" t="str">
        <f t="shared" si="5"/>
        <v/>
      </c>
    </row>
    <row r="144" spans="1:7" x14ac:dyDescent="0.3">
      <c r="A144" t="s">
        <v>428</v>
      </c>
      <c r="B144">
        <v>6.4</v>
      </c>
      <c r="E144" s="20" t="s">
        <v>17810</v>
      </c>
      <c r="F144" s="18">
        <f t="shared" si="4"/>
        <v>7.7</v>
      </c>
      <c r="G144" s="23" t="str">
        <f t="shared" si="5"/>
        <v/>
      </c>
    </row>
    <row r="145" spans="1:7" x14ac:dyDescent="0.3">
      <c r="A145" t="s">
        <v>928</v>
      </c>
      <c r="B145">
        <v>5.4</v>
      </c>
      <c r="E145" s="20" t="s">
        <v>13705</v>
      </c>
      <c r="F145" s="18">
        <f t="shared" si="4"/>
        <v>7.7</v>
      </c>
      <c r="G145" s="23" t="str">
        <f t="shared" si="5"/>
        <v/>
      </c>
    </row>
    <row r="146" spans="1:7" x14ac:dyDescent="0.3">
      <c r="A146" t="s">
        <v>935</v>
      </c>
      <c r="B146">
        <v>6.7</v>
      </c>
      <c r="E146" s="20" t="s">
        <v>18688</v>
      </c>
      <c r="F146" s="18">
        <f t="shared" si="4"/>
        <v>7.7</v>
      </c>
      <c r="G146" s="23" t="str">
        <f t="shared" si="5"/>
        <v/>
      </c>
    </row>
    <row r="147" spans="1:7" x14ac:dyDescent="0.3">
      <c r="A147" t="s">
        <v>940</v>
      </c>
      <c r="B147">
        <v>5.8</v>
      </c>
      <c r="E147" s="20" t="s">
        <v>15128</v>
      </c>
      <c r="F147" s="18">
        <f t="shared" si="4"/>
        <v>7.7</v>
      </c>
      <c r="G147" s="23" t="str">
        <f t="shared" si="5"/>
        <v/>
      </c>
    </row>
    <row r="148" spans="1:7" x14ac:dyDescent="0.3">
      <c r="A148" t="s">
        <v>946</v>
      </c>
      <c r="B148">
        <v>6.9</v>
      </c>
      <c r="E148" s="20" t="s">
        <v>15730</v>
      </c>
      <c r="F148" s="18">
        <f t="shared" si="4"/>
        <v>7.7</v>
      </c>
      <c r="G148" s="23" t="str">
        <f t="shared" si="5"/>
        <v/>
      </c>
    </row>
    <row r="149" spans="1:7" x14ac:dyDescent="0.3">
      <c r="A149" t="s">
        <v>710</v>
      </c>
      <c r="B149">
        <v>7.2</v>
      </c>
      <c r="E149" s="20" t="s">
        <v>15955</v>
      </c>
      <c r="F149" s="18">
        <f t="shared" si="4"/>
        <v>7.7</v>
      </c>
      <c r="G149" s="23" t="str">
        <f t="shared" si="5"/>
        <v/>
      </c>
    </row>
    <row r="150" spans="1:7" x14ac:dyDescent="0.3">
      <c r="A150" t="s">
        <v>801</v>
      </c>
      <c r="B150">
        <v>6.9</v>
      </c>
      <c r="E150" s="20" t="s">
        <v>22426</v>
      </c>
      <c r="F150" s="18">
        <f t="shared" si="4"/>
        <v>7.7</v>
      </c>
      <c r="G150" s="23" t="str">
        <f t="shared" si="5"/>
        <v/>
      </c>
    </row>
    <row r="151" spans="1:7" x14ac:dyDescent="0.3">
      <c r="A151" t="s">
        <v>962</v>
      </c>
      <c r="B151">
        <v>6.1</v>
      </c>
      <c r="E151" s="20" t="s">
        <v>18660</v>
      </c>
      <c r="F151" s="18">
        <f t="shared" si="4"/>
        <v>7.7</v>
      </c>
      <c r="G151" s="23" t="str">
        <f t="shared" si="5"/>
        <v/>
      </c>
    </row>
    <row r="152" spans="1:7" x14ac:dyDescent="0.3">
      <c r="A152" t="s">
        <v>969</v>
      </c>
      <c r="B152">
        <v>5.5</v>
      </c>
      <c r="E152" s="20" t="s">
        <v>23736</v>
      </c>
      <c r="F152" s="18">
        <f t="shared" si="4"/>
        <v>7.7</v>
      </c>
      <c r="G152" s="23" t="str">
        <f t="shared" si="5"/>
        <v/>
      </c>
    </row>
    <row r="153" spans="1:7" x14ac:dyDescent="0.3">
      <c r="A153" t="s">
        <v>278</v>
      </c>
      <c r="B153">
        <v>6.6</v>
      </c>
      <c r="E153" s="20" t="s">
        <v>22798</v>
      </c>
      <c r="F153" s="18">
        <f t="shared" si="4"/>
        <v>7.7</v>
      </c>
      <c r="G153" s="23" t="str">
        <f t="shared" si="5"/>
        <v/>
      </c>
    </row>
    <row r="154" spans="1:7" x14ac:dyDescent="0.3">
      <c r="A154" t="s">
        <v>163</v>
      </c>
      <c r="B154">
        <v>6.1</v>
      </c>
      <c r="E154" s="20" t="s">
        <v>20521</v>
      </c>
      <c r="F154" s="18">
        <f t="shared" si="4"/>
        <v>7.7</v>
      </c>
      <c r="G154" s="23" t="str">
        <f t="shared" si="5"/>
        <v/>
      </c>
    </row>
    <row r="155" spans="1:7" x14ac:dyDescent="0.3">
      <c r="A155" t="s">
        <v>435</v>
      </c>
      <c r="B155">
        <v>6.3</v>
      </c>
      <c r="E155" s="20" t="s">
        <v>14327</v>
      </c>
      <c r="F155" s="18">
        <f t="shared" si="4"/>
        <v>7.7</v>
      </c>
      <c r="G155" s="23" t="str">
        <f t="shared" si="5"/>
        <v/>
      </c>
    </row>
    <row r="156" spans="1:7" x14ac:dyDescent="0.3">
      <c r="A156" t="s">
        <v>992</v>
      </c>
      <c r="B156">
        <v>7.2</v>
      </c>
      <c r="E156" s="20" t="s">
        <v>14631</v>
      </c>
      <c r="F156" s="18">
        <f t="shared" si="4"/>
        <v>7.7</v>
      </c>
      <c r="G156" s="23" t="str">
        <f t="shared" si="5"/>
        <v/>
      </c>
    </row>
    <row r="157" spans="1:7" x14ac:dyDescent="0.3">
      <c r="A157" t="s">
        <v>604</v>
      </c>
      <c r="B157">
        <v>7.4</v>
      </c>
      <c r="E157" s="20" t="s">
        <v>23484</v>
      </c>
      <c r="F157" s="18">
        <f t="shared" si="4"/>
        <v>7.7</v>
      </c>
      <c r="G157" s="23" t="str">
        <f t="shared" si="5"/>
        <v/>
      </c>
    </row>
    <row r="158" spans="1:7" x14ac:dyDescent="0.3">
      <c r="A158" t="s">
        <v>1001</v>
      </c>
      <c r="B158">
        <v>7.3</v>
      </c>
      <c r="E158" s="20" t="s">
        <v>24137</v>
      </c>
      <c r="F158" s="18">
        <f t="shared" si="4"/>
        <v>7.7</v>
      </c>
      <c r="G158" s="23" t="str">
        <f t="shared" si="5"/>
        <v/>
      </c>
    </row>
    <row r="159" spans="1:7" x14ac:dyDescent="0.3">
      <c r="A159" t="s">
        <v>1007</v>
      </c>
      <c r="B159">
        <v>6.1</v>
      </c>
      <c r="E159" s="20" t="s">
        <v>5630</v>
      </c>
      <c r="F159" s="18">
        <f t="shared" si="4"/>
        <v>7.7</v>
      </c>
      <c r="G159" s="23" t="str">
        <f t="shared" si="5"/>
        <v/>
      </c>
    </row>
    <row r="160" spans="1:7" x14ac:dyDescent="0.3">
      <c r="A160" t="s">
        <v>1015</v>
      </c>
      <c r="B160">
        <v>7.7</v>
      </c>
      <c r="E160" s="20" t="s">
        <v>16185</v>
      </c>
      <c r="F160" s="18">
        <f t="shared" si="4"/>
        <v>7.7</v>
      </c>
      <c r="G160" s="23" t="str">
        <f t="shared" si="5"/>
        <v/>
      </c>
    </row>
    <row r="161" spans="1:7" x14ac:dyDescent="0.3">
      <c r="A161" t="s">
        <v>187</v>
      </c>
      <c r="B161">
        <v>6.1</v>
      </c>
      <c r="E161" s="20" t="s">
        <v>21099</v>
      </c>
      <c r="F161" s="18">
        <f t="shared" si="4"/>
        <v>7.7</v>
      </c>
      <c r="G161" s="23" t="str">
        <f t="shared" si="5"/>
        <v/>
      </c>
    </row>
    <row r="162" spans="1:7" x14ac:dyDescent="0.3">
      <c r="A162" t="s">
        <v>351</v>
      </c>
      <c r="B162">
        <v>8</v>
      </c>
      <c r="E162" s="20" t="s">
        <v>16945</v>
      </c>
      <c r="F162" s="18">
        <f t="shared" si="4"/>
        <v>7.7</v>
      </c>
      <c r="G162" s="23" t="str">
        <f t="shared" si="5"/>
        <v/>
      </c>
    </row>
    <row r="163" spans="1:7" x14ac:dyDescent="0.3">
      <c r="A163" t="s">
        <v>79</v>
      </c>
      <c r="B163">
        <v>7.3</v>
      </c>
      <c r="E163" s="20" t="s">
        <v>1161</v>
      </c>
      <c r="F163" s="18">
        <f t="shared" si="4"/>
        <v>7.6999999999999993</v>
      </c>
      <c r="G163" s="23" t="str">
        <f t="shared" si="5"/>
        <v/>
      </c>
    </row>
    <row r="164" spans="1:7" x14ac:dyDescent="0.3">
      <c r="A164" t="s">
        <v>639</v>
      </c>
      <c r="B164">
        <v>7.9</v>
      </c>
      <c r="E164" s="20" t="s">
        <v>10722</v>
      </c>
      <c r="F164" s="18">
        <f t="shared" si="4"/>
        <v>7.6999999999999993</v>
      </c>
      <c r="G164" s="23" t="str">
        <f t="shared" si="5"/>
        <v/>
      </c>
    </row>
    <row r="165" spans="1:7" x14ac:dyDescent="0.3">
      <c r="A165" t="s">
        <v>1039</v>
      </c>
      <c r="B165">
        <v>5.5</v>
      </c>
      <c r="E165" s="20" t="s">
        <v>171</v>
      </c>
      <c r="F165" s="18">
        <f t="shared" si="4"/>
        <v>7.6750000000000007</v>
      </c>
      <c r="G165" s="23" t="str">
        <f t="shared" si="5"/>
        <v/>
      </c>
    </row>
    <row r="166" spans="1:7" x14ac:dyDescent="0.3">
      <c r="A166" t="s">
        <v>499</v>
      </c>
      <c r="B166">
        <v>5</v>
      </c>
      <c r="E166" s="20" t="s">
        <v>16244</v>
      </c>
      <c r="F166" s="18">
        <f t="shared" si="4"/>
        <v>7.666666666666667</v>
      </c>
      <c r="G166" s="23" t="str">
        <f t="shared" si="5"/>
        <v/>
      </c>
    </row>
    <row r="167" spans="1:7" x14ac:dyDescent="0.3">
      <c r="A167" t="s">
        <v>111</v>
      </c>
      <c r="B167">
        <v>7.7</v>
      </c>
      <c r="E167" s="20" t="s">
        <v>487</v>
      </c>
      <c r="F167" s="18">
        <f t="shared" si="4"/>
        <v>7.6599999999999993</v>
      </c>
      <c r="G167" s="23" t="str">
        <f t="shared" si="5"/>
        <v/>
      </c>
    </row>
    <row r="168" spans="1:7" x14ac:dyDescent="0.3">
      <c r="A168" t="s">
        <v>1058</v>
      </c>
      <c r="B168">
        <v>6.6</v>
      </c>
      <c r="E168" s="20" t="s">
        <v>6002</v>
      </c>
      <c r="F168" s="18">
        <f t="shared" si="4"/>
        <v>7.65</v>
      </c>
      <c r="G168" s="23" t="str">
        <f t="shared" si="5"/>
        <v/>
      </c>
    </row>
    <row r="169" spans="1:7" x14ac:dyDescent="0.3">
      <c r="A169" t="s">
        <v>1064</v>
      </c>
      <c r="B169">
        <v>5.7</v>
      </c>
      <c r="E169" s="20" t="s">
        <v>16192</v>
      </c>
      <c r="F169" s="18">
        <f t="shared" si="4"/>
        <v>7.65</v>
      </c>
      <c r="G169" s="23" t="str">
        <f t="shared" si="5"/>
        <v/>
      </c>
    </row>
    <row r="170" spans="1:7" x14ac:dyDescent="0.3">
      <c r="A170" t="s">
        <v>1071</v>
      </c>
      <c r="B170">
        <v>5.8</v>
      </c>
      <c r="E170" s="20" t="s">
        <v>692</v>
      </c>
      <c r="F170" s="18">
        <f t="shared" si="4"/>
        <v>7.65</v>
      </c>
      <c r="G170" s="23" t="str">
        <f t="shared" si="5"/>
        <v/>
      </c>
    </row>
    <row r="171" spans="1:7" x14ac:dyDescent="0.3">
      <c r="A171" t="s">
        <v>1076</v>
      </c>
      <c r="B171">
        <v>6</v>
      </c>
      <c r="E171" s="20" t="s">
        <v>9128</v>
      </c>
      <c r="F171" s="18">
        <f t="shared" si="4"/>
        <v>7.65</v>
      </c>
      <c r="G171" s="23" t="str">
        <f t="shared" si="5"/>
        <v/>
      </c>
    </row>
    <row r="172" spans="1:7" x14ac:dyDescent="0.3">
      <c r="A172" t="s">
        <v>1081</v>
      </c>
      <c r="B172">
        <v>6.4</v>
      </c>
      <c r="E172" s="20" t="s">
        <v>5877</v>
      </c>
      <c r="F172" s="18">
        <f t="shared" si="4"/>
        <v>7.6400000000000006</v>
      </c>
      <c r="G172" s="23" t="str">
        <f t="shared" si="5"/>
        <v/>
      </c>
    </row>
    <row r="173" spans="1:7" x14ac:dyDescent="0.3">
      <c r="A173" t="s">
        <v>893</v>
      </c>
      <c r="B173">
        <v>6.9</v>
      </c>
      <c r="E173" s="20" t="s">
        <v>5509</v>
      </c>
      <c r="F173" s="18">
        <f t="shared" si="4"/>
        <v>7.6333333333333337</v>
      </c>
      <c r="G173" s="23" t="str">
        <f t="shared" si="5"/>
        <v/>
      </c>
    </row>
    <row r="174" spans="1:7" x14ac:dyDescent="0.3">
      <c r="A174" t="s">
        <v>741</v>
      </c>
      <c r="B174">
        <v>6.4</v>
      </c>
      <c r="E174" s="20" t="s">
        <v>14340</v>
      </c>
      <c r="F174" s="18">
        <f t="shared" si="4"/>
        <v>7.6333333333333329</v>
      </c>
      <c r="G174" s="23" t="str">
        <f t="shared" si="5"/>
        <v/>
      </c>
    </row>
    <row r="175" spans="1:7" x14ac:dyDescent="0.3">
      <c r="A175" t="s">
        <v>1096</v>
      </c>
      <c r="B175">
        <v>7.4</v>
      </c>
      <c r="E175" s="20" t="s">
        <v>4229</v>
      </c>
      <c r="F175" s="18">
        <f t="shared" si="4"/>
        <v>7.6333333333333329</v>
      </c>
      <c r="G175" s="23" t="str">
        <f t="shared" si="5"/>
        <v/>
      </c>
    </row>
    <row r="176" spans="1:7" x14ac:dyDescent="0.3">
      <c r="A176" t="s">
        <v>1104</v>
      </c>
      <c r="B176">
        <v>5.5</v>
      </c>
      <c r="E176" s="20" t="s">
        <v>5382</v>
      </c>
      <c r="F176" s="18">
        <f t="shared" si="4"/>
        <v>7.6285714285714281</v>
      </c>
      <c r="G176" s="23" t="str">
        <f t="shared" si="5"/>
        <v/>
      </c>
    </row>
    <row r="177" spans="1:7" x14ac:dyDescent="0.3">
      <c r="A177" t="s">
        <v>845</v>
      </c>
      <c r="B177">
        <v>5.9</v>
      </c>
      <c r="E177" s="20" t="s">
        <v>19858</v>
      </c>
      <c r="F177" s="18">
        <f t="shared" si="4"/>
        <v>7.6</v>
      </c>
      <c r="G177" s="23" t="str">
        <f t="shared" si="5"/>
        <v/>
      </c>
    </row>
    <row r="178" spans="1:7" x14ac:dyDescent="0.3">
      <c r="A178" t="s">
        <v>1114</v>
      </c>
      <c r="B178">
        <v>6.8</v>
      </c>
      <c r="E178" s="20" t="s">
        <v>21784</v>
      </c>
      <c r="F178" s="18">
        <f t="shared" si="4"/>
        <v>7.6</v>
      </c>
      <c r="G178" s="23" t="str">
        <f t="shared" si="5"/>
        <v/>
      </c>
    </row>
    <row r="179" spans="1:7" x14ac:dyDescent="0.3">
      <c r="A179" t="s">
        <v>24193</v>
      </c>
      <c r="B179">
        <v>7.5</v>
      </c>
      <c r="E179" s="20" t="s">
        <v>22535</v>
      </c>
      <c r="F179" s="18">
        <f t="shared" si="4"/>
        <v>7.6</v>
      </c>
      <c r="G179" s="23" t="str">
        <f t="shared" si="5"/>
        <v/>
      </c>
    </row>
    <row r="180" spans="1:7" x14ac:dyDescent="0.3">
      <c r="A180" t="s">
        <v>389</v>
      </c>
      <c r="B180">
        <v>6.8</v>
      </c>
      <c r="E180" s="20" t="s">
        <v>11642</v>
      </c>
      <c r="F180" s="18">
        <f t="shared" si="4"/>
        <v>7.6</v>
      </c>
      <c r="G180" s="23" t="str">
        <f t="shared" si="5"/>
        <v/>
      </c>
    </row>
    <row r="181" spans="1:7" x14ac:dyDescent="0.3">
      <c r="A181" t="s">
        <v>1133</v>
      </c>
      <c r="B181">
        <v>8.1</v>
      </c>
      <c r="E181" s="20" t="s">
        <v>20159</v>
      </c>
      <c r="F181" s="18">
        <f t="shared" si="4"/>
        <v>7.6</v>
      </c>
      <c r="G181" s="23" t="str">
        <f t="shared" si="5"/>
        <v/>
      </c>
    </row>
    <row r="182" spans="1:7" x14ac:dyDescent="0.3">
      <c r="A182" t="s">
        <v>1139</v>
      </c>
      <c r="B182">
        <v>6.5</v>
      </c>
      <c r="E182" s="20" t="s">
        <v>827</v>
      </c>
      <c r="F182" s="18">
        <f t="shared" si="4"/>
        <v>7.6</v>
      </c>
      <c r="G182" s="23" t="str">
        <f t="shared" si="5"/>
        <v/>
      </c>
    </row>
    <row r="183" spans="1:7" x14ac:dyDescent="0.3">
      <c r="A183" t="s">
        <v>40</v>
      </c>
      <c r="B183">
        <v>7.2</v>
      </c>
      <c r="E183" s="20" t="s">
        <v>16420</v>
      </c>
      <c r="F183" s="18">
        <f t="shared" si="4"/>
        <v>7.6</v>
      </c>
      <c r="G183" s="23" t="str">
        <f t="shared" si="5"/>
        <v/>
      </c>
    </row>
    <row r="184" spans="1:7" x14ac:dyDescent="0.3">
      <c r="A184" t="s">
        <v>801</v>
      </c>
      <c r="B184">
        <v>6.7</v>
      </c>
      <c r="E184" s="20" t="s">
        <v>16004</v>
      </c>
      <c r="F184" s="18">
        <f t="shared" si="4"/>
        <v>7.6</v>
      </c>
      <c r="G184" s="23" t="str">
        <f t="shared" si="5"/>
        <v/>
      </c>
    </row>
    <row r="185" spans="1:7" x14ac:dyDescent="0.3">
      <c r="A185" t="s">
        <v>1155</v>
      </c>
      <c r="B185">
        <v>8.1</v>
      </c>
      <c r="E185" s="20" t="s">
        <v>20944</v>
      </c>
      <c r="F185" s="18">
        <f t="shared" si="4"/>
        <v>7.6</v>
      </c>
      <c r="G185" s="23" t="str">
        <f t="shared" si="5"/>
        <v/>
      </c>
    </row>
    <row r="186" spans="1:7" x14ac:dyDescent="0.3">
      <c r="A186" t="s">
        <v>1161</v>
      </c>
      <c r="B186">
        <v>7.6</v>
      </c>
      <c r="E186" s="20" t="s">
        <v>2453</v>
      </c>
      <c r="F186" s="18">
        <f t="shared" si="4"/>
        <v>7.6</v>
      </c>
      <c r="G186" s="23" t="str">
        <f t="shared" si="5"/>
        <v/>
      </c>
    </row>
    <row r="187" spans="1:7" x14ac:dyDescent="0.3">
      <c r="A187" t="s">
        <v>1165</v>
      </c>
      <c r="B187">
        <v>7.4</v>
      </c>
      <c r="E187" s="20" t="s">
        <v>17969</v>
      </c>
      <c r="F187" s="18">
        <f t="shared" si="4"/>
        <v>7.6</v>
      </c>
      <c r="G187" s="23" t="str">
        <f t="shared" si="5"/>
        <v/>
      </c>
    </row>
    <row r="188" spans="1:7" x14ac:dyDescent="0.3">
      <c r="A188" t="s">
        <v>696</v>
      </c>
      <c r="B188">
        <v>7.6</v>
      </c>
      <c r="E188" s="20" t="s">
        <v>17558</v>
      </c>
      <c r="F188" s="18">
        <f t="shared" si="4"/>
        <v>7.6</v>
      </c>
      <c r="G188" s="23" t="str">
        <f t="shared" si="5"/>
        <v/>
      </c>
    </row>
    <row r="189" spans="1:7" x14ac:dyDescent="0.3">
      <c r="A189" t="s">
        <v>1104</v>
      </c>
      <c r="B189">
        <v>5.5</v>
      </c>
      <c r="E189" s="20" t="s">
        <v>21466</v>
      </c>
      <c r="F189" s="18">
        <f t="shared" si="4"/>
        <v>7.6</v>
      </c>
      <c r="G189" s="23" t="str">
        <f t="shared" si="5"/>
        <v/>
      </c>
    </row>
    <row r="190" spans="1:7" x14ac:dyDescent="0.3">
      <c r="A190" t="s">
        <v>1175</v>
      </c>
      <c r="B190">
        <v>6.7</v>
      </c>
      <c r="E190" s="20" t="s">
        <v>21287</v>
      </c>
      <c r="F190" s="18">
        <f t="shared" si="4"/>
        <v>7.6</v>
      </c>
      <c r="G190" s="23" t="str">
        <f t="shared" si="5"/>
        <v/>
      </c>
    </row>
    <row r="191" spans="1:7" x14ac:dyDescent="0.3">
      <c r="A191" t="s">
        <v>389</v>
      </c>
      <c r="B191">
        <v>6.5</v>
      </c>
      <c r="E191" s="20" t="s">
        <v>19876</v>
      </c>
      <c r="F191" s="18">
        <f t="shared" si="4"/>
        <v>7.6</v>
      </c>
      <c r="G191" s="23" t="str">
        <f t="shared" si="5"/>
        <v/>
      </c>
    </row>
    <row r="192" spans="1:7" x14ac:dyDescent="0.3">
      <c r="A192" t="s">
        <v>278</v>
      </c>
      <c r="B192">
        <v>6.6</v>
      </c>
      <c r="E192" s="20" t="s">
        <v>21037</v>
      </c>
      <c r="F192" s="18">
        <f t="shared" si="4"/>
        <v>7.6</v>
      </c>
      <c r="G192" s="23" t="str">
        <f t="shared" si="5"/>
        <v/>
      </c>
    </row>
    <row r="193" spans="1:7" x14ac:dyDescent="0.3">
      <c r="A193" t="s">
        <v>721</v>
      </c>
      <c r="B193">
        <v>6.7</v>
      </c>
      <c r="E193" s="20" t="s">
        <v>23767</v>
      </c>
      <c r="F193" s="18">
        <f t="shared" si="4"/>
        <v>7.6</v>
      </c>
      <c r="G193" s="23" t="str">
        <f t="shared" si="5"/>
        <v/>
      </c>
    </row>
    <row r="194" spans="1:7" x14ac:dyDescent="0.3">
      <c r="A194" t="s">
        <v>1198</v>
      </c>
      <c r="B194">
        <v>6.4</v>
      </c>
      <c r="E194" s="20" t="s">
        <v>17005</v>
      </c>
      <c r="F194" s="18">
        <f t="shared" si="4"/>
        <v>7.6</v>
      </c>
      <c r="G194" s="23" t="str">
        <f t="shared" si="5"/>
        <v/>
      </c>
    </row>
    <row r="195" spans="1:7" x14ac:dyDescent="0.3">
      <c r="A195" t="s">
        <v>1204</v>
      </c>
      <c r="B195">
        <v>5.8</v>
      </c>
      <c r="E195" s="20" t="s">
        <v>19793</v>
      </c>
      <c r="F195" s="18">
        <f t="shared" si="4"/>
        <v>7.6</v>
      </c>
      <c r="G195" s="23" t="str">
        <f t="shared" si="5"/>
        <v/>
      </c>
    </row>
    <row r="196" spans="1:7" x14ac:dyDescent="0.3">
      <c r="A196" t="s">
        <v>389</v>
      </c>
      <c r="B196">
        <v>7.4</v>
      </c>
      <c r="E196" s="20" t="s">
        <v>19898</v>
      </c>
      <c r="F196" s="18">
        <f t="shared" si="4"/>
        <v>7.6</v>
      </c>
      <c r="G196" s="23" t="str">
        <f t="shared" si="5"/>
        <v/>
      </c>
    </row>
    <row r="197" spans="1:7" x14ac:dyDescent="0.3">
      <c r="A197" t="s">
        <v>1217</v>
      </c>
      <c r="B197">
        <v>7.8</v>
      </c>
      <c r="E197" s="20" t="s">
        <v>22817</v>
      </c>
      <c r="F197" s="18">
        <f t="shared" si="4"/>
        <v>7.6</v>
      </c>
      <c r="G197" s="23" t="str">
        <f t="shared" si="5"/>
        <v/>
      </c>
    </row>
    <row r="198" spans="1:7" x14ac:dyDescent="0.3">
      <c r="A198" t="s">
        <v>364</v>
      </c>
      <c r="B198">
        <v>6.6</v>
      </c>
      <c r="E198" s="20" t="s">
        <v>23919</v>
      </c>
      <c r="F198" s="18">
        <f t="shared" si="4"/>
        <v>7.6</v>
      </c>
      <c r="G198" s="23" t="str">
        <f t="shared" si="5"/>
        <v/>
      </c>
    </row>
    <row r="199" spans="1:7" x14ac:dyDescent="0.3">
      <c r="A199" t="s">
        <v>912</v>
      </c>
      <c r="B199">
        <v>4.9000000000000004</v>
      </c>
      <c r="E199" s="20" t="s">
        <v>19050</v>
      </c>
      <c r="F199" s="18">
        <f t="shared" ref="F199:F262" si="6">AVERAGEIF( $A$2:$A$5044, E199, $B$2:$B$5044)</f>
        <v>7.6</v>
      </c>
      <c r="G199" s="23" t="str">
        <f t="shared" ref="G199:G262" si="7">IF(F199&gt;_xlfn.PERCENTILE.INC($B$2:$B$5044, 0.9), "Top 10%", "")</f>
        <v/>
      </c>
    </row>
    <row r="200" spans="1:7" x14ac:dyDescent="0.3">
      <c r="A200" t="s">
        <v>1229</v>
      </c>
      <c r="B200">
        <v>6.5</v>
      </c>
      <c r="E200" s="20" t="s">
        <v>13113</v>
      </c>
      <c r="F200" s="18">
        <f t="shared" si="6"/>
        <v>7.6</v>
      </c>
      <c r="G200" s="23" t="str">
        <f t="shared" si="7"/>
        <v/>
      </c>
    </row>
    <row r="201" spans="1:7" x14ac:dyDescent="0.3">
      <c r="A201" t="s">
        <v>1237</v>
      </c>
      <c r="B201">
        <v>7.5</v>
      </c>
      <c r="E201" s="20" t="s">
        <v>16079</v>
      </c>
      <c r="F201" s="18">
        <f t="shared" si="6"/>
        <v>7.6</v>
      </c>
      <c r="G201" s="23" t="str">
        <f t="shared" si="7"/>
        <v/>
      </c>
    </row>
    <row r="202" spans="1:7" x14ac:dyDescent="0.3">
      <c r="A202" t="s">
        <v>809</v>
      </c>
      <c r="B202">
        <v>6.2</v>
      </c>
      <c r="E202" s="20" t="s">
        <v>17500</v>
      </c>
      <c r="F202" s="18">
        <f t="shared" si="6"/>
        <v>7.6</v>
      </c>
      <c r="G202" s="23" t="str">
        <f t="shared" si="7"/>
        <v/>
      </c>
    </row>
    <row r="203" spans="1:7" x14ac:dyDescent="0.3">
      <c r="A203" t="s">
        <v>1246</v>
      </c>
      <c r="B203">
        <v>7.3</v>
      </c>
      <c r="E203" s="20" t="s">
        <v>8508</v>
      </c>
      <c r="F203" s="18">
        <f t="shared" si="6"/>
        <v>7.6</v>
      </c>
      <c r="G203" s="23" t="str">
        <f t="shared" si="7"/>
        <v/>
      </c>
    </row>
    <row r="204" spans="1:7" x14ac:dyDescent="0.3">
      <c r="A204" t="s">
        <v>1252</v>
      </c>
      <c r="B204">
        <v>7.5</v>
      </c>
      <c r="E204" s="20" t="s">
        <v>15543</v>
      </c>
      <c r="F204" s="18">
        <f t="shared" si="6"/>
        <v>7.6</v>
      </c>
      <c r="G204" s="23" t="str">
        <f t="shared" si="7"/>
        <v/>
      </c>
    </row>
    <row r="205" spans="1:7" x14ac:dyDescent="0.3">
      <c r="A205" t="s">
        <v>1257</v>
      </c>
      <c r="B205">
        <v>5.6</v>
      </c>
      <c r="E205" s="20" t="s">
        <v>18731</v>
      </c>
      <c r="F205" s="18">
        <f t="shared" si="6"/>
        <v>7.6</v>
      </c>
      <c r="G205" s="23" t="str">
        <f t="shared" si="7"/>
        <v/>
      </c>
    </row>
    <row r="206" spans="1:7" x14ac:dyDescent="0.3">
      <c r="A206" t="s">
        <v>668</v>
      </c>
      <c r="B206">
        <v>8.1999999999999993</v>
      </c>
      <c r="E206" s="20" t="s">
        <v>20078</v>
      </c>
      <c r="F206" s="18">
        <f t="shared" si="6"/>
        <v>7.6</v>
      </c>
      <c r="G206" s="23" t="str">
        <f t="shared" si="7"/>
        <v/>
      </c>
    </row>
    <row r="207" spans="1:7" x14ac:dyDescent="0.3">
      <c r="A207" t="s">
        <v>40</v>
      </c>
      <c r="B207">
        <v>8.1</v>
      </c>
      <c r="E207" s="20" t="s">
        <v>2976</v>
      </c>
      <c r="F207" s="18">
        <f t="shared" si="6"/>
        <v>7.6</v>
      </c>
      <c r="G207" s="23" t="str">
        <f t="shared" si="7"/>
        <v/>
      </c>
    </row>
    <row r="208" spans="1:7" x14ac:dyDescent="0.3">
      <c r="A208" t="s">
        <v>1237</v>
      </c>
      <c r="B208">
        <v>6.4</v>
      </c>
      <c r="E208" s="20" t="s">
        <v>8807</v>
      </c>
      <c r="F208" s="18">
        <f t="shared" si="6"/>
        <v>7.6</v>
      </c>
      <c r="G208" s="23" t="str">
        <f t="shared" si="7"/>
        <v/>
      </c>
    </row>
    <row r="209" spans="1:7" x14ac:dyDescent="0.3">
      <c r="A209" t="s">
        <v>696</v>
      </c>
      <c r="B209">
        <v>6.7</v>
      </c>
      <c r="E209" s="20" t="s">
        <v>7100</v>
      </c>
      <c r="F209" s="18">
        <f t="shared" si="6"/>
        <v>7.6</v>
      </c>
      <c r="G209" s="23" t="str">
        <f t="shared" si="7"/>
        <v/>
      </c>
    </row>
    <row r="210" spans="1:7" x14ac:dyDescent="0.3">
      <c r="A210" t="s">
        <v>850</v>
      </c>
      <c r="B210">
        <v>6.6</v>
      </c>
      <c r="E210" s="20" t="s">
        <v>8265</v>
      </c>
      <c r="F210" s="18">
        <f t="shared" si="6"/>
        <v>7.6</v>
      </c>
      <c r="G210" s="23" t="str">
        <f t="shared" si="7"/>
        <v/>
      </c>
    </row>
    <row r="211" spans="1:7" x14ac:dyDescent="0.3">
      <c r="A211" t="s">
        <v>1278</v>
      </c>
      <c r="B211">
        <v>6.4</v>
      </c>
      <c r="E211" s="20" t="s">
        <v>10738</v>
      </c>
      <c r="F211" s="18">
        <f t="shared" si="6"/>
        <v>7.6</v>
      </c>
      <c r="G211" s="23" t="str">
        <f t="shared" si="7"/>
        <v/>
      </c>
    </row>
    <row r="212" spans="1:7" x14ac:dyDescent="0.3">
      <c r="A212" t="s">
        <v>118</v>
      </c>
      <c r="B212">
        <v>7.5</v>
      </c>
      <c r="E212" s="20" t="s">
        <v>16586</v>
      </c>
      <c r="F212" s="18">
        <f t="shared" si="6"/>
        <v>7.6</v>
      </c>
      <c r="G212" s="23" t="str">
        <f t="shared" si="7"/>
        <v/>
      </c>
    </row>
    <row r="213" spans="1:7" x14ac:dyDescent="0.3">
      <c r="A213" t="s">
        <v>408</v>
      </c>
      <c r="B213">
        <v>7.3</v>
      </c>
      <c r="E213" s="20" t="s">
        <v>9362</v>
      </c>
      <c r="F213" s="18">
        <f t="shared" si="6"/>
        <v>7.5999999999999988</v>
      </c>
      <c r="G213" s="23" t="str">
        <f t="shared" si="7"/>
        <v/>
      </c>
    </row>
    <row r="214" spans="1:7" x14ac:dyDescent="0.3">
      <c r="A214" t="s">
        <v>1294</v>
      </c>
      <c r="B214">
        <v>7.5</v>
      </c>
      <c r="E214" s="20" t="s">
        <v>1155</v>
      </c>
      <c r="F214" s="18">
        <f t="shared" si="6"/>
        <v>7.5857142857142872</v>
      </c>
      <c r="G214" s="23" t="str">
        <f t="shared" si="7"/>
        <v/>
      </c>
    </row>
    <row r="215" spans="1:7" x14ac:dyDescent="0.3">
      <c r="A215" t="s">
        <v>1114</v>
      </c>
      <c r="B215">
        <v>5.8</v>
      </c>
      <c r="E215" s="20" t="s">
        <v>604</v>
      </c>
      <c r="F215" s="18">
        <f t="shared" si="6"/>
        <v>7.58</v>
      </c>
      <c r="G215" s="23" t="str">
        <f t="shared" si="7"/>
        <v/>
      </c>
    </row>
    <row r="216" spans="1:7" x14ac:dyDescent="0.3">
      <c r="A216" t="s">
        <v>1304</v>
      </c>
      <c r="B216">
        <v>7.5</v>
      </c>
      <c r="E216" s="20" t="s">
        <v>1800</v>
      </c>
      <c r="F216" s="18">
        <f t="shared" si="6"/>
        <v>7.5750000000000002</v>
      </c>
      <c r="G216" s="23" t="str">
        <f t="shared" si="7"/>
        <v/>
      </c>
    </row>
    <row r="217" spans="1:7" x14ac:dyDescent="0.3">
      <c r="A217" t="s">
        <v>1311</v>
      </c>
      <c r="B217">
        <v>6.6</v>
      </c>
      <c r="E217" s="20" t="s">
        <v>728</v>
      </c>
      <c r="F217" s="18">
        <f t="shared" si="6"/>
        <v>7.5666666666666673</v>
      </c>
      <c r="G217" s="23" t="str">
        <f t="shared" si="7"/>
        <v/>
      </c>
    </row>
    <row r="218" spans="1:7" x14ac:dyDescent="0.3">
      <c r="A218" t="s">
        <v>1318</v>
      </c>
      <c r="B218">
        <v>6.7</v>
      </c>
      <c r="E218" s="20" t="s">
        <v>19779</v>
      </c>
      <c r="F218" s="18">
        <f t="shared" si="6"/>
        <v>7.5500000000000007</v>
      </c>
      <c r="G218" s="23" t="str">
        <f t="shared" si="7"/>
        <v/>
      </c>
    </row>
    <row r="219" spans="1:7" x14ac:dyDescent="0.3">
      <c r="A219" t="s">
        <v>1324</v>
      </c>
      <c r="B219">
        <v>3.7</v>
      </c>
      <c r="E219" s="20" t="s">
        <v>23059</v>
      </c>
      <c r="F219" s="18">
        <f t="shared" si="6"/>
        <v>7.5500000000000007</v>
      </c>
      <c r="G219" s="23" t="str">
        <f t="shared" si="7"/>
        <v/>
      </c>
    </row>
    <row r="220" spans="1:7" x14ac:dyDescent="0.3">
      <c r="A220" t="s">
        <v>850</v>
      </c>
      <c r="B220">
        <v>6</v>
      </c>
      <c r="E220" s="20" t="s">
        <v>16174</v>
      </c>
      <c r="F220" s="18">
        <f t="shared" si="6"/>
        <v>7.5500000000000007</v>
      </c>
      <c r="G220" s="23" t="str">
        <f t="shared" si="7"/>
        <v/>
      </c>
    </row>
    <row r="221" spans="1:7" x14ac:dyDescent="0.3">
      <c r="A221" t="s">
        <v>428</v>
      </c>
      <c r="B221">
        <v>6.4</v>
      </c>
      <c r="E221" s="20" t="s">
        <v>6736</v>
      </c>
      <c r="F221" s="18">
        <f t="shared" si="6"/>
        <v>7.55</v>
      </c>
      <c r="G221" s="23" t="str">
        <f t="shared" si="7"/>
        <v/>
      </c>
    </row>
    <row r="222" spans="1:7" x14ac:dyDescent="0.3">
      <c r="A222" t="s">
        <v>1340</v>
      </c>
      <c r="B222">
        <v>6.1</v>
      </c>
      <c r="E222" s="20" t="s">
        <v>19130</v>
      </c>
      <c r="F222" s="18">
        <f t="shared" si="6"/>
        <v>7.55</v>
      </c>
      <c r="G222" s="23" t="str">
        <f t="shared" si="7"/>
        <v/>
      </c>
    </row>
    <row r="223" spans="1:7" x14ac:dyDescent="0.3">
      <c r="A223" t="s">
        <v>710</v>
      </c>
      <c r="B223">
        <v>6.4</v>
      </c>
      <c r="E223" s="20" t="s">
        <v>17484</v>
      </c>
      <c r="F223" s="18">
        <f t="shared" si="6"/>
        <v>7.55</v>
      </c>
      <c r="G223" s="23" t="str">
        <f t="shared" si="7"/>
        <v/>
      </c>
    </row>
    <row r="224" spans="1:7" x14ac:dyDescent="0.3">
      <c r="A224" t="s">
        <v>1351</v>
      </c>
      <c r="B224">
        <v>5.6</v>
      </c>
      <c r="E224" s="20" t="s">
        <v>13509</v>
      </c>
      <c r="F224" s="18">
        <f t="shared" si="6"/>
        <v>7.55</v>
      </c>
      <c r="G224" s="23" t="str">
        <f t="shared" si="7"/>
        <v/>
      </c>
    </row>
    <row r="225" spans="1:7" x14ac:dyDescent="0.3">
      <c r="A225" t="s">
        <v>1064</v>
      </c>
      <c r="B225">
        <v>8</v>
      </c>
      <c r="E225" s="20" t="s">
        <v>24193</v>
      </c>
      <c r="F225" s="18">
        <f t="shared" si="6"/>
        <v>7.5480769230769234</v>
      </c>
      <c r="G225" s="23" t="str">
        <f t="shared" si="7"/>
        <v/>
      </c>
    </row>
    <row r="226" spans="1:7" x14ac:dyDescent="0.3">
      <c r="A226" t="s">
        <v>1362</v>
      </c>
      <c r="B226">
        <v>5.2</v>
      </c>
      <c r="E226" s="20" t="s">
        <v>7076</v>
      </c>
      <c r="F226" s="18">
        <f t="shared" si="6"/>
        <v>7.5166666666666666</v>
      </c>
      <c r="G226" s="23" t="str">
        <f t="shared" si="7"/>
        <v/>
      </c>
    </row>
    <row r="227" spans="1:7" x14ac:dyDescent="0.3">
      <c r="A227" t="s">
        <v>1155</v>
      </c>
      <c r="B227">
        <v>7.1</v>
      </c>
      <c r="E227" s="20" t="s">
        <v>18725</v>
      </c>
      <c r="F227" s="18">
        <f t="shared" si="6"/>
        <v>7.5</v>
      </c>
      <c r="G227" s="23" t="str">
        <f t="shared" si="7"/>
        <v/>
      </c>
    </row>
    <row r="228" spans="1:7" x14ac:dyDescent="0.3">
      <c r="A228" t="s">
        <v>327</v>
      </c>
      <c r="B228">
        <v>4.8</v>
      </c>
      <c r="E228" s="20" t="s">
        <v>18825</v>
      </c>
      <c r="F228" s="18">
        <f t="shared" si="6"/>
        <v>7.5</v>
      </c>
      <c r="G228" s="23" t="str">
        <f t="shared" si="7"/>
        <v/>
      </c>
    </row>
    <row r="229" spans="1:7" x14ac:dyDescent="0.3">
      <c r="A229" t="s">
        <v>187</v>
      </c>
      <c r="B229">
        <v>7</v>
      </c>
      <c r="E229" s="20" t="s">
        <v>5121</v>
      </c>
      <c r="F229" s="18">
        <f t="shared" si="6"/>
        <v>7.5</v>
      </c>
      <c r="G229" s="23" t="str">
        <f t="shared" si="7"/>
        <v/>
      </c>
    </row>
    <row r="230" spans="1:7" x14ac:dyDescent="0.3">
      <c r="A230" t="s">
        <v>946</v>
      </c>
      <c r="B230">
        <v>5.4</v>
      </c>
      <c r="E230" s="20" t="s">
        <v>11389</v>
      </c>
      <c r="F230" s="18">
        <f t="shared" si="6"/>
        <v>7.5</v>
      </c>
      <c r="G230" s="23" t="str">
        <f t="shared" si="7"/>
        <v/>
      </c>
    </row>
    <row r="231" spans="1:7" x14ac:dyDescent="0.3">
      <c r="A231" t="s">
        <v>1389</v>
      </c>
      <c r="B231">
        <v>6.6</v>
      </c>
      <c r="E231" s="20" t="s">
        <v>3448</v>
      </c>
      <c r="F231" s="18">
        <f t="shared" si="6"/>
        <v>7.5</v>
      </c>
      <c r="G231" s="23" t="str">
        <f t="shared" si="7"/>
        <v/>
      </c>
    </row>
    <row r="232" spans="1:7" x14ac:dyDescent="0.3">
      <c r="A232" t="s">
        <v>1394</v>
      </c>
      <c r="B232">
        <v>6.7</v>
      </c>
      <c r="E232" s="20" t="s">
        <v>16527</v>
      </c>
      <c r="F232" s="18">
        <f t="shared" si="6"/>
        <v>7.5</v>
      </c>
      <c r="G232" s="23" t="str">
        <f t="shared" si="7"/>
        <v/>
      </c>
    </row>
    <row r="233" spans="1:7" x14ac:dyDescent="0.3">
      <c r="A233" t="s">
        <v>1399</v>
      </c>
      <c r="B233">
        <v>6.2</v>
      </c>
      <c r="E233" s="20" t="s">
        <v>16067</v>
      </c>
      <c r="F233" s="18">
        <f t="shared" si="6"/>
        <v>7.5</v>
      </c>
      <c r="G233" s="23" t="str">
        <f t="shared" si="7"/>
        <v/>
      </c>
    </row>
    <row r="234" spans="1:7" x14ac:dyDescent="0.3">
      <c r="A234" t="s">
        <v>443</v>
      </c>
      <c r="B234">
        <v>6.1</v>
      </c>
      <c r="E234" s="20" t="s">
        <v>22978</v>
      </c>
      <c r="F234" s="18">
        <f t="shared" si="6"/>
        <v>7.5</v>
      </c>
      <c r="G234" s="23" t="str">
        <f t="shared" si="7"/>
        <v/>
      </c>
    </row>
    <row r="235" spans="1:7" x14ac:dyDescent="0.3">
      <c r="A235" t="s">
        <v>1413</v>
      </c>
      <c r="B235">
        <v>5.3</v>
      </c>
      <c r="E235" s="20" t="s">
        <v>17954</v>
      </c>
      <c r="F235" s="18">
        <f t="shared" si="6"/>
        <v>7.5</v>
      </c>
      <c r="G235" s="23" t="str">
        <f t="shared" si="7"/>
        <v/>
      </c>
    </row>
    <row r="236" spans="1:7" x14ac:dyDescent="0.3">
      <c r="A236" t="s">
        <v>1421</v>
      </c>
      <c r="B236">
        <v>6.3</v>
      </c>
      <c r="E236" s="20" t="s">
        <v>23065</v>
      </c>
      <c r="F236" s="18">
        <f t="shared" si="6"/>
        <v>7.5</v>
      </c>
      <c r="G236" s="23" t="str">
        <f t="shared" si="7"/>
        <v/>
      </c>
    </row>
    <row r="237" spans="1:7" x14ac:dyDescent="0.3">
      <c r="A237" t="s">
        <v>299</v>
      </c>
      <c r="B237">
        <v>7</v>
      </c>
      <c r="E237" s="20" t="s">
        <v>13332</v>
      </c>
      <c r="F237" s="18">
        <f t="shared" si="6"/>
        <v>7.5</v>
      </c>
      <c r="G237" s="23" t="str">
        <f t="shared" si="7"/>
        <v/>
      </c>
    </row>
    <row r="238" spans="1:7" x14ac:dyDescent="0.3">
      <c r="A238" t="s">
        <v>1432</v>
      </c>
      <c r="B238">
        <v>7.6</v>
      </c>
      <c r="E238" s="20" t="s">
        <v>8759</v>
      </c>
      <c r="F238" s="18">
        <f t="shared" si="6"/>
        <v>7.5</v>
      </c>
      <c r="G238" s="23" t="str">
        <f t="shared" si="7"/>
        <v/>
      </c>
    </row>
    <row r="239" spans="1:7" x14ac:dyDescent="0.3">
      <c r="A239" t="s">
        <v>1432</v>
      </c>
      <c r="B239">
        <v>6.7</v>
      </c>
      <c r="E239" s="20" t="s">
        <v>7174</v>
      </c>
      <c r="F239" s="18">
        <f t="shared" si="6"/>
        <v>7.5</v>
      </c>
      <c r="G239" s="23" t="str">
        <f t="shared" si="7"/>
        <v/>
      </c>
    </row>
    <row r="240" spans="1:7" x14ac:dyDescent="0.3">
      <c r="A240" t="s">
        <v>469</v>
      </c>
      <c r="B240">
        <v>8.1</v>
      </c>
      <c r="E240" s="20" t="s">
        <v>24065</v>
      </c>
      <c r="F240" s="18">
        <f t="shared" si="6"/>
        <v>7.5</v>
      </c>
      <c r="G240" s="23" t="str">
        <f t="shared" si="7"/>
        <v/>
      </c>
    </row>
    <row r="241" spans="1:7" x14ac:dyDescent="0.3">
      <c r="A241" t="s">
        <v>1421</v>
      </c>
      <c r="B241">
        <v>6.7</v>
      </c>
      <c r="E241" s="20" t="s">
        <v>2750</v>
      </c>
      <c r="F241" s="18">
        <f t="shared" si="6"/>
        <v>7.5</v>
      </c>
      <c r="G241" s="23" t="str">
        <f t="shared" si="7"/>
        <v/>
      </c>
    </row>
    <row r="242" spans="1:7" x14ac:dyDescent="0.3">
      <c r="A242" t="s">
        <v>1432</v>
      </c>
      <c r="B242">
        <v>6.5</v>
      </c>
      <c r="E242" s="20" t="s">
        <v>20264</v>
      </c>
      <c r="F242" s="18">
        <f t="shared" si="6"/>
        <v>7.5</v>
      </c>
      <c r="G242" s="23" t="str">
        <f t="shared" si="7"/>
        <v/>
      </c>
    </row>
    <row r="243" spans="1:7" x14ac:dyDescent="0.3">
      <c r="A243" t="s">
        <v>1453</v>
      </c>
      <c r="B243">
        <v>7.3</v>
      </c>
      <c r="E243" s="20" t="s">
        <v>14580</v>
      </c>
      <c r="F243" s="18">
        <f t="shared" si="6"/>
        <v>7.5</v>
      </c>
      <c r="G243" s="23" t="str">
        <f t="shared" si="7"/>
        <v/>
      </c>
    </row>
    <row r="244" spans="1:7" x14ac:dyDescent="0.3">
      <c r="A244" t="s">
        <v>1457</v>
      </c>
      <c r="B244">
        <v>5.0999999999999996</v>
      </c>
      <c r="E244" s="20" t="s">
        <v>6234</v>
      </c>
      <c r="F244" s="18">
        <f t="shared" si="6"/>
        <v>7.5</v>
      </c>
      <c r="G244" s="23" t="str">
        <f t="shared" si="7"/>
        <v/>
      </c>
    </row>
    <row r="245" spans="1:7" x14ac:dyDescent="0.3">
      <c r="A245" t="s">
        <v>1340</v>
      </c>
      <c r="B245">
        <v>6</v>
      </c>
      <c r="E245" s="20" t="s">
        <v>10865</v>
      </c>
      <c r="F245" s="18">
        <f t="shared" si="6"/>
        <v>7.5</v>
      </c>
      <c r="G245" s="23" t="str">
        <f t="shared" si="7"/>
        <v/>
      </c>
    </row>
    <row r="246" spans="1:7" x14ac:dyDescent="0.3">
      <c r="A246" t="s">
        <v>1472</v>
      </c>
      <c r="B246">
        <v>6.1</v>
      </c>
      <c r="E246" s="20" t="s">
        <v>19139</v>
      </c>
      <c r="F246" s="18">
        <f t="shared" si="6"/>
        <v>7.5</v>
      </c>
      <c r="G246" s="23" t="str">
        <f t="shared" si="7"/>
        <v/>
      </c>
    </row>
    <row r="247" spans="1:7" x14ac:dyDescent="0.3">
      <c r="A247" t="s">
        <v>876</v>
      </c>
      <c r="B247">
        <v>5.9</v>
      </c>
      <c r="E247" s="20" t="s">
        <v>23429</v>
      </c>
      <c r="F247" s="18">
        <f t="shared" si="6"/>
        <v>7.5</v>
      </c>
      <c r="G247" s="23" t="str">
        <f t="shared" si="7"/>
        <v/>
      </c>
    </row>
    <row r="248" spans="1:7" x14ac:dyDescent="0.3">
      <c r="A248" t="s">
        <v>1217</v>
      </c>
      <c r="B248">
        <v>7.8</v>
      </c>
      <c r="E248" s="20" t="s">
        <v>11441</v>
      </c>
      <c r="F248" s="18">
        <f t="shared" si="6"/>
        <v>7.5</v>
      </c>
      <c r="G248" s="23" t="str">
        <f t="shared" si="7"/>
        <v/>
      </c>
    </row>
    <row r="249" spans="1:7" x14ac:dyDescent="0.3">
      <c r="A249" t="s">
        <v>1489</v>
      </c>
      <c r="B249">
        <v>5.8</v>
      </c>
      <c r="E249" s="20" t="s">
        <v>15917</v>
      </c>
      <c r="F249" s="18">
        <f t="shared" si="6"/>
        <v>7.5</v>
      </c>
      <c r="G249" s="23" t="str">
        <f t="shared" si="7"/>
        <v/>
      </c>
    </row>
    <row r="250" spans="1:7" x14ac:dyDescent="0.3">
      <c r="A250" t="s">
        <v>1495</v>
      </c>
      <c r="B250">
        <v>6.3</v>
      </c>
      <c r="E250" s="20" t="s">
        <v>20711</v>
      </c>
      <c r="F250" s="18">
        <f t="shared" si="6"/>
        <v>7.5</v>
      </c>
      <c r="G250" s="23" t="str">
        <f t="shared" si="7"/>
        <v/>
      </c>
    </row>
    <row r="251" spans="1:7" x14ac:dyDescent="0.3">
      <c r="A251" t="s">
        <v>1500</v>
      </c>
      <c r="B251">
        <v>4.3</v>
      </c>
      <c r="E251" s="20" t="s">
        <v>9650</v>
      </c>
      <c r="F251" s="18">
        <f t="shared" si="6"/>
        <v>7.5</v>
      </c>
      <c r="G251" s="23" t="str">
        <f t="shared" si="7"/>
        <v/>
      </c>
    </row>
    <row r="252" spans="1:7" x14ac:dyDescent="0.3">
      <c r="A252" t="s">
        <v>809</v>
      </c>
      <c r="B252">
        <v>6.4</v>
      </c>
      <c r="E252" s="20" t="s">
        <v>15579</v>
      </c>
      <c r="F252" s="18">
        <f t="shared" si="6"/>
        <v>7.5</v>
      </c>
      <c r="G252" s="23" t="str">
        <f t="shared" si="7"/>
        <v/>
      </c>
    </row>
    <row r="253" spans="1:7" x14ac:dyDescent="0.3">
      <c r="A253" t="s">
        <v>1511</v>
      </c>
      <c r="B253">
        <v>6.1</v>
      </c>
      <c r="E253" s="20" t="s">
        <v>13347</v>
      </c>
      <c r="F253" s="18">
        <f t="shared" si="6"/>
        <v>7.5</v>
      </c>
      <c r="G253" s="23" t="str">
        <f t="shared" si="7"/>
        <v/>
      </c>
    </row>
    <row r="254" spans="1:7" x14ac:dyDescent="0.3">
      <c r="A254" t="s">
        <v>1516</v>
      </c>
      <c r="B254">
        <v>6.5</v>
      </c>
      <c r="E254" s="20" t="s">
        <v>19119</v>
      </c>
      <c r="F254" s="18">
        <f t="shared" si="6"/>
        <v>7.5</v>
      </c>
      <c r="G254" s="23" t="str">
        <f t="shared" si="7"/>
        <v/>
      </c>
    </row>
    <row r="255" spans="1:7" x14ac:dyDescent="0.3">
      <c r="A255" t="s">
        <v>428</v>
      </c>
      <c r="B255">
        <v>7.1</v>
      </c>
      <c r="E255" s="20" t="s">
        <v>22514</v>
      </c>
      <c r="F255" s="18">
        <f t="shared" si="6"/>
        <v>7.5</v>
      </c>
      <c r="G255" s="23" t="str">
        <f t="shared" si="7"/>
        <v/>
      </c>
    </row>
    <row r="256" spans="1:7" x14ac:dyDescent="0.3">
      <c r="A256" t="s">
        <v>1526</v>
      </c>
      <c r="B256">
        <v>6.4</v>
      </c>
      <c r="E256" s="20" t="s">
        <v>6037</v>
      </c>
      <c r="F256" s="18">
        <f t="shared" si="6"/>
        <v>7.5</v>
      </c>
      <c r="G256" s="23" t="str">
        <f t="shared" si="7"/>
        <v/>
      </c>
    </row>
    <row r="257" spans="1:7" x14ac:dyDescent="0.3">
      <c r="A257" t="s">
        <v>521</v>
      </c>
      <c r="B257">
        <v>6.5</v>
      </c>
      <c r="E257" s="20" t="s">
        <v>6028</v>
      </c>
      <c r="F257" s="18">
        <f t="shared" si="6"/>
        <v>7.5</v>
      </c>
      <c r="G257" s="23" t="str">
        <f t="shared" si="7"/>
        <v/>
      </c>
    </row>
    <row r="258" spans="1:7" x14ac:dyDescent="0.3">
      <c r="A258" t="s">
        <v>1257</v>
      </c>
      <c r="B258">
        <v>6.3</v>
      </c>
      <c r="E258" s="20" t="s">
        <v>22703</v>
      </c>
      <c r="F258" s="18">
        <f t="shared" si="6"/>
        <v>7.5</v>
      </c>
      <c r="G258" s="23" t="str">
        <f t="shared" si="7"/>
        <v/>
      </c>
    </row>
    <row r="259" spans="1:7" x14ac:dyDescent="0.3">
      <c r="A259" t="s">
        <v>487</v>
      </c>
      <c r="B259">
        <v>7.5</v>
      </c>
      <c r="E259" s="20" t="s">
        <v>5918</v>
      </c>
      <c r="F259" s="18">
        <f t="shared" si="6"/>
        <v>7.5</v>
      </c>
      <c r="G259" s="23" t="str">
        <f t="shared" si="7"/>
        <v/>
      </c>
    </row>
    <row r="260" spans="1:7" x14ac:dyDescent="0.3">
      <c r="A260" t="s">
        <v>476</v>
      </c>
      <c r="B260">
        <v>4.9000000000000004</v>
      </c>
      <c r="E260" s="20" t="s">
        <v>21495</v>
      </c>
      <c r="F260" s="18">
        <f t="shared" si="6"/>
        <v>7.5</v>
      </c>
      <c r="G260" s="23" t="str">
        <f t="shared" si="7"/>
        <v/>
      </c>
    </row>
    <row r="261" spans="1:7" x14ac:dyDescent="0.3">
      <c r="A261" t="s">
        <v>1555</v>
      </c>
      <c r="B261">
        <v>5.8</v>
      </c>
      <c r="E261" s="20" t="s">
        <v>8293</v>
      </c>
      <c r="F261" s="18">
        <f t="shared" si="6"/>
        <v>7.5</v>
      </c>
      <c r="G261" s="23" t="str">
        <f t="shared" si="7"/>
        <v/>
      </c>
    </row>
    <row r="262" spans="1:7" x14ac:dyDescent="0.3">
      <c r="A262" t="s">
        <v>24193</v>
      </c>
      <c r="B262">
        <v>7.6</v>
      </c>
      <c r="E262" s="20" t="s">
        <v>3453</v>
      </c>
      <c r="F262" s="18">
        <f t="shared" si="6"/>
        <v>7.5</v>
      </c>
      <c r="G262" s="23" t="str">
        <f t="shared" si="7"/>
        <v/>
      </c>
    </row>
    <row r="263" spans="1:7" x14ac:dyDescent="0.3">
      <c r="A263" t="s">
        <v>1569</v>
      </c>
      <c r="B263">
        <v>6.2</v>
      </c>
      <c r="E263" s="20" t="s">
        <v>20041</v>
      </c>
      <c r="F263" s="18">
        <f t="shared" ref="F263:F326" si="8">AVERAGEIF( $A$2:$A$5044, E263, $B$2:$B$5044)</f>
        <v>7.5</v>
      </c>
      <c r="G263" s="23" t="str">
        <f t="shared" ref="G263:G326" si="9">IF(F263&gt;_xlfn.PERCENTILE.INC($B$2:$B$5044, 0.9), "Top 10%", "")</f>
        <v/>
      </c>
    </row>
    <row r="264" spans="1:7" x14ac:dyDescent="0.3">
      <c r="A264" t="s">
        <v>1575</v>
      </c>
      <c r="B264">
        <v>5.5</v>
      </c>
      <c r="E264" s="20" t="s">
        <v>14439</v>
      </c>
      <c r="F264" s="18">
        <f t="shared" si="8"/>
        <v>7.5</v>
      </c>
      <c r="G264" s="23" t="str">
        <f t="shared" si="9"/>
        <v/>
      </c>
    </row>
    <row r="265" spans="1:7" x14ac:dyDescent="0.3">
      <c r="A265" t="s">
        <v>1582</v>
      </c>
      <c r="B265">
        <v>5.4</v>
      </c>
      <c r="E265" s="20" t="s">
        <v>23350</v>
      </c>
      <c r="F265" s="18">
        <f t="shared" si="8"/>
        <v>7.5</v>
      </c>
      <c r="G265" s="23" t="str">
        <f t="shared" si="9"/>
        <v/>
      </c>
    </row>
    <row r="266" spans="1:7" x14ac:dyDescent="0.3">
      <c r="A266" t="s">
        <v>1257</v>
      </c>
      <c r="B266">
        <v>5.8</v>
      </c>
      <c r="E266" s="20" t="s">
        <v>2129</v>
      </c>
      <c r="F266" s="18">
        <f t="shared" si="8"/>
        <v>7.5</v>
      </c>
      <c r="G266" s="23" t="str">
        <f t="shared" si="9"/>
        <v/>
      </c>
    </row>
    <row r="267" spans="1:7" x14ac:dyDescent="0.3">
      <c r="A267" t="s">
        <v>809</v>
      </c>
      <c r="B267">
        <v>7.1</v>
      </c>
      <c r="E267" s="20" t="s">
        <v>18054</v>
      </c>
      <c r="F267" s="18">
        <f t="shared" si="8"/>
        <v>7.5</v>
      </c>
      <c r="G267" s="23" t="str">
        <f t="shared" si="9"/>
        <v/>
      </c>
    </row>
    <row r="268" spans="1:7" x14ac:dyDescent="0.3">
      <c r="A268" t="s">
        <v>1575</v>
      </c>
      <c r="B268">
        <v>5.4</v>
      </c>
      <c r="E268" s="20" t="s">
        <v>48</v>
      </c>
      <c r="F268" s="18">
        <f t="shared" si="8"/>
        <v>7.4999999999999991</v>
      </c>
      <c r="G268" s="23" t="str">
        <f t="shared" si="9"/>
        <v/>
      </c>
    </row>
    <row r="269" spans="1:7" x14ac:dyDescent="0.3">
      <c r="A269" t="s">
        <v>1605</v>
      </c>
      <c r="B269">
        <v>3.7</v>
      </c>
      <c r="E269" s="20" t="s">
        <v>1204</v>
      </c>
      <c r="F269" s="18">
        <f t="shared" si="8"/>
        <v>7.4833333333333334</v>
      </c>
      <c r="G269" s="23" t="str">
        <f t="shared" si="9"/>
        <v/>
      </c>
    </row>
    <row r="270" spans="1:7" x14ac:dyDescent="0.3">
      <c r="A270" t="s">
        <v>816</v>
      </c>
      <c r="B270">
        <v>6.7</v>
      </c>
      <c r="E270" s="20" t="s">
        <v>389</v>
      </c>
      <c r="F270" s="18">
        <f t="shared" si="8"/>
        <v>7.4807692307692308</v>
      </c>
      <c r="G270" s="23" t="str">
        <f t="shared" si="9"/>
        <v/>
      </c>
    </row>
    <row r="271" spans="1:7" x14ac:dyDescent="0.3">
      <c r="A271" t="s">
        <v>1617</v>
      </c>
      <c r="B271">
        <v>7.2</v>
      </c>
      <c r="E271" s="20" t="s">
        <v>7644</v>
      </c>
      <c r="F271" s="18">
        <f t="shared" si="8"/>
        <v>7.4666666666666659</v>
      </c>
      <c r="G271" s="23" t="str">
        <f t="shared" si="9"/>
        <v/>
      </c>
    </row>
    <row r="272" spans="1:7" x14ac:dyDescent="0.3">
      <c r="A272" t="s">
        <v>171</v>
      </c>
      <c r="B272">
        <v>8.8000000000000007</v>
      </c>
      <c r="E272" s="20" t="s">
        <v>13503</v>
      </c>
      <c r="F272" s="18">
        <f t="shared" si="8"/>
        <v>7.45</v>
      </c>
      <c r="G272" s="23" t="str">
        <f t="shared" si="9"/>
        <v/>
      </c>
    </row>
    <row r="273" spans="1:7" x14ac:dyDescent="0.3">
      <c r="A273" t="s">
        <v>1627</v>
      </c>
      <c r="B273">
        <v>5.8</v>
      </c>
      <c r="E273" s="20" t="s">
        <v>14383</v>
      </c>
      <c r="F273" s="18">
        <f t="shared" si="8"/>
        <v>7.45</v>
      </c>
      <c r="G273" s="23" t="str">
        <f t="shared" si="9"/>
        <v/>
      </c>
    </row>
    <row r="274" spans="1:7" x14ac:dyDescent="0.3">
      <c r="A274" t="s">
        <v>1633</v>
      </c>
      <c r="B274">
        <v>6.8</v>
      </c>
      <c r="E274" s="20" t="s">
        <v>9085</v>
      </c>
      <c r="F274" s="18">
        <f t="shared" si="8"/>
        <v>7.45</v>
      </c>
      <c r="G274" s="23" t="str">
        <f t="shared" si="9"/>
        <v/>
      </c>
    </row>
    <row r="275" spans="1:7" x14ac:dyDescent="0.3">
      <c r="A275" t="s">
        <v>1638</v>
      </c>
      <c r="B275">
        <v>3.8</v>
      </c>
      <c r="E275" s="20" t="s">
        <v>1727</v>
      </c>
      <c r="F275" s="18">
        <f t="shared" si="8"/>
        <v>7.4499999999999993</v>
      </c>
      <c r="G275" s="23" t="str">
        <f t="shared" si="9"/>
        <v/>
      </c>
    </row>
    <row r="276" spans="1:7" x14ac:dyDescent="0.3">
      <c r="A276" t="s">
        <v>1039</v>
      </c>
      <c r="B276">
        <v>7.1</v>
      </c>
      <c r="E276" s="20" t="s">
        <v>351</v>
      </c>
      <c r="F276" s="18">
        <f t="shared" si="8"/>
        <v>7.4499999999999993</v>
      </c>
      <c r="G276" s="23" t="str">
        <f t="shared" si="9"/>
        <v/>
      </c>
    </row>
    <row r="277" spans="1:7" x14ac:dyDescent="0.3">
      <c r="A277" t="s">
        <v>187</v>
      </c>
      <c r="B277">
        <v>7.2</v>
      </c>
      <c r="E277" s="20" t="s">
        <v>10540</v>
      </c>
      <c r="F277" s="18">
        <f t="shared" si="8"/>
        <v>7.4499999999999993</v>
      </c>
      <c r="G277" s="23" t="str">
        <f t="shared" si="9"/>
        <v/>
      </c>
    </row>
    <row r="278" spans="1:7" x14ac:dyDescent="0.3">
      <c r="A278" t="s">
        <v>946</v>
      </c>
      <c r="B278">
        <v>5.9</v>
      </c>
      <c r="E278" s="20" t="s">
        <v>17687</v>
      </c>
      <c r="F278" s="18">
        <f t="shared" si="8"/>
        <v>7.4333333333333327</v>
      </c>
      <c r="G278" s="23" t="str">
        <f t="shared" si="9"/>
        <v/>
      </c>
    </row>
    <row r="279" spans="1:7" x14ac:dyDescent="0.3">
      <c r="A279" t="s">
        <v>1658</v>
      </c>
      <c r="B279">
        <v>7.1</v>
      </c>
      <c r="E279" s="20" t="s">
        <v>8546</v>
      </c>
      <c r="F279" s="18">
        <f t="shared" si="8"/>
        <v>7.4333333333333327</v>
      </c>
      <c r="G279" s="23" t="str">
        <f t="shared" si="9"/>
        <v/>
      </c>
    </row>
    <row r="280" spans="1:7" x14ac:dyDescent="0.3">
      <c r="A280" t="s">
        <v>187</v>
      </c>
      <c r="B280">
        <v>8.1</v>
      </c>
      <c r="E280" s="20" t="s">
        <v>8191</v>
      </c>
      <c r="F280" s="18">
        <f t="shared" si="8"/>
        <v>7.42</v>
      </c>
      <c r="G280" s="23" t="str">
        <f t="shared" si="9"/>
        <v/>
      </c>
    </row>
    <row r="281" spans="1:7" x14ac:dyDescent="0.3">
      <c r="A281" t="s">
        <v>1670</v>
      </c>
      <c r="B281">
        <v>7.2</v>
      </c>
      <c r="E281" s="20" t="s">
        <v>4850</v>
      </c>
      <c r="F281" s="18">
        <f t="shared" si="8"/>
        <v>7.4181818181818189</v>
      </c>
      <c r="G281" s="23" t="str">
        <f t="shared" si="9"/>
        <v/>
      </c>
    </row>
    <row r="282" spans="1:7" x14ac:dyDescent="0.3">
      <c r="A282" t="s">
        <v>278</v>
      </c>
      <c r="B282">
        <v>6.9</v>
      </c>
      <c r="E282" s="20" t="s">
        <v>3817</v>
      </c>
      <c r="F282" s="18">
        <f t="shared" si="8"/>
        <v>7.416666666666667</v>
      </c>
      <c r="G282" s="23" t="str">
        <f t="shared" si="9"/>
        <v/>
      </c>
    </row>
    <row r="283" spans="1:7" x14ac:dyDescent="0.3">
      <c r="A283" t="s">
        <v>1679</v>
      </c>
      <c r="B283">
        <v>4.4000000000000004</v>
      </c>
      <c r="E283" s="20" t="s">
        <v>12018</v>
      </c>
      <c r="F283" s="18">
        <f t="shared" si="8"/>
        <v>7.4000000000000012</v>
      </c>
      <c r="G283" s="23" t="str">
        <f t="shared" si="9"/>
        <v/>
      </c>
    </row>
    <row r="284" spans="1:7" x14ac:dyDescent="0.3">
      <c r="A284" t="s">
        <v>1687</v>
      </c>
      <c r="B284">
        <v>6.5</v>
      </c>
      <c r="E284" s="20" t="s">
        <v>11333</v>
      </c>
      <c r="F284" s="18">
        <f t="shared" si="8"/>
        <v>7.4</v>
      </c>
      <c r="G284" s="23" t="str">
        <f t="shared" si="9"/>
        <v/>
      </c>
    </row>
    <row r="285" spans="1:7" x14ac:dyDescent="0.3">
      <c r="A285" t="s">
        <v>187</v>
      </c>
      <c r="B285">
        <v>8.5</v>
      </c>
      <c r="E285" s="20" t="s">
        <v>22358</v>
      </c>
      <c r="F285" s="18">
        <f t="shared" si="8"/>
        <v>7.4</v>
      </c>
      <c r="G285" s="23" t="str">
        <f t="shared" si="9"/>
        <v/>
      </c>
    </row>
    <row r="286" spans="1:7" x14ac:dyDescent="0.3">
      <c r="A286" t="s">
        <v>389</v>
      </c>
      <c r="B286">
        <v>7.7</v>
      </c>
      <c r="E286" s="20" t="s">
        <v>9796</v>
      </c>
      <c r="F286" s="18">
        <f t="shared" si="8"/>
        <v>7.4</v>
      </c>
      <c r="G286" s="23" t="str">
        <f t="shared" si="9"/>
        <v/>
      </c>
    </row>
    <row r="287" spans="1:7" x14ac:dyDescent="0.3">
      <c r="A287" t="s">
        <v>1252</v>
      </c>
      <c r="B287">
        <v>7.4</v>
      </c>
      <c r="E287" s="20" t="s">
        <v>2440</v>
      </c>
      <c r="F287" s="18">
        <f t="shared" si="8"/>
        <v>7.4</v>
      </c>
      <c r="G287" s="23" t="str">
        <f t="shared" si="9"/>
        <v/>
      </c>
    </row>
    <row r="288" spans="1:7" x14ac:dyDescent="0.3">
      <c r="A288" t="s">
        <v>313</v>
      </c>
      <c r="B288">
        <v>8</v>
      </c>
      <c r="E288" s="20" t="s">
        <v>22354</v>
      </c>
      <c r="F288" s="18">
        <f t="shared" si="8"/>
        <v>7.4</v>
      </c>
      <c r="G288" s="23" t="str">
        <f t="shared" si="9"/>
        <v/>
      </c>
    </row>
    <row r="289" spans="1:7" x14ac:dyDescent="0.3">
      <c r="A289" t="s">
        <v>255</v>
      </c>
      <c r="B289">
        <v>5.7</v>
      </c>
      <c r="E289" s="20" t="s">
        <v>23463</v>
      </c>
      <c r="F289" s="18">
        <f t="shared" si="8"/>
        <v>7.4</v>
      </c>
      <c r="G289" s="23" t="str">
        <f t="shared" si="9"/>
        <v/>
      </c>
    </row>
    <row r="290" spans="1:7" x14ac:dyDescent="0.3">
      <c r="A290" t="s">
        <v>29</v>
      </c>
      <c r="B290">
        <v>8.5</v>
      </c>
      <c r="E290" s="20" t="s">
        <v>13104</v>
      </c>
      <c r="F290" s="18">
        <f t="shared" si="8"/>
        <v>7.4</v>
      </c>
      <c r="G290" s="23" t="str">
        <f t="shared" si="9"/>
        <v/>
      </c>
    </row>
    <row r="291" spans="1:7" x14ac:dyDescent="0.3">
      <c r="A291" t="s">
        <v>1633</v>
      </c>
      <c r="B291">
        <v>7</v>
      </c>
      <c r="E291" s="20" t="s">
        <v>22179</v>
      </c>
      <c r="F291" s="18">
        <f t="shared" si="8"/>
        <v>7.4</v>
      </c>
      <c r="G291" s="23" t="str">
        <f t="shared" si="9"/>
        <v/>
      </c>
    </row>
    <row r="292" spans="1:7" x14ac:dyDescent="0.3">
      <c r="A292" t="s">
        <v>187</v>
      </c>
      <c r="B292">
        <v>7.8</v>
      </c>
      <c r="E292" s="20" t="s">
        <v>3252</v>
      </c>
      <c r="F292" s="18">
        <f t="shared" si="8"/>
        <v>7.4</v>
      </c>
      <c r="G292" s="23" t="str">
        <f t="shared" si="9"/>
        <v/>
      </c>
    </row>
    <row r="293" spans="1:7" x14ac:dyDescent="0.3">
      <c r="A293" t="s">
        <v>29</v>
      </c>
      <c r="B293">
        <v>7.2</v>
      </c>
      <c r="E293" s="20" t="s">
        <v>21568</v>
      </c>
      <c r="F293" s="18">
        <f t="shared" si="8"/>
        <v>7.4</v>
      </c>
      <c r="G293" s="23" t="str">
        <f t="shared" si="9"/>
        <v/>
      </c>
    </row>
    <row r="294" spans="1:7" x14ac:dyDescent="0.3">
      <c r="A294" t="s">
        <v>1739</v>
      </c>
      <c r="B294">
        <v>6.4</v>
      </c>
      <c r="E294" s="20" t="s">
        <v>14772</v>
      </c>
      <c r="F294" s="18">
        <f t="shared" si="8"/>
        <v>7.4</v>
      </c>
      <c r="G294" s="23" t="str">
        <f t="shared" si="9"/>
        <v/>
      </c>
    </row>
    <row r="295" spans="1:7" x14ac:dyDescent="0.3">
      <c r="A295" t="s">
        <v>1744</v>
      </c>
      <c r="B295">
        <v>5.5</v>
      </c>
      <c r="E295" s="20" t="s">
        <v>17947</v>
      </c>
      <c r="F295" s="18">
        <f t="shared" si="8"/>
        <v>7.4</v>
      </c>
      <c r="G295" s="23" t="str">
        <f t="shared" si="9"/>
        <v/>
      </c>
    </row>
    <row r="296" spans="1:7" x14ac:dyDescent="0.3">
      <c r="A296" t="s">
        <v>1751</v>
      </c>
      <c r="B296">
        <v>6.7</v>
      </c>
      <c r="E296" s="20" t="s">
        <v>1432</v>
      </c>
      <c r="F296" s="18">
        <f t="shared" si="8"/>
        <v>7.4</v>
      </c>
      <c r="G296" s="23" t="str">
        <f t="shared" si="9"/>
        <v/>
      </c>
    </row>
    <row r="297" spans="1:7" x14ac:dyDescent="0.3">
      <c r="A297" t="s">
        <v>1757</v>
      </c>
      <c r="B297">
        <v>6.1</v>
      </c>
      <c r="E297" s="20" t="s">
        <v>21739</v>
      </c>
      <c r="F297" s="18">
        <f t="shared" si="8"/>
        <v>7.4</v>
      </c>
      <c r="G297" s="23" t="str">
        <f t="shared" si="9"/>
        <v/>
      </c>
    </row>
    <row r="298" spans="1:7" x14ac:dyDescent="0.3">
      <c r="A298" t="s">
        <v>1764</v>
      </c>
      <c r="B298">
        <v>8.5</v>
      </c>
      <c r="E298" s="20" t="s">
        <v>21171</v>
      </c>
      <c r="F298" s="18">
        <f t="shared" si="8"/>
        <v>7.4</v>
      </c>
      <c r="G298" s="23" t="str">
        <f t="shared" si="9"/>
        <v/>
      </c>
    </row>
    <row r="299" spans="1:7" x14ac:dyDescent="0.3">
      <c r="A299" t="s">
        <v>1769</v>
      </c>
      <c r="B299">
        <v>6.9</v>
      </c>
      <c r="E299" s="20" t="s">
        <v>24037</v>
      </c>
      <c r="F299" s="18">
        <f t="shared" si="8"/>
        <v>7.4</v>
      </c>
      <c r="G299" s="23" t="str">
        <f t="shared" si="9"/>
        <v/>
      </c>
    </row>
    <row r="300" spans="1:7" x14ac:dyDescent="0.3">
      <c r="A300" t="s">
        <v>1776</v>
      </c>
      <c r="B300">
        <v>7.3</v>
      </c>
      <c r="E300" s="20" t="s">
        <v>18103</v>
      </c>
      <c r="F300" s="18">
        <f t="shared" si="8"/>
        <v>7.4</v>
      </c>
      <c r="G300" s="23" t="str">
        <f t="shared" si="9"/>
        <v/>
      </c>
    </row>
    <row r="301" spans="1:7" x14ac:dyDescent="0.3">
      <c r="A301" t="s">
        <v>1783</v>
      </c>
      <c r="B301">
        <v>6.7</v>
      </c>
      <c r="E301" s="20" t="s">
        <v>18226</v>
      </c>
      <c r="F301" s="18">
        <f t="shared" si="8"/>
        <v>7.4</v>
      </c>
      <c r="G301" s="23" t="str">
        <f t="shared" si="9"/>
        <v/>
      </c>
    </row>
    <row r="302" spans="1:7" x14ac:dyDescent="0.3">
      <c r="A302" t="s">
        <v>703</v>
      </c>
      <c r="B302">
        <v>6.9</v>
      </c>
      <c r="E302" s="20" t="s">
        <v>24078</v>
      </c>
      <c r="F302" s="18">
        <f t="shared" si="8"/>
        <v>7.4</v>
      </c>
      <c r="G302" s="23" t="str">
        <f t="shared" si="9"/>
        <v/>
      </c>
    </row>
    <row r="303" spans="1:7" x14ac:dyDescent="0.3">
      <c r="A303" t="s">
        <v>1794</v>
      </c>
      <c r="B303">
        <v>5.0999999999999996</v>
      </c>
      <c r="E303" s="20" t="s">
        <v>13959</v>
      </c>
      <c r="F303" s="18">
        <f t="shared" si="8"/>
        <v>7.4</v>
      </c>
      <c r="G303" s="23" t="str">
        <f t="shared" si="9"/>
        <v/>
      </c>
    </row>
    <row r="304" spans="1:7" x14ac:dyDescent="0.3">
      <c r="A304" t="s">
        <v>1800</v>
      </c>
      <c r="B304">
        <v>6.8</v>
      </c>
      <c r="E304" s="20" t="s">
        <v>14660</v>
      </c>
      <c r="F304" s="18">
        <f t="shared" si="8"/>
        <v>7.4</v>
      </c>
      <c r="G304" s="23" t="str">
        <f t="shared" si="9"/>
        <v/>
      </c>
    </row>
    <row r="305" spans="1:7" x14ac:dyDescent="0.3">
      <c r="A305" t="s">
        <v>940</v>
      </c>
      <c r="B305">
        <v>5.8</v>
      </c>
      <c r="E305" s="20" t="s">
        <v>23582</v>
      </c>
      <c r="F305" s="18">
        <f t="shared" si="8"/>
        <v>7.4</v>
      </c>
      <c r="G305" s="23" t="str">
        <f t="shared" si="9"/>
        <v/>
      </c>
    </row>
    <row r="306" spans="1:7" x14ac:dyDescent="0.3">
      <c r="A306" t="s">
        <v>1807</v>
      </c>
      <c r="B306">
        <v>6.7</v>
      </c>
      <c r="E306" s="20" t="s">
        <v>20250</v>
      </c>
      <c r="F306" s="18">
        <f t="shared" si="8"/>
        <v>7.4</v>
      </c>
      <c r="G306" s="23" t="str">
        <f t="shared" si="9"/>
        <v/>
      </c>
    </row>
    <row r="307" spans="1:7" x14ac:dyDescent="0.3">
      <c r="A307" t="s">
        <v>1813</v>
      </c>
      <c r="B307">
        <v>6</v>
      </c>
      <c r="E307" s="20" t="s">
        <v>21662</v>
      </c>
      <c r="F307" s="18">
        <f t="shared" si="8"/>
        <v>7.4</v>
      </c>
      <c r="G307" s="23" t="str">
        <f t="shared" si="9"/>
        <v/>
      </c>
    </row>
    <row r="308" spans="1:7" x14ac:dyDescent="0.3">
      <c r="A308" t="s">
        <v>1819</v>
      </c>
      <c r="B308">
        <v>5.7</v>
      </c>
      <c r="E308" s="20" t="s">
        <v>6575</v>
      </c>
      <c r="F308" s="18">
        <f t="shared" si="8"/>
        <v>7.4</v>
      </c>
      <c r="G308" s="23" t="str">
        <f t="shared" si="9"/>
        <v/>
      </c>
    </row>
    <row r="309" spans="1:7" x14ac:dyDescent="0.3">
      <c r="A309" t="s">
        <v>1015</v>
      </c>
      <c r="B309">
        <v>8</v>
      </c>
      <c r="E309" s="20" t="s">
        <v>22529</v>
      </c>
      <c r="F309" s="18">
        <f t="shared" si="8"/>
        <v>7.4</v>
      </c>
      <c r="G309" s="23" t="str">
        <f t="shared" si="9"/>
        <v/>
      </c>
    </row>
    <row r="310" spans="1:7" x14ac:dyDescent="0.3">
      <c r="A310" t="s">
        <v>487</v>
      </c>
      <c r="B310">
        <v>8.1999999999999993</v>
      </c>
      <c r="E310" s="20" t="s">
        <v>23897</v>
      </c>
      <c r="F310" s="18">
        <f t="shared" si="8"/>
        <v>7.4</v>
      </c>
      <c r="G310" s="23" t="str">
        <f t="shared" si="9"/>
        <v/>
      </c>
    </row>
    <row r="311" spans="1:7" x14ac:dyDescent="0.3">
      <c r="A311" t="s">
        <v>1324</v>
      </c>
      <c r="B311">
        <v>5.4</v>
      </c>
      <c r="E311" s="20" t="s">
        <v>17122</v>
      </c>
      <c r="F311" s="18">
        <f t="shared" si="8"/>
        <v>7.4</v>
      </c>
      <c r="G311" s="23" t="str">
        <f t="shared" si="9"/>
        <v/>
      </c>
    </row>
    <row r="312" spans="1:7" x14ac:dyDescent="0.3">
      <c r="A312" t="s">
        <v>1304</v>
      </c>
      <c r="B312">
        <v>7.2</v>
      </c>
      <c r="E312" s="20" t="s">
        <v>16772</v>
      </c>
      <c r="F312" s="18">
        <f t="shared" si="8"/>
        <v>7.4</v>
      </c>
      <c r="G312" s="23" t="str">
        <f t="shared" si="9"/>
        <v/>
      </c>
    </row>
    <row r="313" spans="1:7" x14ac:dyDescent="0.3">
      <c r="A313" t="s">
        <v>1847</v>
      </c>
      <c r="B313">
        <v>7.5</v>
      </c>
      <c r="E313" s="20" t="s">
        <v>21773</v>
      </c>
      <c r="F313" s="18">
        <f t="shared" si="8"/>
        <v>7.4</v>
      </c>
      <c r="G313" s="23" t="str">
        <f t="shared" si="9"/>
        <v/>
      </c>
    </row>
    <row r="314" spans="1:7" x14ac:dyDescent="0.3">
      <c r="A314" t="s">
        <v>111</v>
      </c>
      <c r="B314">
        <v>7</v>
      </c>
      <c r="E314" s="20" t="s">
        <v>21733</v>
      </c>
      <c r="F314" s="18">
        <f t="shared" si="8"/>
        <v>7.4</v>
      </c>
      <c r="G314" s="23" t="str">
        <f t="shared" si="9"/>
        <v/>
      </c>
    </row>
    <row r="315" spans="1:7" x14ac:dyDescent="0.3">
      <c r="A315" t="s">
        <v>1858</v>
      </c>
      <c r="B315">
        <v>3.3</v>
      </c>
      <c r="E315" s="20" t="s">
        <v>249</v>
      </c>
      <c r="F315" s="18">
        <f t="shared" si="8"/>
        <v>7.4</v>
      </c>
      <c r="G315" s="23" t="str">
        <f t="shared" si="9"/>
        <v/>
      </c>
    </row>
    <row r="316" spans="1:7" x14ac:dyDescent="0.3">
      <c r="A316" t="s">
        <v>260</v>
      </c>
      <c r="B316">
        <v>6</v>
      </c>
      <c r="E316" s="20" t="s">
        <v>22549</v>
      </c>
      <c r="F316" s="18">
        <f t="shared" si="8"/>
        <v>7.4</v>
      </c>
      <c r="G316" s="23" t="str">
        <f t="shared" si="9"/>
        <v/>
      </c>
    </row>
    <row r="317" spans="1:7" x14ac:dyDescent="0.3">
      <c r="A317" t="s">
        <v>1658</v>
      </c>
      <c r="B317">
        <v>7.1</v>
      </c>
      <c r="E317" s="20" t="s">
        <v>20498</v>
      </c>
      <c r="F317" s="18">
        <f t="shared" si="8"/>
        <v>7.4</v>
      </c>
      <c r="G317" s="23" t="str">
        <f t="shared" si="9"/>
        <v/>
      </c>
    </row>
    <row r="318" spans="1:7" x14ac:dyDescent="0.3">
      <c r="A318" t="s">
        <v>1873</v>
      </c>
      <c r="B318">
        <v>5.4</v>
      </c>
      <c r="E318" s="20" t="s">
        <v>6620</v>
      </c>
      <c r="F318" s="18">
        <f t="shared" si="8"/>
        <v>7.4</v>
      </c>
      <c r="G318" s="23" t="str">
        <f t="shared" si="9"/>
        <v/>
      </c>
    </row>
    <row r="319" spans="1:7" x14ac:dyDescent="0.3">
      <c r="A319" t="s">
        <v>1880</v>
      </c>
      <c r="B319">
        <v>6.1</v>
      </c>
      <c r="E319" s="20" t="s">
        <v>15048</v>
      </c>
      <c r="F319" s="18">
        <f t="shared" si="8"/>
        <v>7.4</v>
      </c>
      <c r="G319" s="23" t="str">
        <f t="shared" si="9"/>
        <v/>
      </c>
    </row>
    <row r="320" spans="1:7" x14ac:dyDescent="0.3">
      <c r="A320" t="s">
        <v>1884</v>
      </c>
      <c r="B320">
        <v>5.3</v>
      </c>
      <c r="E320" s="20" t="s">
        <v>15585</v>
      </c>
      <c r="F320" s="18">
        <f t="shared" si="8"/>
        <v>7.4</v>
      </c>
      <c r="G320" s="23" t="str">
        <f t="shared" si="9"/>
        <v/>
      </c>
    </row>
    <row r="321" spans="1:7" x14ac:dyDescent="0.3">
      <c r="A321" t="s">
        <v>1889</v>
      </c>
      <c r="B321">
        <v>2.2000000000000002</v>
      </c>
      <c r="E321" s="20" t="s">
        <v>4260</v>
      </c>
      <c r="F321" s="18">
        <f t="shared" si="8"/>
        <v>7.3999999999999995</v>
      </c>
      <c r="G321" s="23" t="str">
        <f t="shared" si="9"/>
        <v/>
      </c>
    </row>
    <row r="322" spans="1:7" x14ac:dyDescent="0.3">
      <c r="A322" t="s">
        <v>850</v>
      </c>
      <c r="B322">
        <v>7</v>
      </c>
      <c r="E322" s="20" t="s">
        <v>1658</v>
      </c>
      <c r="F322" s="18">
        <f t="shared" si="8"/>
        <v>7.3999999999999995</v>
      </c>
      <c r="G322" s="23" t="str">
        <f t="shared" si="9"/>
        <v/>
      </c>
    </row>
    <row r="323" spans="1:7" x14ac:dyDescent="0.3">
      <c r="A323" t="s">
        <v>1902</v>
      </c>
      <c r="B323">
        <v>3.8</v>
      </c>
      <c r="E323" s="20" t="s">
        <v>5289</v>
      </c>
      <c r="F323" s="18">
        <f t="shared" si="8"/>
        <v>7.3888888888888893</v>
      </c>
      <c r="G323" s="23" t="str">
        <f t="shared" si="9"/>
        <v/>
      </c>
    </row>
    <row r="324" spans="1:7" x14ac:dyDescent="0.3">
      <c r="A324" t="s">
        <v>1155</v>
      </c>
      <c r="B324">
        <v>6.9</v>
      </c>
      <c r="E324" s="20" t="s">
        <v>306</v>
      </c>
      <c r="F324" s="18">
        <f t="shared" si="8"/>
        <v>7.38</v>
      </c>
      <c r="G324" s="23" t="str">
        <f t="shared" si="9"/>
        <v/>
      </c>
    </row>
    <row r="325" spans="1:7" x14ac:dyDescent="0.3">
      <c r="A325" t="s">
        <v>1915</v>
      </c>
      <c r="B325">
        <v>7.2</v>
      </c>
      <c r="E325" s="20" t="s">
        <v>17194</v>
      </c>
      <c r="F325" s="18">
        <f t="shared" si="8"/>
        <v>7.375</v>
      </c>
      <c r="G325" s="23" t="str">
        <f t="shared" si="9"/>
        <v/>
      </c>
    </row>
    <row r="326" spans="1:7" x14ac:dyDescent="0.3">
      <c r="A326" t="s">
        <v>1922</v>
      </c>
      <c r="B326">
        <v>7.3</v>
      </c>
      <c r="E326" s="20" t="s">
        <v>11327</v>
      </c>
      <c r="F326" s="18">
        <f t="shared" si="8"/>
        <v>7.3599999999999994</v>
      </c>
      <c r="G326" s="23" t="str">
        <f t="shared" si="9"/>
        <v/>
      </c>
    </row>
    <row r="327" spans="1:7" x14ac:dyDescent="0.3">
      <c r="A327" t="s">
        <v>535</v>
      </c>
      <c r="B327">
        <v>6.3</v>
      </c>
      <c r="E327" s="20" t="s">
        <v>11032</v>
      </c>
      <c r="F327" s="18">
        <f t="shared" ref="F327:F390" si="10">AVERAGEIF( $A$2:$A$5044, E327, $B$2:$B$5044)</f>
        <v>7.3500000000000014</v>
      </c>
      <c r="G327" s="23" t="str">
        <f t="shared" ref="G327:G390" si="11">IF(F327&gt;_xlfn.PERCENTILE.INC($B$2:$B$5044, 0.9), "Top 10%", "")</f>
        <v/>
      </c>
    </row>
    <row r="328" spans="1:7" x14ac:dyDescent="0.3">
      <c r="A328" t="s">
        <v>487</v>
      </c>
      <c r="B328">
        <v>7.5</v>
      </c>
      <c r="E328" s="20" t="s">
        <v>14356</v>
      </c>
      <c r="F328" s="18">
        <f t="shared" si="10"/>
        <v>7.35</v>
      </c>
      <c r="G328" s="23" t="str">
        <f t="shared" si="11"/>
        <v/>
      </c>
    </row>
    <row r="329" spans="1:7" x14ac:dyDescent="0.3">
      <c r="A329" t="s">
        <v>1939</v>
      </c>
      <c r="B329">
        <v>7.6</v>
      </c>
      <c r="E329" s="20" t="s">
        <v>12958</v>
      </c>
      <c r="F329" s="18">
        <f t="shared" si="10"/>
        <v>7.35</v>
      </c>
      <c r="G329" s="23" t="str">
        <f t="shared" si="11"/>
        <v/>
      </c>
    </row>
    <row r="330" spans="1:7" x14ac:dyDescent="0.3">
      <c r="A330" t="s">
        <v>1947</v>
      </c>
      <c r="B330">
        <v>6.8</v>
      </c>
      <c r="E330" s="20" t="s">
        <v>12582</v>
      </c>
      <c r="F330" s="18">
        <f t="shared" si="10"/>
        <v>7.35</v>
      </c>
      <c r="G330" s="23" t="str">
        <f t="shared" si="11"/>
        <v/>
      </c>
    </row>
    <row r="331" spans="1:7" x14ac:dyDescent="0.3">
      <c r="A331" t="s">
        <v>1954</v>
      </c>
      <c r="B331">
        <v>5.2</v>
      </c>
      <c r="E331" s="20" t="s">
        <v>2386</v>
      </c>
      <c r="F331" s="18">
        <f t="shared" si="10"/>
        <v>7.35</v>
      </c>
      <c r="G331" s="23" t="str">
        <f t="shared" si="11"/>
        <v/>
      </c>
    </row>
    <row r="332" spans="1:7" x14ac:dyDescent="0.3">
      <c r="A332" t="s">
        <v>187</v>
      </c>
      <c r="B332">
        <v>7.7</v>
      </c>
      <c r="E332" s="20" t="s">
        <v>4176</v>
      </c>
      <c r="F332" s="18">
        <f t="shared" si="10"/>
        <v>7.3400000000000007</v>
      </c>
      <c r="G332" s="23" t="str">
        <f t="shared" si="11"/>
        <v/>
      </c>
    </row>
    <row r="333" spans="1:7" x14ac:dyDescent="0.3">
      <c r="A333" t="s">
        <v>1965</v>
      </c>
      <c r="B333">
        <v>6.2</v>
      </c>
      <c r="E333" s="20" t="s">
        <v>2791</v>
      </c>
      <c r="F333" s="18">
        <f t="shared" si="10"/>
        <v>7.3285714285714283</v>
      </c>
      <c r="G333" s="23" t="str">
        <f t="shared" si="11"/>
        <v/>
      </c>
    </row>
    <row r="334" spans="1:7" x14ac:dyDescent="0.3">
      <c r="A334" t="s">
        <v>1971</v>
      </c>
      <c r="B334">
        <v>7.7</v>
      </c>
      <c r="E334" s="20" t="s">
        <v>9162</v>
      </c>
      <c r="F334" s="18">
        <f t="shared" si="10"/>
        <v>7.3272727272727272</v>
      </c>
      <c r="G334" s="23" t="str">
        <f t="shared" si="11"/>
        <v/>
      </c>
    </row>
    <row r="335" spans="1:7" x14ac:dyDescent="0.3">
      <c r="A335" t="s">
        <v>1976</v>
      </c>
      <c r="B335">
        <v>4.3</v>
      </c>
      <c r="E335" s="20" t="s">
        <v>1015</v>
      </c>
      <c r="F335" s="18">
        <f t="shared" si="10"/>
        <v>7.3250000000000002</v>
      </c>
      <c r="G335" s="23" t="str">
        <f t="shared" si="11"/>
        <v/>
      </c>
    </row>
    <row r="336" spans="1:7" x14ac:dyDescent="0.3">
      <c r="A336" t="s">
        <v>1983</v>
      </c>
      <c r="B336">
        <v>6.9</v>
      </c>
      <c r="E336" s="20" t="s">
        <v>435</v>
      </c>
      <c r="F336" s="18">
        <f t="shared" si="10"/>
        <v>7.3076923076923084</v>
      </c>
      <c r="G336" s="23" t="str">
        <f t="shared" si="11"/>
        <v/>
      </c>
    </row>
    <row r="337" spans="1:7" x14ac:dyDescent="0.3">
      <c r="A337" t="s">
        <v>1915</v>
      </c>
      <c r="B337">
        <v>6.6</v>
      </c>
      <c r="E337" s="20" t="s">
        <v>6248</v>
      </c>
      <c r="F337" s="18">
        <f t="shared" si="10"/>
        <v>7.3000000000000007</v>
      </c>
      <c r="G337" s="23" t="str">
        <f t="shared" si="11"/>
        <v/>
      </c>
    </row>
    <row r="338" spans="1:7" x14ac:dyDescent="0.3">
      <c r="A338" t="s">
        <v>857</v>
      </c>
      <c r="B338">
        <v>7</v>
      </c>
      <c r="E338" s="20" t="s">
        <v>18808</v>
      </c>
      <c r="F338" s="18">
        <f t="shared" si="10"/>
        <v>7.3</v>
      </c>
      <c r="G338" s="23" t="str">
        <f t="shared" si="11"/>
        <v/>
      </c>
    </row>
    <row r="339" spans="1:7" x14ac:dyDescent="0.3">
      <c r="A339" t="s">
        <v>171</v>
      </c>
      <c r="B339">
        <v>6.7</v>
      </c>
      <c r="E339" s="20" t="s">
        <v>19465</v>
      </c>
      <c r="F339" s="18">
        <f t="shared" si="10"/>
        <v>7.3</v>
      </c>
      <c r="G339" s="23" t="str">
        <f t="shared" si="11"/>
        <v/>
      </c>
    </row>
    <row r="340" spans="1:7" x14ac:dyDescent="0.3">
      <c r="A340" t="s">
        <v>71</v>
      </c>
      <c r="B340">
        <v>8.1999999999999993</v>
      </c>
      <c r="E340" s="20" t="s">
        <v>23880</v>
      </c>
      <c r="F340" s="18">
        <f t="shared" si="10"/>
        <v>7.3</v>
      </c>
      <c r="G340" s="23" t="str">
        <f t="shared" si="11"/>
        <v/>
      </c>
    </row>
    <row r="341" spans="1:7" x14ac:dyDescent="0.3">
      <c r="A341" t="s">
        <v>171</v>
      </c>
      <c r="B341">
        <v>8.9</v>
      </c>
      <c r="E341" s="20" t="s">
        <v>2647</v>
      </c>
      <c r="F341" s="18">
        <f t="shared" si="10"/>
        <v>7.3</v>
      </c>
      <c r="G341" s="23" t="str">
        <f t="shared" si="11"/>
        <v/>
      </c>
    </row>
    <row r="342" spans="1:7" x14ac:dyDescent="0.3">
      <c r="A342" t="s">
        <v>171</v>
      </c>
      <c r="B342">
        <v>8.6999999999999993</v>
      </c>
      <c r="E342" s="20" t="s">
        <v>20677</v>
      </c>
      <c r="F342" s="18">
        <f t="shared" si="10"/>
        <v>7.3</v>
      </c>
      <c r="G342" s="23" t="str">
        <f t="shared" si="11"/>
        <v/>
      </c>
    </row>
    <row r="343" spans="1:7" x14ac:dyDescent="0.3">
      <c r="A343" t="s">
        <v>2017</v>
      </c>
      <c r="B343">
        <v>5.5</v>
      </c>
      <c r="E343" s="20" t="s">
        <v>20342</v>
      </c>
      <c r="F343" s="18">
        <f t="shared" si="10"/>
        <v>7.3</v>
      </c>
      <c r="G343" s="23" t="str">
        <f t="shared" si="11"/>
        <v/>
      </c>
    </row>
    <row r="344" spans="1:7" x14ac:dyDescent="0.3">
      <c r="A344" t="s">
        <v>1783</v>
      </c>
      <c r="B344">
        <v>5.7</v>
      </c>
      <c r="E344" s="20" t="s">
        <v>22057</v>
      </c>
      <c r="F344" s="18">
        <f t="shared" si="10"/>
        <v>7.3</v>
      </c>
      <c r="G344" s="23" t="str">
        <f t="shared" si="11"/>
        <v/>
      </c>
    </row>
    <row r="345" spans="1:7" x14ac:dyDescent="0.3">
      <c r="A345" t="s">
        <v>2026</v>
      </c>
      <c r="B345">
        <v>6.3</v>
      </c>
      <c r="E345" s="20" t="s">
        <v>18820</v>
      </c>
      <c r="F345" s="18">
        <f t="shared" si="10"/>
        <v>7.3</v>
      </c>
      <c r="G345" s="23" t="str">
        <f t="shared" si="11"/>
        <v/>
      </c>
    </row>
    <row r="346" spans="1:7" x14ac:dyDescent="0.3">
      <c r="A346" t="s">
        <v>893</v>
      </c>
      <c r="B346">
        <v>5.9</v>
      </c>
      <c r="E346" s="20" t="s">
        <v>15334</v>
      </c>
      <c r="F346" s="18">
        <f t="shared" si="10"/>
        <v>7.3</v>
      </c>
      <c r="G346" s="23" t="str">
        <f t="shared" si="11"/>
        <v/>
      </c>
    </row>
    <row r="347" spans="1:7" x14ac:dyDescent="0.3">
      <c r="A347" t="s">
        <v>2037</v>
      </c>
      <c r="B347">
        <v>7.6</v>
      </c>
      <c r="E347" s="20" t="s">
        <v>16956</v>
      </c>
      <c r="F347" s="18">
        <f t="shared" si="10"/>
        <v>7.3</v>
      </c>
      <c r="G347" s="23" t="str">
        <f t="shared" si="11"/>
        <v/>
      </c>
    </row>
    <row r="348" spans="1:7" x14ac:dyDescent="0.3">
      <c r="A348" t="s">
        <v>2042</v>
      </c>
      <c r="B348">
        <v>6.6</v>
      </c>
      <c r="E348" s="20" t="s">
        <v>269</v>
      </c>
      <c r="F348" s="18">
        <f t="shared" si="10"/>
        <v>7.3</v>
      </c>
      <c r="G348" s="23" t="str">
        <f t="shared" si="11"/>
        <v/>
      </c>
    </row>
    <row r="349" spans="1:7" x14ac:dyDescent="0.3">
      <c r="A349" t="s">
        <v>2048</v>
      </c>
      <c r="B349">
        <v>5.3</v>
      </c>
      <c r="E349" s="20" t="s">
        <v>17528</v>
      </c>
      <c r="F349" s="18">
        <f t="shared" si="10"/>
        <v>7.3</v>
      </c>
      <c r="G349" s="23" t="str">
        <f t="shared" si="11"/>
        <v/>
      </c>
    </row>
    <row r="350" spans="1:7" x14ac:dyDescent="0.3">
      <c r="A350" t="s">
        <v>2054</v>
      </c>
      <c r="B350">
        <v>6</v>
      </c>
      <c r="E350" s="20" t="s">
        <v>14932</v>
      </c>
      <c r="F350" s="18">
        <f t="shared" si="10"/>
        <v>7.3</v>
      </c>
      <c r="G350" s="23" t="str">
        <f t="shared" si="11"/>
        <v/>
      </c>
    </row>
    <row r="351" spans="1:7" x14ac:dyDescent="0.3">
      <c r="A351" t="s">
        <v>604</v>
      </c>
      <c r="B351">
        <v>8</v>
      </c>
      <c r="E351" s="20" t="s">
        <v>16328</v>
      </c>
      <c r="F351" s="18">
        <f t="shared" si="10"/>
        <v>7.3</v>
      </c>
      <c r="G351" s="23" t="str">
        <f t="shared" si="11"/>
        <v/>
      </c>
    </row>
    <row r="352" spans="1:7" x14ac:dyDescent="0.3">
      <c r="A352" t="s">
        <v>2066</v>
      </c>
      <c r="B352">
        <v>5.6</v>
      </c>
      <c r="E352" s="20" t="s">
        <v>16139</v>
      </c>
      <c r="F352" s="18">
        <f t="shared" si="10"/>
        <v>7.3</v>
      </c>
      <c r="G352" s="23" t="str">
        <f t="shared" si="11"/>
        <v/>
      </c>
    </row>
    <row r="353" spans="1:7" x14ac:dyDescent="0.3">
      <c r="A353" t="s">
        <v>1252</v>
      </c>
      <c r="B353">
        <v>5.9</v>
      </c>
      <c r="E353" s="20" t="s">
        <v>20848</v>
      </c>
      <c r="F353" s="18">
        <f t="shared" si="10"/>
        <v>7.3</v>
      </c>
      <c r="G353" s="23" t="str">
        <f t="shared" si="11"/>
        <v/>
      </c>
    </row>
    <row r="354" spans="1:7" x14ac:dyDescent="0.3">
      <c r="A354" t="s">
        <v>163</v>
      </c>
      <c r="B354">
        <v>7.3</v>
      </c>
      <c r="E354" s="20" t="s">
        <v>18112</v>
      </c>
      <c r="F354" s="18">
        <f t="shared" si="10"/>
        <v>7.3</v>
      </c>
      <c r="G354" s="23" t="str">
        <f t="shared" si="11"/>
        <v/>
      </c>
    </row>
    <row r="355" spans="1:7" x14ac:dyDescent="0.3">
      <c r="A355" t="s">
        <v>306</v>
      </c>
      <c r="B355">
        <v>7.9</v>
      </c>
      <c r="E355" s="20" t="s">
        <v>15617</v>
      </c>
      <c r="F355" s="18">
        <f t="shared" si="10"/>
        <v>7.3</v>
      </c>
      <c r="G355" s="23" t="str">
        <f t="shared" si="11"/>
        <v/>
      </c>
    </row>
    <row r="356" spans="1:7" x14ac:dyDescent="0.3">
      <c r="A356" t="s">
        <v>1739</v>
      </c>
      <c r="B356">
        <v>6.8</v>
      </c>
      <c r="E356" s="20" t="s">
        <v>16924</v>
      </c>
      <c r="F356" s="18">
        <f t="shared" si="10"/>
        <v>7.3</v>
      </c>
      <c r="G356" s="23" t="str">
        <f t="shared" si="11"/>
        <v/>
      </c>
    </row>
    <row r="357" spans="1:7" x14ac:dyDescent="0.3">
      <c r="A357" t="s">
        <v>260</v>
      </c>
      <c r="B357">
        <v>6.6</v>
      </c>
      <c r="E357" s="20" t="s">
        <v>22578</v>
      </c>
      <c r="F357" s="18">
        <f t="shared" si="10"/>
        <v>7.3</v>
      </c>
      <c r="G357" s="23" t="str">
        <f t="shared" si="11"/>
        <v/>
      </c>
    </row>
    <row r="358" spans="1:7" x14ac:dyDescent="0.3">
      <c r="A358" t="s">
        <v>435</v>
      </c>
      <c r="B358">
        <v>6.6</v>
      </c>
      <c r="E358" s="20" t="s">
        <v>907</v>
      </c>
      <c r="F358" s="18">
        <f t="shared" si="10"/>
        <v>7.3</v>
      </c>
      <c r="G358" s="23" t="str">
        <f t="shared" si="11"/>
        <v/>
      </c>
    </row>
    <row r="359" spans="1:7" x14ac:dyDescent="0.3">
      <c r="A359" t="s">
        <v>2099</v>
      </c>
      <c r="B359">
        <v>7</v>
      </c>
      <c r="E359" s="20" t="s">
        <v>19999</v>
      </c>
      <c r="F359" s="18">
        <f t="shared" si="10"/>
        <v>7.3</v>
      </c>
      <c r="G359" s="23" t="str">
        <f t="shared" si="11"/>
        <v/>
      </c>
    </row>
    <row r="360" spans="1:7" x14ac:dyDescent="0.3">
      <c r="A360" t="s">
        <v>1278</v>
      </c>
      <c r="B360">
        <v>7</v>
      </c>
      <c r="E360" s="20" t="s">
        <v>17127</v>
      </c>
      <c r="F360" s="18">
        <f t="shared" si="10"/>
        <v>7.3</v>
      </c>
      <c r="G360" s="23" t="str">
        <f t="shared" si="11"/>
        <v/>
      </c>
    </row>
    <row r="361" spans="1:7" x14ac:dyDescent="0.3">
      <c r="A361" t="s">
        <v>2112</v>
      </c>
      <c r="B361">
        <v>7.3</v>
      </c>
      <c r="E361" s="20" t="s">
        <v>18317</v>
      </c>
      <c r="F361" s="18">
        <f t="shared" si="10"/>
        <v>7.3</v>
      </c>
      <c r="G361" s="23" t="str">
        <f t="shared" si="11"/>
        <v/>
      </c>
    </row>
    <row r="362" spans="1:7" x14ac:dyDescent="0.3">
      <c r="A362" t="s">
        <v>327</v>
      </c>
      <c r="B362">
        <v>5.5</v>
      </c>
      <c r="E362" s="20" t="s">
        <v>5199</v>
      </c>
      <c r="F362" s="18">
        <f t="shared" si="10"/>
        <v>7.3</v>
      </c>
      <c r="G362" s="23" t="str">
        <f t="shared" si="11"/>
        <v/>
      </c>
    </row>
    <row r="363" spans="1:7" x14ac:dyDescent="0.3">
      <c r="A363" t="s">
        <v>487</v>
      </c>
      <c r="B363">
        <v>8.5</v>
      </c>
      <c r="E363" s="20" t="s">
        <v>15819</v>
      </c>
      <c r="F363" s="18">
        <f t="shared" si="10"/>
        <v>7.3</v>
      </c>
      <c r="G363" s="23" t="str">
        <f t="shared" si="11"/>
        <v/>
      </c>
    </row>
    <row r="364" spans="1:7" x14ac:dyDescent="0.3">
      <c r="A364" t="s">
        <v>2129</v>
      </c>
      <c r="B364">
        <v>7.5</v>
      </c>
      <c r="E364" s="20" t="s">
        <v>20688</v>
      </c>
      <c r="F364" s="18">
        <f t="shared" si="10"/>
        <v>7.3</v>
      </c>
      <c r="G364" s="23" t="str">
        <f t="shared" si="11"/>
        <v/>
      </c>
    </row>
    <row r="365" spans="1:7" x14ac:dyDescent="0.3">
      <c r="A365" t="s">
        <v>2112</v>
      </c>
      <c r="B365">
        <v>7</v>
      </c>
      <c r="E365" s="20" t="s">
        <v>16797</v>
      </c>
      <c r="F365" s="18">
        <f t="shared" si="10"/>
        <v>7.3</v>
      </c>
      <c r="G365" s="23" t="str">
        <f t="shared" si="11"/>
        <v/>
      </c>
    </row>
    <row r="366" spans="1:7" x14ac:dyDescent="0.3">
      <c r="A366" t="s">
        <v>685</v>
      </c>
      <c r="B366">
        <v>7.8</v>
      </c>
      <c r="E366" s="20" t="s">
        <v>17973</v>
      </c>
      <c r="F366" s="18">
        <f t="shared" si="10"/>
        <v>7.3</v>
      </c>
      <c r="G366" s="23" t="str">
        <f t="shared" si="11"/>
        <v/>
      </c>
    </row>
    <row r="367" spans="1:7" x14ac:dyDescent="0.3">
      <c r="A367" t="s">
        <v>1311</v>
      </c>
      <c r="B367">
        <v>7.6</v>
      </c>
      <c r="E367" s="20" t="s">
        <v>8666</v>
      </c>
      <c r="F367" s="18">
        <f t="shared" si="10"/>
        <v>7.3</v>
      </c>
      <c r="G367" s="23" t="str">
        <f t="shared" si="11"/>
        <v/>
      </c>
    </row>
    <row r="368" spans="1:7" x14ac:dyDescent="0.3">
      <c r="A368" t="s">
        <v>1294</v>
      </c>
      <c r="B368">
        <v>7.6</v>
      </c>
      <c r="E368" s="20" t="s">
        <v>15772</v>
      </c>
      <c r="F368" s="18">
        <f t="shared" si="10"/>
        <v>7.3</v>
      </c>
      <c r="G368" s="23" t="str">
        <f t="shared" si="11"/>
        <v/>
      </c>
    </row>
    <row r="369" spans="1:7" x14ac:dyDescent="0.3">
      <c r="A369" t="s">
        <v>2156</v>
      </c>
      <c r="B369">
        <v>6.1</v>
      </c>
      <c r="E369" s="20" t="s">
        <v>22482</v>
      </c>
      <c r="F369" s="18">
        <f t="shared" si="10"/>
        <v>7.3</v>
      </c>
      <c r="G369" s="23" t="str">
        <f t="shared" si="11"/>
        <v/>
      </c>
    </row>
    <row r="370" spans="1:7" x14ac:dyDescent="0.3">
      <c r="A370" t="s">
        <v>1769</v>
      </c>
      <c r="B370">
        <v>6.8</v>
      </c>
      <c r="E370" s="20" t="s">
        <v>13839</v>
      </c>
      <c r="F370" s="18">
        <f t="shared" si="10"/>
        <v>7.3</v>
      </c>
      <c r="G370" s="23" t="str">
        <f t="shared" si="11"/>
        <v/>
      </c>
    </row>
    <row r="371" spans="1:7" x14ac:dyDescent="0.3">
      <c r="A371" t="s">
        <v>2166</v>
      </c>
      <c r="B371">
        <v>5</v>
      </c>
      <c r="E371" s="20" t="s">
        <v>17582</v>
      </c>
      <c r="F371" s="18">
        <f t="shared" si="10"/>
        <v>7.3</v>
      </c>
      <c r="G371" s="23" t="str">
        <f t="shared" si="11"/>
        <v/>
      </c>
    </row>
    <row r="372" spans="1:7" x14ac:dyDescent="0.3">
      <c r="A372" t="s">
        <v>118</v>
      </c>
      <c r="B372">
        <v>7.1</v>
      </c>
      <c r="E372" s="20" t="s">
        <v>21766</v>
      </c>
      <c r="F372" s="18">
        <f t="shared" si="10"/>
        <v>7.3</v>
      </c>
      <c r="G372" s="23" t="str">
        <f t="shared" si="11"/>
        <v/>
      </c>
    </row>
    <row r="373" spans="1:7" x14ac:dyDescent="0.3">
      <c r="A373" t="s">
        <v>2178</v>
      </c>
      <c r="B373">
        <v>5.5</v>
      </c>
      <c r="E373" s="20" t="s">
        <v>12378</v>
      </c>
      <c r="F373" s="18">
        <f t="shared" si="10"/>
        <v>7.3</v>
      </c>
      <c r="G373" s="23" t="str">
        <f t="shared" si="11"/>
        <v/>
      </c>
    </row>
    <row r="374" spans="1:7" x14ac:dyDescent="0.3">
      <c r="A374" t="s">
        <v>1252</v>
      </c>
      <c r="B374">
        <v>5.6</v>
      </c>
      <c r="E374" s="20" t="s">
        <v>1001</v>
      </c>
      <c r="F374" s="18">
        <f t="shared" si="10"/>
        <v>7.3</v>
      </c>
      <c r="G374" s="23" t="str">
        <f t="shared" si="11"/>
        <v/>
      </c>
    </row>
    <row r="375" spans="1:7" x14ac:dyDescent="0.3">
      <c r="A375" t="s">
        <v>389</v>
      </c>
      <c r="B375">
        <v>7.1</v>
      </c>
      <c r="E375" s="20" t="s">
        <v>20617</v>
      </c>
      <c r="F375" s="18">
        <f t="shared" si="10"/>
        <v>7.3</v>
      </c>
      <c r="G375" s="23" t="str">
        <f t="shared" si="11"/>
        <v/>
      </c>
    </row>
    <row r="376" spans="1:7" x14ac:dyDescent="0.3">
      <c r="A376" t="s">
        <v>946</v>
      </c>
      <c r="B376">
        <v>4.9000000000000004</v>
      </c>
      <c r="E376" s="20" t="s">
        <v>17683</v>
      </c>
      <c r="F376" s="18">
        <f t="shared" si="10"/>
        <v>7.3</v>
      </c>
      <c r="G376" s="23" t="str">
        <f t="shared" si="11"/>
        <v/>
      </c>
    </row>
    <row r="377" spans="1:7" x14ac:dyDescent="0.3">
      <c r="A377" t="s">
        <v>435</v>
      </c>
      <c r="B377">
        <v>7.4</v>
      </c>
      <c r="E377" s="20" t="s">
        <v>8637</v>
      </c>
      <c r="F377" s="18">
        <f t="shared" si="10"/>
        <v>7.3</v>
      </c>
      <c r="G377" s="23" t="str">
        <f t="shared" si="11"/>
        <v/>
      </c>
    </row>
    <row r="378" spans="1:7" x14ac:dyDescent="0.3">
      <c r="A378" t="s">
        <v>1304</v>
      </c>
      <c r="B378">
        <v>5.7</v>
      </c>
      <c r="E378" s="20" t="s">
        <v>18205</v>
      </c>
      <c r="F378" s="18">
        <f t="shared" si="10"/>
        <v>7.3</v>
      </c>
      <c r="G378" s="23" t="str">
        <f t="shared" si="11"/>
        <v/>
      </c>
    </row>
    <row r="379" spans="1:7" x14ac:dyDescent="0.3">
      <c r="A379" t="s">
        <v>2213</v>
      </c>
      <c r="B379">
        <v>6.4</v>
      </c>
      <c r="E379" s="20" t="s">
        <v>23575</v>
      </c>
      <c r="F379" s="18">
        <f t="shared" si="10"/>
        <v>7.3</v>
      </c>
      <c r="G379" s="23" t="str">
        <f t="shared" si="11"/>
        <v/>
      </c>
    </row>
    <row r="380" spans="1:7" x14ac:dyDescent="0.3">
      <c r="A380" t="s">
        <v>2222</v>
      </c>
      <c r="B380">
        <v>5.9</v>
      </c>
      <c r="E380" s="20" t="s">
        <v>10057</v>
      </c>
      <c r="F380" s="18">
        <f t="shared" si="10"/>
        <v>7.3</v>
      </c>
      <c r="G380" s="23" t="str">
        <f t="shared" si="11"/>
        <v/>
      </c>
    </row>
    <row r="381" spans="1:7" x14ac:dyDescent="0.3">
      <c r="A381" t="s">
        <v>1605</v>
      </c>
      <c r="B381">
        <v>5.5</v>
      </c>
      <c r="E381" s="20" t="s">
        <v>8455</v>
      </c>
      <c r="F381" s="18">
        <f t="shared" si="10"/>
        <v>7.3</v>
      </c>
      <c r="G381" s="23" t="str">
        <f t="shared" si="11"/>
        <v/>
      </c>
    </row>
    <row r="382" spans="1:7" x14ac:dyDescent="0.3">
      <c r="A382" t="s">
        <v>1071</v>
      </c>
      <c r="B382">
        <v>6.9</v>
      </c>
      <c r="E382" s="20" t="s">
        <v>22669</v>
      </c>
      <c r="F382" s="18">
        <f t="shared" si="10"/>
        <v>7.3</v>
      </c>
      <c r="G382" s="23" t="str">
        <f t="shared" si="11"/>
        <v/>
      </c>
    </row>
    <row r="383" spans="1:7" x14ac:dyDescent="0.3">
      <c r="A383" t="s">
        <v>1198</v>
      </c>
      <c r="B383">
        <v>6.2</v>
      </c>
      <c r="E383" s="20" t="s">
        <v>13681</v>
      </c>
      <c r="F383" s="18">
        <f t="shared" si="10"/>
        <v>7.3</v>
      </c>
      <c r="G383" s="23" t="str">
        <f t="shared" si="11"/>
        <v/>
      </c>
    </row>
    <row r="384" spans="1:7" x14ac:dyDescent="0.3">
      <c r="A384" t="s">
        <v>1739</v>
      </c>
      <c r="B384">
        <v>7</v>
      </c>
      <c r="E384" s="20" t="s">
        <v>1246</v>
      </c>
      <c r="F384" s="18">
        <f t="shared" si="10"/>
        <v>7.3</v>
      </c>
      <c r="G384" s="23" t="str">
        <f t="shared" si="11"/>
        <v/>
      </c>
    </row>
    <row r="385" spans="1:7" x14ac:dyDescent="0.3">
      <c r="A385" t="s">
        <v>2246</v>
      </c>
      <c r="B385">
        <v>5.6</v>
      </c>
      <c r="E385" s="20" t="s">
        <v>15912</v>
      </c>
      <c r="F385" s="18">
        <f t="shared" si="10"/>
        <v>7.3</v>
      </c>
      <c r="G385" s="23" t="str">
        <f t="shared" si="11"/>
        <v/>
      </c>
    </row>
    <row r="386" spans="1:7" x14ac:dyDescent="0.3">
      <c r="A386" t="s">
        <v>1278</v>
      </c>
      <c r="B386">
        <v>7</v>
      </c>
      <c r="E386" s="20" t="s">
        <v>23009</v>
      </c>
      <c r="F386" s="18">
        <f t="shared" si="10"/>
        <v>7.3</v>
      </c>
      <c r="G386" s="23" t="str">
        <f t="shared" si="11"/>
        <v/>
      </c>
    </row>
    <row r="387" spans="1:7" x14ac:dyDescent="0.3">
      <c r="A387" t="s">
        <v>1252</v>
      </c>
      <c r="B387">
        <v>6.8</v>
      </c>
      <c r="E387" s="20" t="s">
        <v>118</v>
      </c>
      <c r="F387" s="18">
        <f t="shared" si="10"/>
        <v>7.2875000000000005</v>
      </c>
      <c r="G387" s="23" t="str">
        <f t="shared" si="11"/>
        <v/>
      </c>
    </row>
    <row r="388" spans="1:7" x14ac:dyDescent="0.3">
      <c r="A388" t="s">
        <v>2260</v>
      </c>
      <c r="B388">
        <v>5.4</v>
      </c>
      <c r="E388" s="20" t="s">
        <v>3806</v>
      </c>
      <c r="F388" s="18">
        <f t="shared" si="10"/>
        <v>7.2833333333333323</v>
      </c>
      <c r="G388" s="23" t="str">
        <f t="shared" si="11"/>
        <v/>
      </c>
    </row>
    <row r="389" spans="1:7" x14ac:dyDescent="0.3">
      <c r="A389" t="s">
        <v>2266</v>
      </c>
      <c r="B389">
        <v>6.1</v>
      </c>
      <c r="E389" s="20" t="s">
        <v>2396</v>
      </c>
      <c r="F389" s="18">
        <f t="shared" si="10"/>
        <v>7.2750000000000004</v>
      </c>
      <c r="G389" s="23" t="str">
        <f t="shared" si="11"/>
        <v/>
      </c>
    </row>
    <row r="390" spans="1:7" x14ac:dyDescent="0.3">
      <c r="A390" t="s">
        <v>2271</v>
      </c>
      <c r="B390">
        <v>6.7</v>
      </c>
      <c r="E390" s="20" t="s">
        <v>2099</v>
      </c>
      <c r="F390" s="18">
        <f t="shared" si="10"/>
        <v>7.2749999999999995</v>
      </c>
      <c r="G390" s="23" t="str">
        <f t="shared" si="11"/>
        <v/>
      </c>
    </row>
    <row r="391" spans="1:7" x14ac:dyDescent="0.3">
      <c r="A391" t="s">
        <v>1500</v>
      </c>
      <c r="B391">
        <v>4.3</v>
      </c>
      <c r="E391" s="20" t="s">
        <v>7037</v>
      </c>
      <c r="F391" s="18">
        <f t="shared" ref="F391:F454" si="12">AVERAGEIF( $A$2:$A$5044, E391, $B$2:$B$5044)</f>
        <v>7.2666666666666666</v>
      </c>
      <c r="G391" s="23" t="str">
        <f t="shared" ref="G391:G454" si="13">IF(F391&gt;_xlfn.PERCENTILE.INC($B$2:$B$5044, 0.9), "Top 10%", "")</f>
        <v/>
      </c>
    </row>
    <row r="392" spans="1:7" x14ac:dyDescent="0.3">
      <c r="A392" t="s">
        <v>2277</v>
      </c>
      <c r="B392">
        <v>6.9</v>
      </c>
      <c r="E392" s="20" t="s">
        <v>18296</v>
      </c>
      <c r="F392" s="18">
        <f t="shared" si="12"/>
        <v>7.2666666666666666</v>
      </c>
      <c r="G392" s="23" t="str">
        <f t="shared" si="13"/>
        <v/>
      </c>
    </row>
    <row r="393" spans="1:7" x14ac:dyDescent="0.3">
      <c r="A393" t="s">
        <v>850</v>
      </c>
      <c r="B393">
        <v>8</v>
      </c>
      <c r="E393" s="20" t="s">
        <v>1294</v>
      </c>
      <c r="F393" s="18">
        <f t="shared" si="12"/>
        <v>7.2624999999999993</v>
      </c>
      <c r="G393" s="23" t="str">
        <f t="shared" si="13"/>
        <v/>
      </c>
    </row>
    <row r="394" spans="1:7" x14ac:dyDescent="0.3">
      <c r="A394" t="s">
        <v>2289</v>
      </c>
      <c r="B394">
        <v>4.4000000000000004</v>
      </c>
      <c r="E394" s="20" t="s">
        <v>1064</v>
      </c>
      <c r="F394" s="18">
        <f t="shared" si="12"/>
        <v>7.2500000000000009</v>
      </c>
      <c r="G394" s="23" t="str">
        <f t="shared" si="13"/>
        <v/>
      </c>
    </row>
    <row r="395" spans="1:7" x14ac:dyDescent="0.3">
      <c r="A395" t="s">
        <v>2296</v>
      </c>
      <c r="B395">
        <v>7.3</v>
      </c>
      <c r="E395" s="20" t="s">
        <v>8712</v>
      </c>
      <c r="F395" s="18">
        <f t="shared" si="12"/>
        <v>7.25</v>
      </c>
      <c r="G395" s="23" t="str">
        <f t="shared" si="13"/>
        <v/>
      </c>
    </row>
    <row r="396" spans="1:7" x14ac:dyDescent="0.3">
      <c r="A396" t="s">
        <v>1605</v>
      </c>
      <c r="B396">
        <v>6.3</v>
      </c>
      <c r="E396" s="20" t="s">
        <v>9070</v>
      </c>
      <c r="F396" s="18">
        <f t="shared" si="12"/>
        <v>7.25</v>
      </c>
      <c r="G396" s="23" t="str">
        <f t="shared" si="13"/>
        <v/>
      </c>
    </row>
    <row r="397" spans="1:7" x14ac:dyDescent="0.3">
      <c r="A397" t="s">
        <v>499</v>
      </c>
      <c r="B397">
        <v>6.7</v>
      </c>
      <c r="E397" s="20" t="s">
        <v>21051</v>
      </c>
      <c r="F397" s="18">
        <f t="shared" si="12"/>
        <v>7.25</v>
      </c>
      <c r="G397" s="23" t="str">
        <f t="shared" si="13"/>
        <v/>
      </c>
    </row>
    <row r="398" spans="1:7" x14ac:dyDescent="0.3">
      <c r="A398" t="s">
        <v>435</v>
      </c>
      <c r="B398">
        <v>7.7</v>
      </c>
      <c r="E398" s="20" t="s">
        <v>4945</v>
      </c>
      <c r="F398" s="18">
        <f t="shared" si="12"/>
        <v>7.25</v>
      </c>
      <c r="G398" s="23" t="str">
        <f t="shared" si="13"/>
        <v/>
      </c>
    </row>
    <row r="399" spans="1:7" x14ac:dyDescent="0.3">
      <c r="A399" t="s">
        <v>845</v>
      </c>
      <c r="B399">
        <v>6.5</v>
      </c>
      <c r="E399" s="20" t="s">
        <v>11761</v>
      </c>
      <c r="F399" s="18">
        <f t="shared" si="12"/>
        <v>7.25</v>
      </c>
      <c r="G399" s="23" t="str">
        <f t="shared" si="13"/>
        <v/>
      </c>
    </row>
    <row r="400" spans="1:7" x14ac:dyDescent="0.3">
      <c r="A400" t="s">
        <v>1155</v>
      </c>
      <c r="B400">
        <v>7.8</v>
      </c>
      <c r="E400" s="20" t="s">
        <v>8015</v>
      </c>
      <c r="F400" s="18">
        <f t="shared" si="12"/>
        <v>7.25</v>
      </c>
      <c r="G400" s="23" t="str">
        <f t="shared" si="13"/>
        <v/>
      </c>
    </row>
    <row r="401" spans="1:7" x14ac:dyDescent="0.3">
      <c r="A401" t="s">
        <v>710</v>
      </c>
      <c r="B401">
        <v>6.4</v>
      </c>
      <c r="E401" s="20" t="s">
        <v>2271</v>
      </c>
      <c r="F401" s="18">
        <f t="shared" si="12"/>
        <v>7.2333333333333343</v>
      </c>
      <c r="G401" s="23" t="str">
        <f t="shared" si="13"/>
        <v/>
      </c>
    </row>
    <row r="402" spans="1:7" x14ac:dyDescent="0.3">
      <c r="A402" t="s">
        <v>1526</v>
      </c>
      <c r="B402">
        <v>7.8</v>
      </c>
      <c r="E402" s="20" t="s">
        <v>3694</v>
      </c>
      <c r="F402" s="18">
        <f t="shared" si="12"/>
        <v>7.2249999999999996</v>
      </c>
      <c r="G402" s="23" t="str">
        <f t="shared" si="13"/>
        <v/>
      </c>
    </row>
    <row r="403" spans="1:7" x14ac:dyDescent="0.3">
      <c r="A403" t="s">
        <v>2331</v>
      </c>
      <c r="B403">
        <v>5.8</v>
      </c>
      <c r="E403" s="20" t="s">
        <v>1847</v>
      </c>
      <c r="F403" s="18">
        <f t="shared" si="12"/>
        <v>7.2200000000000006</v>
      </c>
      <c r="G403" s="23" t="str">
        <f t="shared" si="13"/>
        <v/>
      </c>
    </row>
    <row r="404" spans="1:7" x14ac:dyDescent="0.3">
      <c r="A404" t="s">
        <v>2335</v>
      </c>
      <c r="B404">
        <v>7.1</v>
      </c>
      <c r="E404" s="20" t="s">
        <v>16487</v>
      </c>
      <c r="F404" s="18">
        <f t="shared" si="12"/>
        <v>7.2</v>
      </c>
      <c r="G404" s="23" t="str">
        <f t="shared" si="13"/>
        <v/>
      </c>
    </row>
    <row r="405" spans="1:7" x14ac:dyDescent="0.3">
      <c r="A405" t="s">
        <v>2339</v>
      </c>
      <c r="B405">
        <v>7.1</v>
      </c>
      <c r="E405" s="20" t="s">
        <v>17445</v>
      </c>
      <c r="F405" s="18">
        <f t="shared" si="12"/>
        <v>7.2</v>
      </c>
      <c r="G405" s="23" t="str">
        <f t="shared" si="13"/>
        <v/>
      </c>
    </row>
    <row r="406" spans="1:7" x14ac:dyDescent="0.3">
      <c r="A406" t="s">
        <v>24193</v>
      </c>
      <c r="B406">
        <v>8.6</v>
      </c>
      <c r="E406" s="20" t="s">
        <v>16866</v>
      </c>
      <c r="F406" s="18">
        <f t="shared" si="12"/>
        <v>7.2</v>
      </c>
      <c r="G406" s="23" t="str">
        <f t="shared" si="13"/>
        <v/>
      </c>
    </row>
    <row r="407" spans="1:7" x14ac:dyDescent="0.3">
      <c r="A407" t="s">
        <v>2354</v>
      </c>
      <c r="B407">
        <v>6.8</v>
      </c>
      <c r="E407" s="20" t="s">
        <v>992</v>
      </c>
      <c r="F407" s="18">
        <f t="shared" si="12"/>
        <v>7.2</v>
      </c>
      <c r="G407" s="23" t="str">
        <f t="shared" si="13"/>
        <v/>
      </c>
    </row>
    <row r="408" spans="1:7" x14ac:dyDescent="0.3">
      <c r="A408" t="s">
        <v>2339</v>
      </c>
      <c r="B408">
        <v>4.8</v>
      </c>
      <c r="E408" s="20" t="s">
        <v>21595</v>
      </c>
      <c r="F408" s="18">
        <f t="shared" si="12"/>
        <v>7.2</v>
      </c>
      <c r="G408" s="23" t="str">
        <f t="shared" si="13"/>
        <v/>
      </c>
    </row>
    <row r="409" spans="1:7" x14ac:dyDescent="0.3">
      <c r="A409" t="s">
        <v>260</v>
      </c>
      <c r="B409">
        <v>6.2</v>
      </c>
      <c r="E409" s="20" t="s">
        <v>12497</v>
      </c>
      <c r="F409" s="18">
        <f t="shared" si="12"/>
        <v>7.2</v>
      </c>
      <c r="G409" s="23" t="str">
        <f t="shared" si="13"/>
        <v/>
      </c>
    </row>
    <row r="410" spans="1:7" x14ac:dyDescent="0.3">
      <c r="A410" t="s">
        <v>2367</v>
      </c>
      <c r="B410">
        <v>6.9</v>
      </c>
      <c r="E410" s="20" t="s">
        <v>16162</v>
      </c>
      <c r="F410" s="18">
        <f t="shared" si="12"/>
        <v>7.2</v>
      </c>
      <c r="G410" s="23" t="str">
        <f t="shared" si="13"/>
        <v/>
      </c>
    </row>
    <row r="411" spans="1:7" x14ac:dyDescent="0.3">
      <c r="A411" t="s">
        <v>1739</v>
      </c>
      <c r="B411">
        <v>7.3</v>
      </c>
      <c r="E411" s="20" t="s">
        <v>21620</v>
      </c>
      <c r="F411" s="18">
        <f t="shared" si="12"/>
        <v>7.2</v>
      </c>
      <c r="G411" s="23" t="str">
        <f t="shared" si="13"/>
        <v/>
      </c>
    </row>
    <row r="412" spans="1:7" x14ac:dyDescent="0.3">
      <c r="A412" t="s">
        <v>2367</v>
      </c>
      <c r="B412">
        <v>6.6</v>
      </c>
      <c r="E412" s="20" t="s">
        <v>18255</v>
      </c>
      <c r="F412" s="18">
        <f t="shared" si="12"/>
        <v>7.2</v>
      </c>
      <c r="G412" s="23" t="str">
        <f t="shared" si="13"/>
        <v/>
      </c>
    </row>
    <row r="413" spans="1:7" x14ac:dyDescent="0.3">
      <c r="A413" t="s">
        <v>1526</v>
      </c>
      <c r="B413">
        <v>6.9</v>
      </c>
      <c r="E413" s="20" t="s">
        <v>20203</v>
      </c>
      <c r="F413" s="18">
        <f t="shared" si="12"/>
        <v>7.2</v>
      </c>
      <c r="G413" s="23" t="str">
        <f t="shared" si="13"/>
        <v/>
      </c>
    </row>
    <row r="414" spans="1:7" x14ac:dyDescent="0.3">
      <c r="A414" t="s">
        <v>2386</v>
      </c>
      <c r="B414">
        <v>6.2</v>
      </c>
      <c r="E414" s="20" t="s">
        <v>1670</v>
      </c>
      <c r="F414" s="18">
        <f t="shared" si="12"/>
        <v>7.2</v>
      </c>
      <c r="G414" s="23" t="str">
        <f t="shared" si="13"/>
        <v/>
      </c>
    </row>
    <row r="415" spans="1:7" x14ac:dyDescent="0.3">
      <c r="A415" t="s">
        <v>2392</v>
      </c>
      <c r="B415">
        <v>6.7</v>
      </c>
      <c r="E415" s="20" t="s">
        <v>21656</v>
      </c>
      <c r="F415" s="18">
        <f t="shared" si="12"/>
        <v>7.2</v>
      </c>
      <c r="G415" s="23" t="str">
        <f t="shared" si="13"/>
        <v/>
      </c>
    </row>
    <row r="416" spans="1:7" x14ac:dyDescent="0.3">
      <c r="A416" t="s">
        <v>2396</v>
      </c>
      <c r="B416">
        <v>7.6</v>
      </c>
      <c r="E416" s="20" t="s">
        <v>13078</v>
      </c>
      <c r="F416" s="18">
        <f t="shared" si="12"/>
        <v>7.2</v>
      </c>
      <c r="G416" s="23" t="str">
        <f t="shared" si="13"/>
        <v/>
      </c>
    </row>
    <row r="417" spans="1:7" x14ac:dyDescent="0.3">
      <c r="A417" t="s">
        <v>225</v>
      </c>
      <c r="B417">
        <v>6.7</v>
      </c>
      <c r="E417" s="20" t="s">
        <v>16431</v>
      </c>
      <c r="F417" s="18">
        <f t="shared" si="12"/>
        <v>7.2</v>
      </c>
      <c r="G417" s="23" t="str">
        <f t="shared" si="13"/>
        <v/>
      </c>
    </row>
    <row r="418" spans="1:7" x14ac:dyDescent="0.3">
      <c r="A418" t="s">
        <v>1311</v>
      </c>
      <c r="B418">
        <v>6.2</v>
      </c>
      <c r="E418" s="20" t="s">
        <v>14527</v>
      </c>
      <c r="F418" s="18">
        <f t="shared" si="12"/>
        <v>7.2</v>
      </c>
      <c r="G418" s="23" t="str">
        <f t="shared" si="13"/>
        <v/>
      </c>
    </row>
    <row r="419" spans="1:7" x14ac:dyDescent="0.3">
      <c r="A419" t="s">
        <v>157</v>
      </c>
      <c r="B419">
        <v>7.3</v>
      </c>
      <c r="E419" s="20" t="s">
        <v>20232</v>
      </c>
      <c r="F419" s="18">
        <f t="shared" si="12"/>
        <v>7.2</v>
      </c>
      <c r="G419" s="23" t="str">
        <f t="shared" si="13"/>
        <v/>
      </c>
    </row>
    <row r="420" spans="1:7" x14ac:dyDescent="0.3">
      <c r="A420" t="s">
        <v>408</v>
      </c>
      <c r="B420">
        <v>6</v>
      </c>
      <c r="E420" s="20" t="s">
        <v>17962</v>
      </c>
      <c r="F420" s="18">
        <f t="shared" si="12"/>
        <v>7.2</v>
      </c>
      <c r="G420" s="23" t="str">
        <f t="shared" si="13"/>
        <v/>
      </c>
    </row>
    <row r="421" spans="1:7" x14ac:dyDescent="0.3">
      <c r="A421" t="s">
        <v>2423</v>
      </c>
      <c r="B421">
        <v>7.1</v>
      </c>
      <c r="E421" s="20" t="s">
        <v>16208</v>
      </c>
      <c r="F421" s="18">
        <f t="shared" si="12"/>
        <v>7.2</v>
      </c>
      <c r="G421" s="23" t="str">
        <f t="shared" si="13"/>
        <v/>
      </c>
    </row>
    <row r="422" spans="1:7" x14ac:dyDescent="0.3">
      <c r="A422" t="s">
        <v>2429</v>
      </c>
      <c r="B422">
        <v>7.1</v>
      </c>
      <c r="E422" s="20" t="s">
        <v>20863</v>
      </c>
      <c r="F422" s="18">
        <f t="shared" si="12"/>
        <v>7.2</v>
      </c>
      <c r="G422" s="23" t="str">
        <f t="shared" si="13"/>
        <v/>
      </c>
    </row>
    <row r="423" spans="1:7" x14ac:dyDescent="0.3">
      <c r="A423" t="s">
        <v>2433</v>
      </c>
      <c r="B423">
        <v>5.5</v>
      </c>
      <c r="E423" s="20" t="s">
        <v>9508</v>
      </c>
      <c r="F423" s="18">
        <f t="shared" si="12"/>
        <v>7.2</v>
      </c>
      <c r="G423" s="23" t="str">
        <f t="shared" si="13"/>
        <v/>
      </c>
    </row>
    <row r="424" spans="1:7" x14ac:dyDescent="0.3">
      <c r="A424" t="s">
        <v>2440</v>
      </c>
      <c r="B424">
        <v>7.8</v>
      </c>
      <c r="E424" s="20" t="s">
        <v>17265</v>
      </c>
      <c r="F424" s="18">
        <f t="shared" si="12"/>
        <v>7.2</v>
      </c>
      <c r="G424" s="23" t="str">
        <f t="shared" si="13"/>
        <v/>
      </c>
    </row>
    <row r="425" spans="1:7" x14ac:dyDescent="0.3">
      <c r="A425" t="s">
        <v>2448</v>
      </c>
      <c r="B425">
        <v>5.6</v>
      </c>
      <c r="E425" s="20" t="s">
        <v>20964</v>
      </c>
      <c r="F425" s="18">
        <f t="shared" si="12"/>
        <v>7.2</v>
      </c>
      <c r="G425" s="23" t="str">
        <f t="shared" si="13"/>
        <v/>
      </c>
    </row>
    <row r="426" spans="1:7" x14ac:dyDescent="0.3">
      <c r="A426" t="s">
        <v>2453</v>
      </c>
      <c r="B426">
        <v>7.5</v>
      </c>
      <c r="E426" s="20" t="s">
        <v>20652</v>
      </c>
      <c r="F426" s="18">
        <f t="shared" si="12"/>
        <v>7.2</v>
      </c>
      <c r="G426" s="23" t="str">
        <f t="shared" si="13"/>
        <v/>
      </c>
    </row>
    <row r="427" spans="1:7" x14ac:dyDescent="0.3">
      <c r="A427" t="s">
        <v>2461</v>
      </c>
      <c r="B427">
        <v>5.4</v>
      </c>
      <c r="E427" s="20" t="s">
        <v>8333</v>
      </c>
      <c r="F427" s="18">
        <f t="shared" si="12"/>
        <v>7.2</v>
      </c>
      <c r="G427" s="23" t="str">
        <f t="shared" si="13"/>
        <v/>
      </c>
    </row>
    <row r="428" spans="1:7" x14ac:dyDescent="0.3">
      <c r="A428" t="s">
        <v>2467</v>
      </c>
      <c r="B428">
        <v>4.3</v>
      </c>
      <c r="E428" s="20" t="s">
        <v>332</v>
      </c>
      <c r="F428" s="18">
        <f t="shared" si="12"/>
        <v>7.2</v>
      </c>
      <c r="G428" s="23" t="str">
        <f t="shared" si="13"/>
        <v/>
      </c>
    </row>
    <row r="429" spans="1:7" x14ac:dyDescent="0.3">
      <c r="A429" t="s">
        <v>1575</v>
      </c>
      <c r="B429">
        <v>4.9000000000000004</v>
      </c>
      <c r="E429" s="20" t="s">
        <v>12225</v>
      </c>
      <c r="F429" s="18">
        <f t="shared" si="12"/>
        <v>7.2</v>
      </c>
      <c r="G429" s="23" t="str">
        <f t="shared" si="13"/>
        <v/>
      </c>
    </row>
    <row r="430" spans="1:7" x14ac:dyDescent="0.3">
      <c r="A430" t="s">
        <v>2482</v>
      </c>
      <c r="B430">
        <v>7.1</v>
      </c>
      <c r="E430" s="20" t="s">
        <v>8186</v>
      </c>
      <c r="F430" s="18">
        <f t="shared" si="12"/>
        <v>7.2</v>
      </c>
      <c r="G430" s="23" t="str">
        <f t="shared" si="13"/>
        <v/>
      </c>
    </row>
    <row r="431" spans="1:7" x14ac:dyDescent="0.3">
      <c r="A431" t="s">
        <v>1627</v>
      </c>
      <c r="B431">
        <v>6.4</v>
      </c>
      <c r="E431" s="20" t="s">
        <v>11999</v>
      </c>
      <c r="F431" s="18">
        <f t="shared" si="12"/>
        <v>7.2</v>
      </c>
      <c r="G431" s="23" t="str">
        <f t="shared" si="13"/>
        <v/>
      </c>
    </row>
    <row r="432" spans="1:7" x14ac:dyDescent="0.3">
      <c r="A432" t="s">
        <v>2495</v>
      </c>
      <c r="B432">
        <v>6.9</v>
      </c>
      <c r="E432" s="20" t="s">
        <v>23118</v>
      </c>
      <c r="F432" s="18">
        <f t="shared" si="12"/>
        <v>7.2</v>
      </c>
      <c r="G432" s="23" t="str">
        <f t="shared" si="13"/>
        <v/>
      </c>
    </row>
    <row r="433" spans="1:7" x14ac:dyDescent="0.3">
      <c r="A433" t="s">
        <v>1511</v>
      </c>
      <c r="B433">
        <v>4.3</v>
      </c>
      <c r="E433" s="20" t="s">
        <v>22868</v>
      </c>
      <c r="F433" s="18">
        <f t="shared" si="12"/>
        <v>7.2</v>
      </c>
      <c r="G433" s="23" t="str">
        <f t="shared" si="13"/>
        <v/>
      </c>
    </row>
    <row r="434" spans="1:7" x14ac:dyDescent="0.3">
      <c r="A434" t="s">
        <v>521</v>
      </c>
      <c r="B434">
        <v>6.1</v>
      </c>
      <c r="E434" s="20" t="s">
        <v>11532</v>
      </c>
      <c r="F434" s="18">
        <f t="shared" si="12"/>
        <v>7.2</v>
      </c>
      <c r="G434" s="23" t="str">
        <f t="shared" si="13"/>
        <v/>
      </c>
    </row>
    <row r="435" spans="1:7" x14ac:dyDescent="0.3">
      <c r="A435" t="s">
        <v>378</v>
      </c>
      <c r="B435">
        <v>7</v>
      </c>
      <c r="E435" s="20" t="s">
        <v>22185</v>
      </c>
      <c r="F435" s="18">
        <f t="shared" si="12"/>
        <v>7.2</v>
      </c>
      <c r="G435" s="23" t="str">
        <f t="shared" si="13"/>
        <v/>
      </c>
    </row>
    <row r="436" spans="1:7" x14ac:dyDescent="0.3">
      <c r="A436" t="s">
        <v>685</v>
      </c>
      <c r="B436">
        <v>7.7</v>
      </c>
      <c r="E436" s="20" t="s">
        <v>16785</v>
      </c>
      <c r="F436" s="18">
        <f t="shared" si="12"/>
        <v>7.2</v>
      </c>
      <c r="G436" s="23" t="str">
        <f t="shared" si="13"/>
        <v/>
      </c>
    </row>
    <row r="437" spans="1:7" x14ac:dyDescent="0.3">
      <c r="A437" t="s">
        <v>1516</v>
      </c>
      <c r="B437">
        <v>5.9</v>
      </c>
      <c r="E437" s="20" t="s">
        <v>21691</v>
      </c>
      <c r="F437" s="18">
        <f t="shared" si="12"/>
        <v>7.2</v>
      </c>
      <c r="G437" s="23" t="str">
        <f t="shared" si="13"/>
        <v/>
      </c>
    </row>
    <row r="438" spans="1:7" x14ac:dyDescent="0.3">
      <c r="A438" t="s">
        <v>514</v>
      </c>
      <c r="B438">
        <v>6.7</v>
      </c>
      <c r="E438" s="20" t="s">
        <v>402</v>
      </c>
      <c r="F438" s="18">
        <f t="shared" si="12"/>
        <v>7.2</v>
      </c>
      <c r="G438" s="23" t="str">
        <f t="shared" si="13"/>
        <v/>
      </c>
    </row>
    <row r="439" spans="1:7" x14ac:dyDescent="0.3">
      <c r="A439" t="s">
        <v>1784</v>
      </c>
      <c r="B439">
        <v>6.5</v>
      </c>
      <c r="E439" s="20" t="s">
        <v>23400</v>
      </c>
      <c r="F439" s="18">
        <f t="shared" si="12"/>
        <v>7.2</v>
      </c>
      <c r="G439" s="23" t="str">
        <f t="shared" si="13"/>
        <v/>
      </c>
    </row>
    <row r="440" spans="1:7" x14ac:dyDescent="0.3">
      <c r="A440" t="s">
        <v>2246</v>
      </c>
      <c r="B440">
        <v>7.1</v>
      </c>
      <c r="E440" s="20" t="s">
        <v>19134</v>
      </c>
      <c r="F440" s="18">
        <f t="shared" si="12"/>
        <v>7.2</v>
      </c>
      <c r="G440" s="23" t="str">
        <f t="shared" si="13"/>
        <v/>
      </c>
    </row>
    <row r="441" spans="1:7" x14ac:dyDescent="0.3">
      <c r="A441" t="s">
        <v>2296</v>
      </c>
      <c r="B441">
        <v>7.3</v>
      </c>
      <c r="E441" s="20" t="s">
        <v>5815</v>
      </c>
      <c r="F441" s="18">
        <f t="shared" si="12"/>
        <v>7.2</v>
      </c>
      <c r="G441" s="23" t="str">
        <f t="shared" si="13"/>
        <v/>
      </c>
    </row>
    <row r="442" spans="1:7" x14ac:dyDescent="0.3">
      <c r="A442" t="s">
        <v>2542</v>
      </c>
      <c r="B442">
        <v>6.5</v>
      </c>
      <c r="E442" s="20" t="s">
        <v>15931</v>
      </c>
      <c r="F442" s="18">
        <f t="shared" si="12"/>
        <v>7.2</v>
      </c>
      <c r="G442" s="23" t="str">
        <f t="shared" si="13"/>
        <v/>
      </c>
    </row>
    <row r="443" spans="1:7" x14ac:dyDescent="0.3">
      <c r="A443" t="s">
        <v>255</v>
      </c>
      <c r="B443">
        <v>7</v>
      </c>
      <c r="E443" s="20" t="s">
        <v>22195</v>
      </c>
      <c r="F443" s="18">
        <f t="shared" si="12"/>
        <v>7.2</v>
      </c>
      <c r="G443" s="23" t="str">
        <f t="shared" si="13"/>
        <v/>
      </c>
    </row>
    <row r="444" spans="1:7" x14ac:dyDescent="0.3">
      <c r="A444" t="s">
        <v>1175</v>
      </c>
      <c r="B444">
        <v>6.8</v>
      </c>
      <c r="E444" s="20" t="s">
        <v>18191</v>
      </c>
      <c r="F444" s="18">
        <f t="shared" si="12"/>
        <v>7.2</v>
      </c>
      <c r="G444" s="23" t="str">
        <f t="shared" si="13"/>
        <v/>
      </c>
    </row>
    <row r="445" spans="1:7" x14ac:dyDescent="0.3">
      <c r="A445" t="s">
        <v>639</v>
      </c>
      <c r="B445">
        <v>7.2</v>
      </c>
      <c r="E445" s="20" t="s">
        <v>21947</v>
      </c>
      <c r="F445" s="18">
        <f t="shared" si="12"/>
        <v>7.2</v>
      </c>
      <c r="G445" s="23" t="str">
        <f t="shared" si="13"/>
        <v/>
      </c>
    </row>
    <row r="446" spans="1:7" x14ac:dyDescent="0.3">
      <c r="A446" t="s">
        <v>2561</v>
      </c>
      <c r="B446">
        <v>6.4</v>
      </c>
      <c r="E446" s="20" t="s">
        <v>22962</v>
      </c>
      <c r="F446" s="18">
        <f t="shared" si="12"/>
        <v>7.2</v>
      </c>
      <c r="G446" s="23" t="str">
        <f t="shared" si="13"/>
        <v/>
      </c>
    </row>
    <row r="447" spans="1:7" x14ac:dyDescent="0.3">
      <c r="A447" t="s">
        <v>2565</v>
      </c>
      <c r="B447">
        <v>6.1</v>
      </c>
      <c r="E447" s="20" t="s">
        <v>19773</v>
      </c>
      <c r="F447" s="18">
        <f t="shared" si="12"/>
        <v>7.2</v>
      </c>
      <c r="G447" s="23" t="str">
        <f t="shared" si="13"/>
        <v/>
      </c>
    </row>
    <row r="448" spans="1:7" x14ac:dyDescent="0.3">
      <c r="A448" t="s">
        <v>1007</v>
      </c>
      <c r="B448">
        <v>6.7</v>
      </c>
      <c r="E448" s="20" t="s">
        <v>23491</v>
      </c>
      <c r="F448" s="18">
        <f t="shared" si="12"/>
        <v>7.2</v>
      </c>
      <c r="G448" s="23" t="str">
        <f t="shared" si="13"/>
        <v/>
      </c>
    </row>
    <row r="449" spans="1:7" x14ac:dyDescent="0.3">
      <c r="A449" t="s">
        <v>2467</v>
      </c>
      <c r="B449">
        <v>6.4</v>
      </c>
      <c r="E449" s="20" t="s">
        <v>20836</v>
      </c>
      <c r="F449" s="18">
        <f t="shared" si="12"/>
        <v>7.2</v>
      </c>
      <c r="G449" s="23" t="str">
        <f t="shared" si="13"/>
        <v/>
      </c>
    </row>
    <row r="450" spans="1:7" x14ac:dyDescent="0.3">
      <c r="A450" t="s">
        <v>597</v>
      </c>
      <c r="B450">
        <v>4.4000000000000004</v>
      </c>
      <c r="E450" s="20" t="s">
        <v>16930</v>
      </c>
      <c r="F450" s="18">
        <f t="shared" si="12"/>
        <v>7.2</v>
      </c>
      <c r="G450" s="23" t="str">
        <f t="shared" si="13"/>
        <v/>
      </c>
    </row>
    <row r="451" spans="1:7" x14ac:dyDescent="0.3">
      <c r="A451" t="s">
        <v>2178</v>
      </c>
      <c r="B451">
        <v>5.4</v>
      </c>
      <c r="E451" s="20" t="s">
        <v>4722</v>
      </c>
      <c r="F451" s="18">
        <f t="shared" si="12"/>
        <v>7.2</v>
      </c>
      <c r="G451" s="23" t="str">
        <f t="shared" si="13"/>
        <v/>
      </c>
    </row>
    <row r="452" spans="1:7" x14ac:dyDescent="0.3">
      <c r="A452" t="s">
        <v>2467</v>
      </c>
      <c r="B452">
        <v>6.5</v>
      </c>
      <c r="E452" s="20" t="s">
        <v>12479</v>
      </c>
      <c r="F452" s="18">
        <f t="shared" si="12"/>
        <v>7.2</v>
      </c>
      <c r="G452" s="23" t="str">
        <f t="shared" si="13"/>
        <v/>
      </c>
    </row>
    <row r="453" spans="1:7" x14ac:dyDescent="0.3">
      <c r="A453" t="s">
        <v>2367</v>
      </c>
      <c r="B453">
        <v>6.7</v>
      </c>
      <c r="E453" s="20" t="s">
        <v>18388</v>
      </c>
      <c r="F453" s="18">
        <f t="shared" si="12"/>
        <v>7.2</v>
      </c>
      <c r="G453" s="23" t="str">
        <f t="shared" si="13"/>
        <v/>
      </c>
    </row>
    <row r="454" spans="1:7" x14ac:dyDescent="0.3">
      <c r="A454" t="s">
        <v>487</v>
      </c>
      <c r="B454">
        <v>8.1</v>
      </c>
      <c r="E454" s="20" t="s">
        <v>21697</v>
      </c>
      <c r="F454" s="18">
        <f t="shared" si="12"/>
        <v>7.2</v>
      </c>
      <c r="G454" s="23" t="str">
        <f t="shared" si="13"/>
        <v/>
      </c>
    </row>
    <row r="455" spans="1:7" x14ac:dyDescent="0.3">
      <c r="A455" t="s">
        <v>2599</v>
      </c>
      <c r="B455">
        <v>5.6</v>
      </c>
      <c r="E455" s="20" t="s">
        <v>10176</v>
      </c>
      <c r="F455" s="18">
        <f t="shared" ref="F455:F518" si="14">AVERAGEIF( $A$2:$A$5044, E455, $B$2:$B$5044)</f>
        <v>7.2</v>
      </c>
      <c r="G455" s="23" t="str">
        <f t="shared" ref="G455:G518" si="15">IF(F455&gt;_xlfn.PERCENTILE.INC($B$2:$B$5044, 0.9), "Top 10%", "")</f>
        <v/>
      </c>
    </row>
    <row r="456" spans="1:7" x14ac:dyDescent="0.3">
      <c r="A456" t="s">
        <v>1807</v>
      </c>
      <c r="B456">
        <v>6.3</v>
      </c>
      <c r="E456" s="20" t="s">
        <v>1689</v>
      </c>
      <c r="F456" s="18">
        <f t="shared" si="14"/>
        <v>7.2</v>
      </c>
      <c r="G456" s="23" t="str">
        <f t="shared" si="15"/>
        <v/>
      </c>
    </row>
    <row r="457" spans="1:7" x14ac:dyDescent="0.3">
      <c r="A457" t="s">
        <v>1340</v>
      </c>
      <c r="B457">
        <v>7.3</v>
      </c>
      <c r="E457" s="20" t="s">
        <v>20085</v>
      </c>
      <c r="F457" s="18">
        <f t="shared" si="14"/>
        <v>7.2</v>
      </c>
      <c r="G457" s="23" t="str">
        <f t="shared" si="15"/>
        <v/>
      </c>
    </row>
    <row r="458" spans="1:7" x14ac:dyDescent="0.3">
      <c r="A458" t="s">
        <v>2612</v>
      </c>
      <c r="B458">
        <v>6.1</v>
      </c>
      <c r="E458" s="20" t="s">
        <v>10002</v>
      </c>
      <c r="F458" s="18">
        <f t="shared" si="14"/>
        <v>7.2</v>
      </c>
      <c r="G458" s="23" t="str">
        <f t="shared" si="15"/>
        <v/>
      </c>
    </row>
    <row r="459" spans="1:7" x14ac:dyDescent="0.3">
      <c r="A459" t="s">
        <v>48</v>
      </c>
      <c r="B459">
        <v>7.7</v>
      </c>
      <c r="E459" s="20" t="s">
        <v>7281</v>
      </c>
      <c r="F459" s="18">
        <f t="shared" si="14"/>
        <v>7.2</v>
      </c>
      <c r="G459" s="23" t="str">
        <f t="shared" si="15"/>
        <v/>
      </c>
    </row>
    <row r="460" spans="1:7" x14ac:dyDescent="0.3">
      <c r="A460" t="s">
        <v>2178</v>
      </c>
      <c r="B460">
        <v>6.4</v>
      </c>
      <c r="E460" s="20" t="s">
        <v>22324</v>
      </c>
      <c r="F460" s="18">
        <f t="shared" si="14"/>
        <v>7.2</v>
      </c>
      <c r="G460" s="23" t="str">
        <f t="shared" si="15"/>
        <v/>
      </c>
    </row>
    <row r="461" spans="1:7" x14ac:dyDescent="0.3">
      <c r="A461" t="s">
        <v>24193</v>
      </c>
      <c r="B461">
        <v>8.8000000000000007</v>
      </c>
      <c r="E461" s="20" t="s">
        <v>23633</v>
      </c>
      <c r="F461" s="18">
        <f t="shared" si="14"/>
        <v>7.2</v>
      </c>
      <c r="G461" s="23" t="str">
        <f t="shared" si="15"/>
        <v/>
      </c>
    </row>
    <row r="462" spans="1:7" x14ac:dyDescent="0.3">
      <c r="A462" t="s">
        <v>1783</v>
      </c>
      <c r="B462">
        <v>6.8</v>
      </c>
      <c r="E462" s="20" t="s">
        <v>11094</v>
      </c>
      <c r="F462" s="18">
        <f t="shared" si="14"/>
        <v>7.2</v>
      </c>
      <c r="G462" s="23" t="str">
        <f t="shared" si="15"/>
        <v/>
      </c>
    </row>
    <row r="463" spans="1:7" x14ac:dyDescent="0.3">
      <c r="A463" t="s">
        <v>2641</v>
      </c>
      <c r="B463">
        <v>6.6</v>
      </c>
      <c r="E463" s="20" t="s">
        <v>12546</v>
      </c>
      <c r="F463" s="18">
        <f t="shared" si="14"/>
        <v>7.2</v>
      </c>
      <c r="G463" s="23" t="str">
        <f t="shared" si="15"/>
        <v/>
      </c>
    </row>
    <row r="464" spans="1:7" x14ac:dyDescent="0.3">
      <c r="A464" t="s">
        <v>2647</v>
      </c>
      <c r="B464">
        <v>7.2</v>
      </c>
      <c r="E464" s="20" t="s">
        <v>14365</v>
      </c>
      <c r="F464" s="18">
        <f t="shared" si="14"/>
        <v>7.2</v>
      </c>
      <c r="G464" s="23" t="str">
        <f t="shared" si="15"/>
        <v/>
      </c>
    </row>
    <row r="465" spans="1:7" x14ac:dyDescent="0.3">
      <c r="A465" t="s">
        <v>2652</v>
      </c>
      <c r="B465">
        <v>6.9</v>
      </c>
      <c r="E465" s="20" t="s">
        <v>22444</v>
      </c>
      <c r="F465" s="18">
        <f t="shared" si="14"/>
        <v>7.2</v>
      </c>
      <c r="G465" s="23" t="str">
        <f t="shared" si="15"/>
        <v/>
      </c>
    </row>
    <row r="466" spans="1:7" x14ac:dyDescent="0.3">
      <c r="A466" t="s">
        <v>2656</v>
      </c>
      <c r="B466">
        <v>5.2</v>
      </c>
      <c r="E466" s="20" t="s">
        <v>21367</v>
      </c>
      <c r="F466" s="18">
        <f t="shared" si="14"/>
        <v>7.2</v>
      </c>
      <c r="G466" s="23" t="str">
        <f t="shared" si="15"/>
        <v/>
      </c>
    </row>
    <row r="467" spans="1:7" x14ac:dyDescent="0.3">
      <c r="A467" t="s">
        <v>1605</v>
      </c>
      <c r="B467">
        <v>4.9000000000000004</v>
      </c>
      <c r="E467" s="20" t="s">
        <v>22460</v>
      </c>
      <c r="F467" s="18">
        <f t="shared" si="14"/>
        <v>7.2</v>
      </c>
      <c r="G467" s="23" t="str">
        <f t="shared" si="15"/>
        <v/>
      </c>
    </row>
    <row r="468" spans="1:7" x14ac:dyDescent="0.3">
      <c r="A468" t="s">
        <v>2669</v>
      </c>
      <c r="B468">
        <v>6.3</v>
      </c>
      <c r="E468" s="20" t="s">
        <v>12287</v>
      </c>
      <c r="F468" s="18">
        <f t="shared" si="14"/>
        <v>7.2</v>
      </c>
      <c r="G468" s="23" t="str">
        <f t="shared" si="15"/>
        <v/>
      </c>
    </row>
    <row r="469" spans="1:7" x14ac:dyDescent="0.3">
      <c r="A469" t="s">
        <v>809</v>
      </c>
      <c r="B469">
        <v>5.6</v>
      </c>
      <c r="E469" s="20" t="s">
        <v>7234</v>
      </c>
      <c r="F469" s="18">
        <f t="shared" si="14"/>
        <v>7.2</v>
      </c>
      <c r="G469" s="23" t="str">
        <f t="shared" si="15"/>
        <v/>
      </c>
    </row>
    <row r="470" spans="1:7" x14ac:dyDescent="0.3">
      <c r="A470" t="s">
        <v>2682</v>
      </c>
      <c r="B470">
        <v>5.5</v>
      </c>
      <c r="E470" s="20" t="s">
        <v>15888</v>
      </c>
      <c r="F470" s="18">
        <f t="shared" si="14"/>
        <v>7.2</v>
      </c>
      <c r="G470" s="23" t="str">
        <f t="shared" si="15"/>
        <v/>
      </c>
    </row>
    <row r="471" spans="1:7" x14ac:dyDescent="0.3">
      <c r="A471" t="s">
        <v>1058</v>
      </c>
      <c r="B471">
        <v>6.7</v>
      </c>
      <c r="E471" s="20" t="s">
        <v>17869</v>
      </c>
      <c r="F471" s="18">
        <f t="shared" si="14"/>
        <v>7.2</v>
      </c>
      <c r="G471" s="23" t="str">
        <f t="shared" si="15"/>
        <v/>
      </c>
    </row>
    <row r="472" spans="1:7" x14ac:dyDescent="0.3">
      <c r="A472" t="s">
        <v>507</v>
      </c>
      <c r="B472">
        <v>7.6</v>
      </c>
      <c r="E472" s="20" t="s">
        <v>8355</v>
      </c>
      <c r="F472" s="18">
        <f t="shared" si="14"/>
        <v>7.1999999999999993</v>
      </c>
      <c r="G472" s="23" t="str">
        <f t="shared" si="15"/>
        <v/>
      </c>
    </row>
    <row r="473" spans="1:7" x14ac:dyDescent="0.3">
      <c r="A473" t="s">
        <v>2698</v>
      </c>
      <c r="B473">
        <v>5.7</v>
      </c>
      <c r="E473" s="20" t="s">
        <v>10145</v>
      </c>
      <c r="F473" s="18">
        <f t="shared" si="14"/>
        <v>7.1833333333333336</v>
      </c>
      <c r="G473" s="23" t="str">
        <f t="shared" si="15"/>
        <v/>
      </c>
    </row>
    <row r="474" spans="1:7" x14ac:dyDescent="0.3">
      <c r="A474" t="s">
        <v>2703</v>
      </c>
      <c r="B474">
        <v>4.5999999999999996</v>
      </c>
      <c r="E474" s="20" t="s">
        <v>11224</v>
      </c>
      <c r="F474" s="18">
        <f t="shared" si="14"/>
        <v>7.1750000000000007</v>
      </c>
      <c r="G474" s="23" t="str">
        <f t="shared" si="15"/>
        <v/>
      </c>
    </row>
    <row r="475" spans="1:7" x14ac:dyDescent="0.3">
      <c r="A475" t="s">
        <v>2709</v>
      </c>
      <c r="B475">
        <v>7</v>
      </c>
      <c r="E475" s="20" t="s">
        <v>299</v>
      </c>
      <c r="F475" s="18">
        <f t="shared" si="14"/>
        <v>7.1750000000000007</v>
      </c>
      <c r="G475" s="23" t="str">
        <f t="shared" si="15"/>
        <v/>
      </c>
    </row>
    <row r="476" spans="1:7" x14ac:dyDescent="0.3">
      <c r="A476" t="s">
        <v>1627</v>
      </c>
      <c r="B476">
        <v>5.2</v>
      </c>
      <c r="E476" s="20" t="s">
        <v>111</v>
      </c>
      <c r="F476" s="18">
        <f t="shared" si="14"/>
        <v>7.1749999999999998</v>
      </c>
      <c r="G476" s="23" t="str">
        <f t="shared" si="15"/>
        <v/>
      </c>
    </row>
    <row r="477" spans="1:7" x14ac:dyDescent="0.3">
      <c r="A477" t="s">
        <v>2722</v>
      </c>
      <c r="B477">
        <v>5.0999999999999996</v>
      </c>
      <c r="E477" s="20" t="s">
        <v>857</v>
      </c>
      <c r="F477" s="18">
        <f t="shared" si="14"/>
        <v>7.166666666666667</v>
      </c>
      <c r="G477" s="23" t="str">
        <f t="shared" si="15"/>
        <v/>
      </c>
    </row>
    <row r="478" spans="1:7" x14ac:dyDescent="0.3">
      <c r="A478" t="s">
        <v>2728</v>
      </c>
      <c r="B478">
        <v>6.6</v>
      </c>
      <c r="E478" s="20" t="s">
        <v>2859</v>
      </c>
      <c r="F478" s="18">
        <f t="shared" si="14"/>
        <v>7.166666666666667</v>
      </c>
      <c r="G478" s="23" t="str">
        <f t="shared" si="15"/>
        <v/>
      </c>
    </row>
    <row r="479" spans="1:7" x14ac:dyDescent="0.3">
      <c r="A479" t="s">
        <v>2734</v>
      </c>
      <c r="B479">
        <v>7</v>
      </c>
      <c r="E479" s="20" t="s">
        <v>1389</v>
      </c>
      <c r="F479" s="18">
        <f t="shared" si="14"/>
        <v>7.166666666666667</v>
      </c>
      <c r="G479" s="23" t="str">
        <f t="shared" si="15"/>
        <v/>
      </c>
    </row>
    <row r="480" spans="1:7" x14ac:dyDescent="0.3">
      <c r="A480" t="s">
        <v>2335</v>
      </c>
      <c r="B480">
        <v>6.7</v>
      </c>
      <c r="E480" s="20" t="s">
        <v>10325</v>
      </c>
      <c r="F480" s="18">
        <f t="shared" si="14"/>
        <v>7.1571428571428566</v>
      </c>
      <c r="G480" s="23" t="str">
        <f t="shared" si="15"/>
        <v/>
      </c>
    </row>
    <row r="481" spans="1:7" x14ac:dyDescent="0.3">
      <c r="A481" t="s">
        <v>24193</v>
      </c>
      <c r="B481">
        <v>7.6</v>
      </c>
      <c r="E481" s="20" t="s">
        <v>3563</v>
      </c>
      <c r="F481" s="18">
        <f t="shared" si="14"/>
        <v>7.15</v>
      </c>
      <c r="G481" s="23" t="str">
        <f t="shared" si="15"/>
        <v/>
      </c>
    </row>
    <row r="482" spans="1:7" x14ac:dyDescent="0.3">
      <c r="A482" t="s">
        <v>2750</v>
      </c>
      <c r="B482">
        <v>7.3</v>
      </c>
      <c r="E482" s="20" t="s">
        <v>14844</v>
      </c>
      <c r="F482" s="18">
        <f t="shared" si="14"/>
        <v>7.15</v>
      </c>
      <c r="G482" s="23" t="str">
        <f t="shared" si="15"/>
        <v/>
      </c>
    </row>
    <row r="483" spans="1:7" x14ac:dyDescent="0.3">
      <c r="A483" t="s">
        <v>928</v>
      </c>
      <c r="B483">
        <v>5.9</v>
      </c>
      <c r="E483" s="20" t="s">
        <v>13017</v>
      </c>
      <c r="F483" s="18">
        <f t="shared" si="14"/>
        <v>7.15</v>
      </c>
      <c r="G483" s="23" t="str">
        <f t="shared" si="15"/>
        <v/>
      </c>
    </row>
    <row r="484" spans="1:7" x14ac:dyDescent="0.3">
      <c r="A484" t="s">
        <v>1902</v>
      </c>
      <c r="B484">
        <v>5.6</v>
      </c>
      <c r="E484" s="20" t="s">
        <v>125</v>
      </c>
      <c r="F484" s="18">
        <f t="shared" si="14"/>
        <v>7.15</v>
      </c>
      <c r="G484" s="23" t="str">
        <f t="shared" si="15"/>
        <v/>
      </c>
    </row>
    <row r="485" spans="1:7" x14ac:dyDescent="0.3">
      <c r="A485" t="s">
        <v>1687</v>
      </c>
      <c r="B485">
        <v>6.5</v>
      </c>
      <c r="E485" s="20" t="s">
        <v>21743</v>
      </c>
      <c r="F485" s="18">
        <f t="shared" si="14"/>
        <v>7.15</v>
      </c>
      <c r="G485" s="23" t="str">
        <f t="shared" si="15"/>
        <v/>
      </c>
    </row>
    <row r="486" spans="1:7" x14ac:dyDescent="0.3">
      <c r="A486" t="s">
        <v>313</v>
      </c>
      <c r="B486">
        <v>5.9</v>
      </c>
      <c r="E486" s="20" t="s">
        <v>8205</v>
      </c>
      <c r="F486" s="18">
        <f t="shared" si="14"/>
        <v>7.15</v>
      </c>
      <c r="G486" s="23" t="str">
        <f t="shared" si="15"/>
        <v/>
      </c>
    </row>
    <row r="487" spans="1:7" x14ac:dyDescent="0.3">
      <c r="A487" t="s">
        <v>2779</v>
      </c>
      <c r="B487">
        <v>7</v>
      </c>
      <c r="E487" s="20" t="s">
        <v>15278</v>
      </c>
      <c r="F487" s="18">
        <f t="shared" si="14"/>
        <v>7.15</v>
      </c>
      <c r="G487" s="23" t="str">
        <f t="shared" si="15"/>
        <v/>
      </c>
    </row>
    <row r="488" spans="1:7" x14ac:dyDescent="0.3">
      <c r="A488" t="s">
        <v>2785</v>
      </c>
      <c r="B488">
        <v>5.3</v>
      </c>
      <c r="E488" s="20" t="s">
        <v>14611</v>
      </c>
      <c r="F488" s="18">
        <f t="shared" si="14"/>
        <v>7.15</v>
      </c>
      <c r="G488" s="23" t="str">
        <f t="shared" si="15"/>
        <v/>
      </c>
    </row>
    <row r="489" spans="1:7" x14ac:dyDescent="0.3">
      <c r="A489" t="s">
        <v>2791</v>
      </c>
      <c r="B489">
        <v>5.9</v>
      </c>
      <c r="E489" s="20" t="s">
        <v>19697</v>
      </c>
      <c r="F489" s="18">
        <f t="shared" si="14"/>
        <v>7.15</v>
      </c>
      <c r="G489" s="23" t="str">
        <f t="shared" si="15"/>
        <v/>
      </c>
    </row>
    <row r="490" spans="1:7" x14ac:dyDescent="0.3">
      <c r="A490" t="s">
        <v>255</v>
      </c>
      <c r="B490">
        <v>6.3</v>
      </c>
      <c r="E490" s="20" t="s">
        <v>17150</v>
      </c>
      <c r="F490" s="18">
        <f t="shared" si="14"/>
        <v>7.15</v>
      </c>
      <c r="G490" s="23" t="str">
        <f t="shared" si="15"/>
        <v/>
      </c>
    </row>
    <row r="491" spans="1:7" x14ac:dyDescent="0.3">
      <c r="A491" t="s">
        <v>2799</v>
      </c>
      <c r="B491">
        <v>6.4</v>
      </c>
      <c r="E491" s="20" t="s">
        <v>378</v>
      </c>
      <c r="F491" s="18">
        <f t="shared" si="14"/>
        <v>7.1400000000000006</v>
      </c>
      <c r="G491" s="23" t="str">
        <f t="shared" si="15"/>
        <v/>
      </c>
    </row>
    <row r="492" spans="1:7" x14ac:dyDescent="0.3">
      <c r="A492" t="s">
        <v>962</v>
      </c>
      <c r="B492">
        <v>6.9</v>
      </c>
      <c r="E492" s="20" t="s">
        <v>17041</v>
      </c>
      <c r="F492" s="18">
        <f t="shared" si="14"/>
        <v>7.1333333333333337</v>
      </c>
      <c r="G492" s="23" t="str">
        <f t="shared" si="15"/>
        <v/>
      </c>
    </row>
    <row r="493" spans="1:7" x14ac:dyDescent="0.3">
      <c r="A493" t="s">
        <v>646</v>
      </c>
      <c r="B493">
        <v>6.3</v>
      </c>
      <c r="E493" s="20" t="s">
        <v>12876</v>
      </c>
      <c r="F493" s="18">
        <f t="shared" si="14"/>
        <v>7.1333333333333329</v>
      </c>
      <c r="G493" s="23" t="str">
        <f t="shared" si="15"/>
        <v/>
      </c>
    </row>
    <row r="494" spans="1:7" x14ac:dyDescent="0.3">
      <c r="A494" t="s">
        <v>1489</v>
      </c>
      <c r="B494">
        <v>7.3</v>
      </c>
      <c r="E494" s="20" t="s">
        <v>6549</v>
      </c>
      <c r="F494" s="18">
        <f t="shared" si="14"/>
        <v>7.1333333333333329</v>
      </c>
      <c r="G494" s="23" t="str">
        <f t="shared" si="15"/>
        <v/>
      </c>
    </row>
    <row r="495" spans="1:7" x14ac:dyDescent="0.3">
      <c r="A495" t="s">
        <v>499</v>
      </c>
      <c r="B495">
        <v>5.8</v>
      </c>
      <c r="E495" s="20" t="s">
        <v>653</v>
      </c>
      <c r="F495" s="18">
        <f t="shared" si="14"/>
        <v>7.1333333333333329</v>
      </c>
      <c r="G495" s="23" t="str">
        <f t="shared" si="15"/>
        <v/>
      </c>
    </row>
    <row r="496" spans="1:7" x14ac:dyDescent="0.3">
      <c r="A496" t="s">
        <v>2829</v>
      </c>
      <c r="B496">
        <v>5.2</v>
      </c>
      <c r="E496" s="20" t="s">
        <v>180</v>
      </c>
      <c r="F496" s="18">
        <f t="shared" si="14"/>
        <v>7.1333333333333329</v>
      </c>
      <c r="G496" s="23" t="str">
        <f t="shared" si="15"/>
        <v/>
      </c>
    </row>
    <row r="497" spans="1:7" x14ac:dyDescent="0.3">
      <c r="A497" t="s">
        <v>2837</v>
      </c>
      <c r="B497">
        <v>2.4</v>
      </c>
      <c r="E497" s="20" t="s">
        <v>11375</v>
      </c>
      <c r="F497" s="18">
        <f t="shared" si="14"/>
        <v>7.1333333333333329</v>
      </c>
      <c r="G497" s="23" t="str">
        <f t="shared" si="15"/>
        <v/>
      </c>
    </row>
    <row r="498" spans="1:7" x14ac:dyDescent="0.3">
      <c r="A498" t="s">
        <v>2843</v>
      </c>
      <c r="B498">
        <v>5.7</v>
      </c>
      <c r="E498" s="20" t="s">
        <v>6051</v>
      </c>
      <c r="F498" s="18">
        <f t="shared" si="14"/>
        <v>7.1285714285714281</v>
      </c>
      <c r="G498" s="23" t="str">
        <f t="shared" si="15"/>
        <v/>
      </c>
    </row>
    <row r="499" spans="1:7" x14ac:dyDescent="0.3">
      <c r="A499" t="s">
        <v>157</v>
      </c>
      <c r="B499">
        <v>5.8</v>
      </c>
      <c r="E499" s="20" t="s">
        <v>521</v>
      </c>
      <c r="F499" s="18">
        <f t="shared" si="14"/>
        <v>7.1285714285714272</v>
      </c>
      <c r="G499" s="23" t="str">
        <f t="shared" si="15"/>
        <v/>
      </c>
    </row>
    <row r="500" spans="1:7" x14ac:dyDescent="0.3">
      <c r="A500" t="s">
        <v>1058</v>
      </c>
      <c r="B500">
        <v>5.6</v>
      </c>
      <c r="E500" s="20" t="s">
        <v>250</v>
      </c>
      <c r="F500" s="18">
        <f t="shared" si="14"/>
        <v>7.1285714285714272</v>
      </c>
      <c r="G500" s="23" t="str">
        <f t="shared" si="15"/>
        <v/>
      </c>
    </row>
    <row r="501" spans="1:7" x14ac:dyDescent="0.3">
      <c r="A501" t="s">
        <v>2859</v>
      </c>
      <c r="B501">
        <v>6</v>
      </c>
      <c r="E501" s="20" t="s">
        <v>5647</v>
      </c>
      <c r="F501" s="18">
        <f t="shared" si="14"/>
        <v>7.1272727272727279</v>
      </c>
      <c r="G501" s="23" t="str">
        <f t="shared" si="15"/>
        <v/>
      </c>
    </row>
    <row r="502" spans="1:7" x14ac:dyDescent="0.3">
      <c r="A502" t="s">
        <v>845</v>
      </c>
      <c r="B502">
        <v>5.8</v>
      </c>
      <c r="E502" s="20" t="s">
        <v>364</v>
      </c>
      <c r="F502" s="18">
        <f t="shared" si="14"/>
        <v>7.12</v>
      </c>
      <c r="G502" s="23" t="str">
        <f t="shared" si="15"/>
        <v/>
      </c>
    </row>
    <row r="503" spans="1:7" x14ac:dyDescent="0.3">
      <c r="A503" t="s">
        <v>1076</v>
      </c>
      <c r="B503">
        <v>6</v>
      </c>
      <c r="E503" s="20" t="s">
        <v>5403</v>
      </c>
      <c r="F503" s="18">
        <f t="shared" si="14"/>
        <v>7.1142857142857139</v>
      </c>
      <c r="G503" s="23" t="str">
        <f t="shared" si="15"/>
        <v/>
      </c>
    </row>
    <row r="504" spans="1:7" x14ac:dyDescent="0.3">
      <c r="A504" t="s">
        <v>2875</v>
      </c>
      <c r="B504">
        <v>5.7</v>
      </c>
      <c r="E504" s="20" t="s">
        <v>7113</v>
      </c>
      <c r="F504" s="18">
        <f t="shared" si="14"/>
        <v>7.1142857142857139</v>
      </c>
      <c r="G504" s="23" t="str">
        <f t="shared" si="15"/>
        <v/>
      </c>
    </row>
    <row r="505" spans="1:7" x14ac:dyDescent="0.3">
      <c r="A505" t="s">
        <v>1971</v>
      </c>
      <c r="B505">
        <v>6</v>
      </c>
      <c r="E505" s="20" t="s">
        <v>7635</v>
      </c>
      <c r="F505" s="18">
        <f t="shared" si="14"/>
        <v>7.1111111111111107</v>
      </c>
      <c r="G505" s="23" t="str">
        <f t="shared" si="15"/>
        <v/>
      </c>
    </row>
    <row r="506" spans="1:7" x14ac:dyDescent="0.3">
      <c r="A506" t="s">
        <v>2888</v>
      </c>
      <c r="B506">
        <v>7.8</v>
      </c>
      <c r="E506" s="20" t="s">
        <v>2296</v>
      </c>
      <c r="F506" s="18">
        <f t="shared" si="14"/>
        <v>7.1000000000000005</v>
      </c>
      <c r="G506" s="23" t="str">
        <f t="shared" si="15"/>
        <v/>
      </c>
    </row>
    <row r="507" spans="1:7" x14ac:dyDescent="0.3">
      <c r="A507" t="s">
        <v>1819</v>
      </c>
      <c r="B507">
        <v>4.2</v>
      </c>
      <c r="E507" s="20" t="s">
        <v>17163</v>
      </c>
      <c r="F507" s="18">
        <f t="shared" si="14"/>
        <v>7.1000000000000005</v>
      </c>
      <c r="G507" s="23" t="str">
        <f t="shared" si="15"/>
        <v/>
      </c>
    </row>
    <row r="508" spans="1:7" x14ac:dyDescent="0.3">
      <c r="A508" t="s">
        <v>2331</v>
      </c>
      <c r="B508">
        <v>5.6</v>
      </c>
      <c r="E508" s="20" t="s">
        <v>2952</v>
      </c>
      <c r="F508" s="18">
        <f t="shared" si="14"/>
        <v>7.1000000000000005</v>
      </c>
      <c r="G508" s="23" t="str">
        <f t="shared" si="15"/>
        <v/>
      </c>
    </row>
    <row r="509" spans="1:7" x14ac:dyDescent="0.3">
      <c r="A509" t="s">
        <v>2906</v>
      </c>
      <c r="B509">
        <v>4.4000000000000004</v>
      </c>
      <c r="E509" s="20" t="s">
        <v>16575</v>
      </c>
      <c r="F509" s="18">
        <f t="shared" si="14"/>
        <v>7.1</v>
      </c>
      <c r="G509" s="23" t="str">
        <f t="shared" si="15"/>
        <v/>
      </c>
    </row>
    <row r="510" spans="1:7" x14ac:dyDescent="0.3">
      <c r="A510" t="s">
        <v>850</v>
      </c>
      <c r="B510">
        <v>8.1999999999999993</v>
      </c>
      <c r="E510" s="20" t="s">
        <v>20880</v>
      </c>
      <c r="F510" s="18">
        <f t="shared" si="14"/>
        <v>7.1</v>
      </c>
      <c r="G510" s="23" t="str">
        <f t="shared" si="15"/>
        <v/>
      </c>
    </row>
    <row r="511" spans="1:7" x14ac:dyDescent="0.3">
      <c r="A511" t="s">
        <v>2386</v>
      </c>
      <c r="B511">
        <v>8.5</v>
      </c>
      <c r="E511" s="20" t="s">
        <v>14319</v>
      </c>
      <c r="F511" s="18">
        <f t="shared" si="14"/>
        <v>7.1</v>
      </c>
      <c r="G511" s="23" t="str">
        <f t="shared" si="15"/>
        <v/>
      </c>
    </row>
    <row r="512" spans="1:7" x14ac:dyDescent="0.3">
      <c r="A512" t="s">
        <v>1511</v>
      </c>
      <c r="B512">
        <v>5.8</v>
      </c>
      <c r="E512" s="20" t="s">
        <v>22525</v>
      </c>
      <c r="F512" s="18">
        <f t="shared" si="14"/>
        <v>7.1</v>
      </c>
      <c r="G512" s="23" t="str">
        <f t="shared" si="15"/>
        <v/>
      </c>
    </row>
    <row r="513" spans="1:7" x14ac:dyDescent="0.3">
      <c r="A513" t="s">
        <v>2926</v>
      </c>
      <c r="B513">
        <v>6.5</v>
      </c>
      <c r="E513" s="20" t="s">
        <v>17113</v>
      </c>
      <c r="F513" s="18">
        <f t="shared" si="14"/>
        <v>7.1</v>
      </c>
      <c r="G513" s="23" t="str">
        <f t="shared" si="15"/>
        <v/>
      </c>
    </row>
    <row r="514" spans="1:7" x14ac:dyDescent="0.3">
      <c r="A514" t="s">
        <v>260</v>
      </c>
      <c r="B514">
        <v>7.2</v>
      </c>
      <c r="E514" s="20" t="s">
        <v>17301</v>
      </c>
      <c r="F514" s="18">
        <f t="shared" si="14"/>
        <v>7.1</v>
      </c>
      <c r="G514" s="23" t="str">
        <f t="shared" si="15"/>
        <v/>
      </c>
    </row>
    <row r="515" spans="1:7" x14ac:dyDescent="0.3">
      <c r="A515" t="s">
        <v>893</v>
      </c>
      <c r="B515">
        <v>6.7</v>
      </c>
      <c r="E515" s="20" t="s">
        <v>15172</v>
      </c>
      <c r="F515" s="18">
        <f t="shared" si="14"/>
        <v>7.1</v>
      </c>
      <c r="G515" s="23" t="str">
        <f t="shared" si="15"/>
        <v/>
      </c>
    </row>
    <row r="516" spans="1:7" x14ac:dyDescent="0.3">
      <c r="A516" t="s">
        <v>2178</v>
      </c>
      <c r="B516">
        <v>3.4</v>
      </c>
      <c r="E516" s="20" t="s">
        <v>6195</v>
      </c>
      <c r="F516" s="18">
        <f t="shared" si="14"/>
        <v>7.1</v>
      </c>
      <c r="G516" s="23" t="str">
        <f t="shared" si="15"/>
        <v/>
      </c>
    </row>
    <row r="517" spans="1:7" x14ac:dyDescent="0.3">
      <c r="A517" t="s">
        <v>2943</v>
      </c>
      <c r="B517">
        <v>5.9</v>
      </c>
      <c r="E517" s="20" t="s">
        <v>22299</v>
      </c>
      <c r="F517" s="18">
        <f t="shared" si="14"/>
        <v>7.1</v>
      </c>
      <c r="G517" s="23" t="str">
        <f t="shared" si="15"/>
        <v/>
      </c>
    </row>
    <row r="518" spans="1:7" x14ac:dyDescent="0.3">
      <c r="A518" t="s">
        <v>1161</v>
      </c>
      <c r="B518">
        <v>7.8</v>
      </c>
      <c r="E518" s="20" t="s">
        <v>65</v>
      </c>
      <c r="F518" s="18">
        <f t="shared" si="14"/>
        <v>7.1</v>
      </c>
      <c r="G518" s="23" t="str">
        <f t="shared" si="15"/>
        <v/>
      </c>
    </row>
    <row r="519" spans="1:7" x14ac:dyDescent="0.3">
      <c r="A519" t="s">
        <v>2952</v>
      </c>
      <c r="B519">
        <v>5.9</v>
      </c>
      <c r="E519" s="20" t="s">
        <v>23596</v>
      </c>
      <c r="F519" s="18">
        <f t="shared" ref="F519:F582" si="16">AVERAGEIF( $A$2:$A$5044, E519, $B$2:$B$5044)</f>
        <v>7.1</v>
      </c>
      <c r="G519" s="23" t="str">
        <f t="shared" ref="G519:G582" si="17">IF(F519&gt;_xlfn.PERCENTILE.INC($B$2:$B$5044, 0.9), "Top 10%", "")</f>
        <v/>
      </c>
    </row>
    <row r="520" spans="1:7" x14ac:dyDescent="0.3">
      <c r="A520" t="s">
        <v>2959</v>
      </c>
      <c r="B520">
        <v>4.0999999999999996</v>
      </c>
      <c r="E520" s="20" t="s">
        <v>5001</v>
      </c>
      <c r="F520" s="18">
        <f t="shared" si="16"/>
        <v>7.1</v>
      </c>
      <c r="G520" s="23" t="str">
        <f t="shared" si="17"/>
        <v/>
      </c>
    </row>
    <row r="521" spans="1:7" x14ac:dyDescent="0.3">
      <c r="A521" t="s">
        <v>2964</v>
      </c>
      <c r="B521">
        <v>6.8</v>
      </c>
      <c r="E521" s="20" t="s">
        <v>22781</v>
      </c>
      <c r="F521" s="18">
        <f t="shared" si="16"/>
        <v>7.1</v>
      </c>
      <c r="G521" s="23" t="str">
        <f t="shared" si="17"/>
        <v/>
      </c>
    </row>
    <row r="522" spans="1:7" x14ac:dyDescent="0.3">
      <c r="A522" t="s">
        <v>2971</v>
      </c>
      <c r="B522">
        <v>5.8</v>
      </c>
      <c r="E522" s="20" t="s">
        <v>21256</v>
      </c>
      <c r="F522" s="18">
        <f t="shared" si="16"/>
        <v>7.1</v>
      </c>
      <c r="G522" s="23" t="str">
        <f t="shared" si="17"/>
        <v/>
      </c>
    </row>
    <row r="523" spans="1:7" x14ac:dyDescent="0.3">
      <c r="A523" t="s">
        <v>2976</v>
      </c>
      <c r="B523">
        <v>7.5</v>
      </c>
      <c r="E523" s="20" t="s">
        <v>11946</v>
      </c>
      <c r="F523" s="18">
        <f t="shared" si="16"/>
        <v>7.1</v>
      </c>
      <c r="G523" s="23" t="str">
        <f t="shared" si="17"/>
        <v/>
      </c>
    </row>
    <row r="524" spans="1:7" x14ac:dyDescent="0.3">
      <c r="A524" t="s">
        <v>428</v>
      </c>
      <c r="B524">
        <v>6.9</v>
      </c>
      <c r="E524" s="20" t="s">
        <v>20188</v>
      </c>
      <c r="F524" s="18">
        <f t="shared" si="16"/>
        <v>7.1</v>
      </c>
      <c r="G524" s="23" t="str">
        <f t="shared" si="17"/>
        <v/>
      </c>
    </row>
    <row r="525" spans="1:7" x14ac:dyDescent="0.3">
      <c r="A525" t="s">
        <v>389</v>
      </c>
      <c r="B525">
        <v>6.5</v>
      </c>
      <c r="E525" s="20" t="s">
        <v>19881</v>
      </c>
      <c r="F525" s="18">
        <f t="shared" si="16"/>
        <v>7.1</v>
      </c>
      <c r="G525" s="23" t="str">
        <f t="shared" si="17"/>
        <v/>
      </c>
    </row>
    <row r="526" spans="1:7" x14ac:dyDescent="0.3">
      <c r="A526" t="s">
        <v>801</v>
      </c>
      <c r="B526">
        <v>6.9</v>
      </c>
      <c r="E526" s="20" t="s">
        <v>17923</v>
      </c>
      <c r="F526" s="18">
        <f t="shared" si="16"/>
        <v>7.1</v>
      </c>
      <c r="G526" s="23" t="str">
        <f t="shared" si="17"/>
        <v/>
      </c>
    </row>
    <row r="527" spans="1:7" x14ac:dyDescent="0.3">
      <c r="A527" t="s">
        <v>1217</v>
      </c>
      <c r="B527">
        <v>7.9</v>
      </c>
      <c r="E527" s="20" t="s">
        <v>15813</v>
      </c>
      <c r="F527" s="18">
        <f t="shared" si="16"/>
        <v>7.1</v>
      </c>
      <c r="G527" s="23" t="str">
        <f t="shared" si="17"/>
        <v/>
      </c>
    </row>
    <row r="528" spans="1:7" x14ac:dyDescent="0.3">
      <c r="A528" t="s">
        <v>118</v>
      </c>
      <c r="B528">
        <v>7.4</v>
      </c>
      <c r="E528" s="20" t="s">
        <v>15052</v>
      </c>
      <c r="F528" s="18">
        <f t="shared" si="16"/>
        <v>7.1</v>
      </c>
      <c r="G528" s="23" t="str">
        <f t="shared" si="17"/>
        <v/>
      </c>
    </row>
    <row r="529" spans="1:7" x14ac:dyDescent="0.3">
      <c r="A529" t="s">
        <v>2156</v>
      </c>
      <c r="B529">
        <v>6.7</v>
      </c>
      <c r="E529" s="20" t="s">
        <v>14040</v>
      </c>
      <c r="F529" s="18">
        <f t="shared" si="16"/>
        <v>7.1</v>
      </c>
      <c r="G529" s="23" t="str">
        <f t="shared" si="17"/>
        <v/>
      </c>
    </row>
    <row r="530" spans="1:7" x14ac:dyDescent="0.3">
      <c r="A530" t="s">
        <v>278</v>
      </c>
      <c r="B530">
        <v>7.4</v>
      </c>
      <c r="E530" s="20" t="s">
        <v>8820</v>
      </c>
      <c r="F530" s="18">
        <f t="shared" si="16"/>
        <v>7.1</v>
      </c>
      <c r="G530" s="23" t="str">
        <f t="shared" si="17"/>
        <v/>
      </c>
    </row>
    <row r="531" spans="1:7" x14ac:dyDescent="0.3">
      <c r="A531" t="s">
        <v>1278</v>
      </c>
      <c r="B531">
        <v>6.9</v>
      </c>
      <c r="E531" s="20" t="s">
        <v>23748</v>
      </c>
      <c r="F531" s="18">
        <f t="shared" si="16"/>
        <v>7.1</v>
      </c>
      <c r="G531" s="23" t="str">
        <f t="shared" si="17"/>
        <v/>
      </c>
    </row>
    <row r="532" spans="1:7" x14ac:dyDescent="0.3">
      <c r="A532" t="s">
        <v>2467</v>
      </c>
      <c r="B532">
        <v>6.8</v>
      </c>
      <c r="E532" s="20" t="s">
        <v>2728</v>
      </c>
      <c r="F532" s="18">
        <f t="shared" si="16"/>
        <v>7.1</v>
      </c>
      <c r="G532" s="23" t="str">
        <f t="shared" si="17"/>
        <v/>
      </c>
    </row>
    <row r="533" spans="1:7" x14ac:dyDescent="0.3">
      <c r="A533" t="s">
        <v>2612</v>
      </c>
      <c r="B533">
        <v>6.7</v>
      </c>
      <c r="E533" s="20" t="s">
        <v>12008</v>
      </c>
      <c r="F533" s="18">
        <f t="shared" si="16"/>
        <v>7.1</v>
      </c>
      <c r="G533" s="23" t="str">
        <f t="shared" si="17"/>
        <v/>
      </c>
    </row>
    <row r="534" spans="1:7" x14ac:dyDescent="0.3">
      <c r="A534" t="s">
        <v>2066</v>
      </c>
      <c r="B534">
        <v>5.0999999999999996</v>
      </c>
      <c r="E534" s="20" t="s">
        <v>12360</v>
      </c>
      <c r="F534" s="18">
        <f t="shared" si="16"/>
        <v>7.1</v>
      </c>
      <c r="G534" s="23" t="str">
        <f t="shared" si="17"/>
        <v/>
      </c>
    </row>
    <row r="535" spans="1:7" x14ac:dyDescent="0.3">
      <c r="A535" t="s">
        <v>3035</v>
      </c>
      <c r="B535">
        <v>4.0999999999999996</v>
      </c>
      <c r="E535" s="20" t="s">
        <v>19077</v>
      </c>
      <c r="F535" s="18">
        <f t="shared" si="16"/>
        <v>7.1</v>
      </c>
      <c r="G535" s="23" t="str">
        <f t="shared" si="17"/>
        <v/>
      </c>
    </row>
    <row r="536" spans="1:7" x14ac:dyDescent="0.3">
      <c r="A536" t="s">
        <v>1114</v>
      </c>
      <c r="B536">
        <v>7.3</v>
      </c>
      <c r="E536" s="20" t="s">
        <v>13573</v>
      </c>
      <c r="F536" s="18">
        <f t="shared" si="16"/>
        <v>7.1</v>
      </c>
      <c r="G536" s="23" t="str">
        <f t="shared" si="17"/>
        <v/>
      </c>
    </row>
    <row r="537" spans="1:7" x14ac:dyDescent="0.3">
      <c r="A537" t="s">
        <v>2178</v>
      </c>
      <c r="B537">
        <v>6</v>
      </c>
      <c r="E537" s="20" t="s">
        <v>14387</v>
      </c>
      <c r="F537" s="18">
        <f t="shared" si="16"/>
        <v>7.1</v>
      </c>
      <c r="G537" s="23" t="str">
        <f t="shared" si="17"/>
        <v/>
      </c>
    </row>
    <row r="538" spans="1:7" x14ac:dyDescent="0.3">
      <c r="A538" t="s">
        <v>389</v>
      </c>
      <c r="B538">
        <v>7.3</v>
      </c>
      <c r="E538" s="20" t="s">
        <v>18634</v>
      </c>
      <c r="F538" s="18">
        <f t="shared" si="16"/>
        <v>7.1</v>
      </c>
      <c r="G538" s="23" t="str">
        <f t="shared" si="17"/>
        <v/>
      </c>
    </row>
    <row r="539" spans="1:7" x14ac:dyDescent="0.3">
      <c r="A539" t="s">
        <v>24193</v>
      </c>
      <c r="B539">
        <v>7.5</v>
      </c>
      <c r="E539" s="20" t="s">
        <v>19826</v>
      </c>
      <c r="F539" s="18">
        <f t="shared" si="16"/>
        <v>7.1</v>
      </c>
      <c r="G539" s="23" t="str">
        <f t="shared" si="17"/>
        <v/>
      </c>
    </row>
    <row r="540" spans="1:7" x14ac:dyDescent="0.3">
      <c r="A540" t="s">
        <v>2222</v>
      </c>
      <c r="B540">
        <v>5.4</v>
      </c>
      <c r="E540" s="20" t="s">
        <v>18481</v>
      </c>
      <c r="F540" s="18">
        <f t="shared" si="16"/>
        <v>7.1</v>
      </c>
      <c r="G540" s="23" t="str">
        <f t="shared" si="17"/>
        <v/>
      </c>
    </row>
    <row r="541" spans="1:7" x14ac:dyDescent="0.3">
      <c r="A541" t="s">
        <v>313</v>
      </c>
      <c r="B541">
        <v>5.9</v>
      </c>
      <c r="E541" s="20" t="s">
        <v>16655</v>
      </c>
      <c r="F541" s="18">
        <f t="shared" si="16"/>
        <v>7.1</v>
      </c>
      <c r="G541" s="23" t="str">
        <f t="shared" si="17"/>
        <v/>
      </c>
    </row>
    <row r="542" spans="1:7" x14ac:dyDescent="0.3">
      <c r="A542" t="s">
        <v>3066</v>
      </c>
      <c r="B542">
        <v>7.1</v>
      </c>
      <c r="E542" s="20" t="s">
        <v>17311</v>
      </c>
      <c r="F542" s="18">
        <f t="shared" si="16"/>
        <v>7.1</v>
      </c>
      <c r="G542" s="23" t="str">
        <f t="shared" si="17"/>
        <v/>
      </c>
    </row>
    <row r="543" spans="1:7" x14ac:dyDescent="0.3">
      <c r="A543" t="s">
        <v>1983</v>
      </c>
      <c r="B543">
        <v>6</v>
      </c>
      <c r="E543" s="20" t="s">
        <v>17910</v>
      </c>
      <c r="F543" s="18">
        <f t="shared" si="16"/>
        <v>7.1</v>
      </c>
      <c r="G543" s="23" t="str">
        <f t="shared" si="17"/>
        <v/>
      </c>
    </row>
    <row r="544" spans="1:7" x14ac:dyDescent="0.3">
      <c r="A544" t="s">
        <v>1104</v>
      </c>
      <c r="B544">
        <v>6.5</v>
      </c>
      <c r="E544" s="20" t="s">
        <v>22600</v>
      </c>
      <c r="F544" s="18">
        <f t="shared" si="16"/>
        <v>7.1</v>
      </c>
      <c r="G544" s="23" t="str">
        <f t="shared" si="17"/>
        <v/>
      </c>
    </row>
    <row r="545" spans="1:7" x14ac:dyDescent="0.3">
      <c r="A545" t="s">
        <v>24193</v>
      </c>
      <c r="B545">
        <v>8.3000000000000007</v>
      </c>
      <c r="E545" s="20" t="s">
        <v>21068</v>
      </c>
      <c r="F545" s="18">
        <f t="shared" si="16"/>
        <v>7.1</v>
      </c>
      <c r="G545" s="23" t="str">
        <f t="shared" si="17"/>
        <v/>
      </c>
    </row>
    <row r="546" spans="1:7" x14ac:dyDescent="0.3">
      <c r="A546" t="s">
        <v>3088</v>
      </c>
      <c r="B546">
        <v>5.7</v>
      </c>
      <c r="E546" s="20" t="s">
        <v>2392</v>
      </c>
      <c r="F546" s="18">
        <f t="shared" si="16"/>
        <v>7.1</v>
      </c>
      <c r="G546" s="23" t="str">
        <f t="shared" si="17"/>
        <v/>
      </c>
    </row>
    <row r="547" spans="1:7" x14ac:dyDescent="0.3">
      <c r="A547" t="s">
        <v>389</v>
      </c>
      <c r="B547">
        <v>7.6</v>
      </c>
      <c r="E547" s="20" t="s">
        <v>13826</v>
      </c>
      <c r="F547" s="18">
        <f t="shared" si="16"/>
        <v>7.1</v>
      </c>
      <c r="G547" s="23" t="str">
        <f t="shared" si="17"/>
        <v/>
      </c>
    </row>
    <row r="548" spans="1:7" x14ac:dyDescent="0.3">
      <c r="A548" t="s">
        <v>3098</v>
      </c>
      <c r="B548">
        <v>6.6</v>
      </c>
      <c r="E548" s="20" t="s">
        <v>19750</v>
      </c>
      <c r="F548" s="18">
        <f t="shared" si="16"/>
        <v>7.1</v>
      </c>
      <c r="G548" s="23" t="str">
        <f t="shared" si="17"/>
        <v/>
      </c>
    </row>
    <row r="549" spans="1:7" x14ac:dyDescent="0.3">
      <c r="A549" t="s">
        <v>3102</v>
      </c>
      <c r="B549">
        <v>5.4</v>
      </c>
      <c r="E549" s="20" t="s">
        <v>14334</v>
      </c>
      <c r="F549" s="18">
        <f t="shared" si="16"/>
        <v>7.1</v>
      </c>
      <c r="G549" s="23" t="str">
        <f t="shared" si="17"/>
        <v/>
      </c>
    </row>
    <row r="550" spans="1:7" x14ac:dyDescent="0.3">
      <c r="A550" t="s">
        <v>1294</v>
      </c>
      <c r="B550">
        <v>7.3</v>
      </c>
      <c r="E550" s="20" t="s">
        <v>6880</v>
      </c>
      <c r="F550" s="18">
        <f t="shared" si="16"/>
        <v>7.1</v>
      </c>
      <c r="G550" s="23" t="str">
        <f t="shared" si="17"/>
        <v/>
      </c>
    </row>
    <row r="551" spans="1:7" x14ac:dyDescent="0.3">
      <c r="A551" t="s">
        <v>1413</v>
      </c>
      <c r="B551">
        <v>6.5</v>
      </c>
      <c r="E551" s="20" t="s">
        <v>7545</v>
      </c>
      <c r="F551" s="18">
        <f t="shared" si="16"/>
        <v>7.1</v>
      </c>
      <c r="G551" s="23" t="str">
        <f t="shared" si="17"/>
        <v/>
      </c>
    </row>
    <row r="552" spans="1:7" x14ac:dyDescent="0.3">
      <c r="A552" t="s">
        <v>3117</v>
      </c>
      <c r="B552">
        <v>6.6</v>
      </c>
      <c r="E552" s="20" t="s">
        <v>17333</v>
      </c>
      <c r="F552" s="18">
        <f t="shared" si="16"/>
        <v>7.1</v>
      </c>
      <c r="G552" s="23" t="str">
        <f t="shared" si="17"/>
        <v/>
      </c>
    </row>
    <row r="553" spans="1:7" x14ac:dyDescent="0.3">
      <c r="A553" t="s">
        <v>3122</v>
      </c>
      <c r="B553">
        <v>6.6</v>
      </c>
      <c r="E553" s="20" t="s">
        <v>22009</v>
      </c>
      <c r="F553" s="18">
        <f t="shared" si="16"/>
        <v>7.1</v>
      </c>
      <c r="G553" s="23" t="str">
        <f t="shared" si="17"/>
        <v/>
      </c>
    </row>
    <row r="554" spans="1:7" x14ac:dyDescent="0.3">
      <c r="A554" t="s">
        <v>3129</v>
      </c>
      <c r="B554">
        <v>5.9</v>
      </c>
      <c r="E554" s="20" t="s">
        <v>19911</v>
      </c>
      <c r="F554" s="18">
        <f t="shared" si="16"/>
        <v>7.1</v>
      </c>
      <c r="G554" s="23" t="str">
        <f t="shared" si="17"/>
        <v/>
      </c>
    </row>
    <row r="555" spans="1:7" x14ac:dyDescent="0.3">
      <c r="A555" t="s">
        <v>3136</v>
      </c>
      <c r="B555">
        <v>6.7</v>
      </c>
      <c r="E555" s="20" t="s">
        <v>21155</v>
      </c>
      <c r="F555" s="18">
        <f t="shared" si="16"/>
        <v>7.1</v>
      </c>
      <c r="G555" s="23" t="str">
        <f t="shared" si="17"/>
        <v/>
      </c>
    </row>
    <row r="556" spans="1:7" x14ac:dyDescent="0.3">
      <c r="A556" t="s">
        <v>2448</v>
      </c>
      <c r="B556">
        <v>6.1</v>
      </c>
      <c r="E556" s="20" t="s">
        <v>10332</v>
      </c>
      <c r="F556" s="18">
        <f t="shared" si="16"/>
        <v>7.1</v>
      </c>
      <c r="G556" s="23" t="str">
        <f t="shared" si="17"/>
        <v/>
      </c>
    </row>
    <row r="557" spans="1:7" x14ac:dyDescent="0.3">
      <c r="A557" t="s">
        <v>3149</v>
      </c>
      <c r="B557">
        <v>6.6</v>
      </c>
      <c r="E557" s="20" t="s">
        <v>22034</v>
      </c>
      <c r="F557" s="18">
        <f t="shared" si="16"/>
        <v>7.1</v>
      </c>
      <c r="G557" s="23" t="str">
        <f t="shared" si="17"/>
        <v/>
      </c>
    </row>
    <row r="558" spans="1:7" x14ac:dyDescent="0.3">
      <c r="A558" t="s">
        <v>3154</v>
      </c>
      <c r="B558">
        <v>6.6</v>
      </c>
      <c r="E558" s="20" t="s">
        <v>23622</v>
      </c>
      <c r="F558" s="18">
        <f t="shared" si="16"/>
        <v>7.1</v>
      </c>
      <c r="G558" s="23" t="str">
        <f t="shared" si="17"/>
        <v/>
      </c>
    </row>
    <row r="559" spans="1:7" x14ac:dyDescent="0.3">
      <c r="A559" t="s">
        <v>3159</v>
      </c>
      <c r="B559">
        <v>5.3</v>
      </c>
      <c r="E559" s="20" t="s">
        <v>2423</v>
      </c>
      <c r="F559" s="18">
        <f t="shared" si="16"/>
        <v>7.1</v>
      </c>
      <c r="G559" s="23" t="str">
        <f t="shared" si="17"/>
        <v/>
      </c>
    </row>
    <row r="560" spans="1:7" x14ac:dyDescent="0.3">
      <c r="A560" t="s">
        <v>2331</v>
      </c>
      <c r="B560">
        <v>6</v>
      </c>
      <c r="E560" s="20" t="s">
        <v>8439</v>
      </c>
      <c r="F560" s="18">
        <f t="shared" si="16"/>
        <v>7.1</v>
      </c>
      <c r="G560" s="23" t="str">
        <f t="shared" si="17"/>
        <v/>
      </c>
    </row>
    <row r="561" spans="1:7" x14ac:dyDescent="0.3">
      <c r="A561" t="s">
        <v>3169</v>
      </c>
      <c r="B561">
        <v>6</v>
      </c>
      <c r="E561" s="20" t="s">
        <v>18174</v>
      </c>
      <c r="F561" s="18">
        <f t="shared" si="16"/>
        <v>7.1</v>
      </c>
      <c r="G561" s="23" t="str">
        <f t="shared" si="17"/>
        <v/>
      </c>
    </row>
    <row r="562" spans="1:7" x14ac:dyDescent="0.3">
      <c r="A562" t="s">
        <v>3176</v>
      </c>
      <c r="B562">
        <v>4.7</v>
      </c>
      <c r="E562" s="20" t="s">
        <v>16702</v>
      </c>
      <c r="F562" s="18">
        <f t="shared" si="16"/>
        <v>7.1</v>
      </c>
      <c r="G562" s="23" t="str">
        <f t="shared" si="17"/>
        <v/>
      </c>
    </row>
    <row r="563" spans="1:7" x14ac:dyDescent="0.3">
      <c r="A563" t="s">
        <v>2048</v>
      </c>
      <c r="B563">
        <v>6.1</v>
      </c>
      <c r="E563" s="20" t="s">
        <v>15203</v>
      </c>
      <c r="F563" s="18">
        <f t="shared" si="16"/>
        <v>7.1</v>
      </c>
      <c r="G563" s="23" t="str">
        <f t="shared" si="17"/>
        <v/>
      </c>
    </row>
    <row r="564" spans="1:7" x14ac:dyDescent="0.3">
      <c r="A564" t="s">
        <v>912</v>
      </c>
      <c r="B564">
        <v>7.2</v>
      </c>
      <c r="E564" s="20" t="s">
        <v>20600</v>
      </c>
      <c r="F564" s="18">
        <f t="shared" si="16"/>
        <v>7.1</v>
      </c>
      <c r="G564" s="23" t="str">
        <f t="shared" si="17"/>
        <v/>
      </c>
    </row>
    <row r="565" spans="1:7" x14ac:dyDescent="0.3">
      <c r="A565" t="s">
        <v>3189</v>
      </c>
      <c r="B565">
        <v>6.4</v>
      </c>
      <c r="E565" s="20" t="s">
        <v>10614</v>
      </c>
      <c r="F565" s="18">
        <f t="shared" si="16"/>
        <v>7.1</v>
      </c>
      <c r="G565" s="23" t="str">
        <f t="shared" si="17"/>
        <v/>
      </c>
    </row>
    <row r="566" spans="1:7" x14ac:dyDescent="0.3">
      <c r="A566" t="s">
        <v>111</v>
      </c>
      <c r="B566">
        <v>6.1</v>
      </c>
      <c r="E566" s="20" t="s">
        <v>22110</v>
      </c>
      <c r="F566" s="18">
        <f t="shared" si="16"/>
        <v>7.1</v>
      </c>
      <c r="G566" s="23" t="str">
        <f t="shared" si="17"/>
        <v/>
      </c>
    </row>
    <row r="567" spans="1:7" x14ac:dyDescent="0.3">
      <c r="A567" t="s">
        <v>2246</v>
      </c>
      <c r="B567">
        <v>5.9</v>
      </c>
      <c r="E567" s="20" t="s">
        <v>16092</v>
      </c>
      <c r="F567" s="18">
        <f t="shared" si="16"/>
        <v>7.1</v>
      </c>
      <c r="G567" s="23" t="str">
        <f t="shared" si="17"/>
        <v/>
      </c>
    </row>
    <row r="568" spans="1:7" x14ac:dyDescent="0.3">
      <c r="A568" t="s">
        <v>3122</v>
      </c>
      <c r="B568">
        <v>6</v>
      </c>
      <c r="E568" s="20" t="s">
        <v>13312</v>
      </c>
      <c r="F568" s="18">
        <f t="shared" si="16"/>
        <v>7.1</v>
      </c>
      <c r="G568" s="23" t="str">
        <f t="shared" si="17"/>
        <v/>
      </c>
    </row>
    <row r="569" spans="1:7" x14ac:dyDescent="0.3">
      <c r="A569" t="s">
        <v>3207</v>
      </c>
      <c r="B569">
        <v>6.3</v>
      </c>
      <c r="E569" s="20" t="s">
        <v>15477</v>
      </c>
      <c r="F569" s="18">
        <f t="shared" si="16"/>
        <v>7.1</v>
      </c>
      <c r="G569" s="23" t="str">
        <f t="shared" si="17"/>
        <v/>
      </c>
    </row>
    <row r="570" spans="1:7" x14ac:dyDescent="0.3">
      <c r="A570" t="s">
        <v>3136</v>
      </c>
      <c r="B570">
        <v>5.6</v>
      </c>
      <c r="E570" s="20" t="s">
        <v>18836</v>
      </c>
      <c r="F570" s="18">
        <f t="shared" si="16"/>
        <v>7.1</v>
      </c>
      <c r="G570" s="23" t="str">
        <f t="shared" si="17"/>
        <v/>
      </c>
    </row>
    <row r="571" spans="1:7" x14ac:dyDescent="0.3">
      <c r="A571" t="s">
        <v>3218</v>
      </c>
      <c r="B571">
        <v>6.4</v>
      </c>
      <c r="E571" s="20" t="s">
        <v>22432</v>
      </c>
      <c r="F571" s="18">
        <f t="shared" si="16"/>
        <v>7.1</v>
      </c>
      <c r="G571" s="23" t="str">
        <f t="shared" si="17"/>
        <v/>
      </c>
    </row>
    <row r="572" spans="1:7" x14ac:dyDescent="0.3">
      <c r="A572" t="s">
        <v>225</v>
      </c>
      <c r="B572">
        <v>7.1</v>
      </c>
      <c r="E572" s="20" t="s">
        <v>23331</v>
      </c>
      <c r="F572" s="18">
        <f t="shared" si="16"/>
        <v>7.1</v>
      </c>
      <c r="G572" s="23" t="str">
        <f t="shared" si="17"/>
        <v/>
      </c>
    </row>
    <row r="573" spans="1:7" x14ac:dyDescent="0.3">
      <c r="A573" t="s">
        <v>1751</v>
      </c>
      <c r="B573">
        <v>6.6</v>
      </c>
      <c r="E573" s="20" t="s">
        <v>1939</v>
      </c>
      <c r="F573" s="18">
        <f t="shared" si="16"/>
        <v>7.0875000000000004</v>
      </c>
      <c r="G573" s="23" t="str">
        <f t="shared" si="17"/>
        <v/>
      </c>
    </row>
    <row r="574" spans="1:7" x14ac:dyDescent="0.3">
      <c r="A574" t="s">
        <v>3233</v>
      </c>
      <c r="B574">
        <v>4.5999999999999996</v>
      </c>
      <c r="E574" s="20" t="s">
        <v>1633</v>
      </c>
      <c r="F574" s="18">
        <f t="shared" si="16"/>
        <v>7.083333333333333</v>
      </c>
      <c r="G574" s="23" t="str">
        <f t="shared" si="17"/>
        <v/>
      </c>
    </row>
    <row r="575" spans="1:7" x14ac:dyDescent="0.3">
      <c r="A575" t="s">
        <v>3239</v>
      </c>
      <c r="B575">
        <v>8.4</v>
      </c>
      <c r="E575" s="20" t="s">
        <v>146</v>
      </c>
      <c r="F575" s="18">
        <f t="shared" si="16"/>
        <v>7.08</v>
      </c>
      <c r="G575" s="23" t="str">
        <f t="shared" si="17"/>
        <v/>
      </c>
    </row>
    <row r="576" spans="1:7" x14ac:dyDescent="0.3">
      <c r="A576" t="s">
        <v>48</v>
      </c>
      <c r="B576">
        <v>7.1</v>
      </c>
      <c r="E576" s="20" t="s">
        <v>1421</v>
      </c>
      <c r="F576" s="18">
        <f t="shared" si="16"/>
        <v>7.0749999999999993</v>
      </c>
      <c r="G576" s="23" t="str">
        <f t="shared" si="17"/>
        <v/>
      </c>
    </row>
    <row r="577" spans="1:7" x14ac:dyDescent="0.3">
      <c r="A577" t="s">
        <v>3252</v>
      </c>
      <c r="B577">
        <v>7.4</v>
      </c>
      <c r="E577" s="20" t="s">
        <v>6396</v>
      </c>
      <c r="F577" s="18">
        <f t="shared" si="16"/>
        <v>7.0749999999999993</v>
      </c>
      <c r="G577" s="23" t="str">
        <f t="shared" si="17"/>
        <v/>
      </c>
    </row>
    <row r="578" spans="1:7" x14ac:dyDescent="0.3">
      <c r="A578" t="s">
        <v>3259</v>
      </c>
      <c r="B578">
        <v>6.9</v>
      </c>
      <c r="E578" s="20" t="s">
        <v>187</v>
      </c>
      <c r="F578" s="18">
        <f t="shared" si="16"/>
        <v>7.0705882352941174</v>
      </c>
      <c r="G578" s="23" t="str">
        <f t="shared" si="17"/>
        <v/>
      </c>
    </row>
    <row r="579" spans="1:7" x14ac:dyDescent="0.3">
      <c r="A579" t="s">
        <v>2066</v>
      </c>
      <c r="B579">
        <v>4.5</v>
      </c>
      <c r="E579" s="20" t="s">
        <v>10558</v>
      </c>
      <c r="F579" s="18">
        <f t="shared" si="16"/>
        <v>7.0666666666666664</v>
      </c>
      <c r="G579" s="23" t="str">
        <f t="shared" si="17"/>
        <v/>
      </c>
    </row>
    <row r="580" spans="1:7" x14ac:dyDescent="0.3">
      <c r="A580" t="s">
        <v>2396</v>
      </c>
      <c r="B580">
        <v>7.1</v>
      </c>
      <c r="E580" s="20" t="s">
        <v>12560</v>
      </c>
      <c r="F580" s="18">
        <f t="shared" si="16"/>
        <v>7.0571428571428569</v>
      </c>
      <c r="G580" s="23" t="str">
        <f t="shared" si="17"/>
        <v/>
      </c>
    </row>
    <row r="581" spans="1:7" x14ac:dyDescent="0.3">
      <c r="A581" t="s">
        <v>912</v>
      </c>
      <c r="B581">
        <v>6.5</v>
      </c>
      <c r="E581" s="20" t="s">
        <v>103</v>
      </c>
      <c r="F581" s="18">
        <f t="shared" si="16"/>
        <v>7.0500000000000007</v>
      </c>
      <c r="G581" s="23" t="str">
        <f t="shared" si="17"/>
        <v/>
      </c>
    </row>
    <row r="582" spans="1:7" x14ac:dyDescent="0.3">
      <c r="A582" t="s">
        <v>3281</v>
      </c>
      <c r="B582">
        <v>5.3</v>
      </c>
      <c r="E582" s="20" t="s">
        <v>16281</v>
      </c>
      <c r="F582" s="18">
        <f t="shared" si="16"/>
        <v>7.0500000000000007</v>
      </c>
      <c r="G582" s="23" t="str">
        <f t="shared" si="17"/>
        <v/>
      </c>
    </row>
    <row r="583" spans="1:7" x14ac:dyDescent="0.3">
      <c r="A583" t="s">
        <v>912</v>
      </c>
      <c r="B583">
        <v>6.7</v>
      </c>
      <c r="E583" s="20" t="s">
        <v>1922</v>
      </c>
      <c r="F583" s="18">
        <f t="shared" ref="F583:F646" si="18">AVERAGEIF( $A$2:$A$5044, E583, $B$2:$B$5044)</f>
        <v>7.05</v>
      </c>
      <c r="G583" s="23" t="str">
        <f t="shared" ref="G583:G646" si="19">IF(F583&gt;_xlfn.PERCENTILE.INC($B$2:$B$5044, 0.9), "Top 10%", "")</f>
        <v/>
      </c>
    </row>
    <row r="584" spans="1:7" x14ac:dyDescent="0.3">
      <c r="A584" t="s">
        <v>146</v>
      </c>
      <c r="B584">
        <v>7.2</v>
      </c>
      <c r="E584" s="20" t="s">
        <v>12602</v>
      </c>
      <c r="F584" s="18">
        <f t="shared" si="18"/>
        <v>7.05</v>
      </c>
      <c r="G584" s="23" t="str">
        <f t="shared" si="19"/>
        <v/>
      </c>
    </row>
    <row r="585" spans="1:7" x14ac:dyDescent="0.3">
      <c r="A585" t="s">
        <v>306</v>
      </c>
      <c r="B585">
        <v>7.2</v>
      </c>
      <c r="E585" s="20" t="s">
        <v>4704</v>
      </c>
      <c r="F585" s="18">
        <f t="shared" si="18"/>
        <v>7.0333333333333341</v>
      </c>
      <c r="G585" s="23" t="str">
        <f t="shared" si="19"/>
        <v/>
      </c>
    </row>
    <row r="586" spans="1:7" x14ac:dyDescent="0.3">
      <c r="A586" t="s">
        <v>3303</v>
      </c>
      <c r="B586">
        <v>5.5</v>
      </c>
      <c r="E586" s="20" t="s">
        <v>7862</v>
      </c>
      <c r="F586" s="18">
        <f t="shared" si="18"/>
        <v>7.0333333333333341</v>
      </c>
      <c r="G586" s="23" t="str">
        <f t="shared" si="19"/>
        <v/>
      </c>
    </row>
    <row r="587" spans="1:7" x14ac:dyDescent="0.3">
      <c r="A587" t="s">
        <v>499</v>
      </c>
      <c r="B587">
        <v>5.8</v>
      </c>
      <c r="E587" s="20" t="s">
        <v>15234</v>
      </c>
      <c r="F587" s="18">
        <f t="shared" si="18"/>
        <v>7.0333333333333341</v>
      </c>
      <c r="G587" s="23" t="str">
        <f t="shared" si="19"/>
        <v/>
      </c>
    </row>
    <row r="588" spans="1:7" x14ac:dyDescent="0.3">
      <c r="A588" t="s">
        <v>3313</v>
      </c>
      <c r="B588">
        <v>6</v>
      </c>
      <c r="E588" s="20" t="s">
        <v>9878</v>
      </c>
      <c r="F588" s="18">
        <f t="shared" si="18"/>
        <v>7.0333333333333341</v>
      </c>
      <c r="G588" s="23" t="str">
        <f t="shared" si="19"/>
        <v/>
      </c>
    </row>
    <row r="589" spans="1:7" x14ac:dyDescent="0.3">
      <c r="A589" t="s">
        <v>850</v>
      </c>
      <c r="B589">
        <v>6.6</v>
      </c>
      <c r="E589" s="20" t="s">
        <v>4893</v>
      </c>
      <c r="F589" s="18">
        <f t="shared" si="18"/>
        <v>7.0333333333333341</v>
      </c>
      <c r="G589" s="23" t="str">
        <f t="shared" si="19"/>
        <v/>
      </c>
    </row>
    <row r="590" spans="1:7" x14ac:dyDescent="0.3">
      <c r="A590" t="s">
        <v>1764</v>
      </c>
      <c r="B590">
        <v>8.3000000000000007</v>
      </c>
      <c r="E590" s="20" t="s">
        <v>886</v>
      </c>
      <c r="F590" s="18">
        <f t="shared" si="18"/>
        <v>7.0250000000000004</v>
      </c>
      <c r="G590" s="23" t="str">
        <f t="shared" si="19"/>
        <v/>
      </c>
    </row>
    <row r="591" spans="1:7" x14ac:dyDescent="0.3">
      <c r="A591" t="s">
        <v>389</v>
      </c>
      <c r="B591">
        <v>6.7</v>
      </c>
      <c r="E591" s="20" t="s">
        <v>3891</v>
      </c>
      <c r="F591" s="18">
        <f t="shared" si="18"/>
        <v>7.0181818181818185</v>
      </c>
      <c r="G591" s="23" t="str">
        <f t="shared" si="19"/>
        <v/>
      </c>
    </row>
    <row r="592" spans="1:7" x14ac:dyDescent="0.3">
      <c r="A592" t="s">
        <v>260</v>
      </c>
      <c r="B592">
        <v>6</v>
      </c>
      <c r="E592" s="20" t="s">
        <v>4733</v>
      </c>
      <c r="F592" s="18">
        <f t="shared" si="18"/>
        <v>7.0142857142857142</v>
      </c>
      <c r="G592" s="23" t="str">
        <f t="shared" si="19"/>
        <v/>
      </c>
    </row>
    <row r="593" spans="1:7" x14ac:dyDescent="0.3">
      <c r="A593" t="s">
        <v>2066</v>
      </c>
      <c r="B593">
        <v>7.1</v>
      </c>
      <c r="E593" s="20" t="s">
        <v>4003</v>
      </c>
      <c r="F593" s="18">
        <f t="shared" si="18"/>
        <v>7.0090909090909088</v>
      </c>
      <c r="G593" s="23" t="str">
        <f t="shared" si="19"/>
        <v/>
      </c>
    </row>
    <row r="594" spans="1:7" x14ac:dyDescent="0.3">
      <c r="A594" t="s">
        <v>3334</v>
      </c>
      <c r="B594">
        <v>6</v>
      </c>
      <c r="E594" s="20" t="s">
        <v>2652</v>
      </c>
      <c r="F594" s="18">
        <f t="shared" si="18"/>
        <v>7</v>
      </c>
      <c r="G594" s="23" t="str">
        <f t="shared" si="19"/>
        <v/>
      </c>
    </row>
    <row r="595" spans="1:7" x14ac:dyDescent="0.3">
      <c r="A595" t="s">
        <v>24193</v>
      </c>
      <c r="B595">
        <v>7.5</v>
      </c>
      <c r="E595" s="20" t="s">
        <v>19728</v>
      </c>
      <c r="F595" s="18">
        <f t="shared" si="18"/>
        <v>7</v>
      </c>
      <c r="G595" s="23" t="str">
        <f t="shared" si="19"/>
        <v/>
      </c>
    </row>
    <row r="596" spans="1:7" x14ac:dyDescent="0.3">
      <c r="A596" t="s">
        <v>3347</v>
      </c>
      <c r="B596">
        <v>6.9</v>
      </c>
      <c r="E596" s="20" t="s">
        <v>19854</v>
      </c>
      <c r="F596" s="18">
        <f t="shared" si="18"/>
        <v>7</v>
      </c>
      <c r="G596" s="23" t="str">
        <f t="shared" si="19"/>
        <v/>
      </c>
    </row>
    <row r="597" spans="1:7" x14ac:dyDescent="0.3">
      <c r="A597" t="s">
        <v>912</v>
      </c>
      <c r="B597">
        <v>5.6</v>
      </c>
      <c r="E597" s="20" t="s">
        <v>18972</v>
      </c>
      <c r="F597" s="18">
        <f t="shared" si="18"/>
        <v>7</v>
      </c>
      <c r="G597" s="23" t="str">
        <f t="shared" si="19"/>
        <v/>
      </c>
    </row>
    <row r="598" spans="1:7" x14ac:dyDescent="0.3">
      <c r="A598" t="s">
        <v>2331</v>
      </c>
      <c r="B598">
        <v>5.6</v>
      </c>
      <c r="E598" s="20" t="s">
        <v>21614</v>
      </c>
      <c r="F598" s="18">
        <f t="shared" si="18"/>
        <v>7</v>
      </c>
      <c r="G598" s="23" t="str">
        <f t="shared" si="19"/>
        <v/>
      </c>
    </row>
    <row r="599" spans="1:7" x14ac:dyDescent="0.3">
      <c r="A599" t="s">
        <v>3281</v>
      </c>
      <c r="B599">
        <v>4.5</v>
      </c>
      <c r="E599" s="20" t="s">
        <v>11410</v>
      </c>
      <c r="F599" s="18">
        <f t="shared" si="18"/>
        <v>7</v>
      </c>
      <c r="G599" s="23" t="str">
        <f t="shared" si="19"/>
        <v/>
      </c>
    </row>
    <row r="600" spans="1:7" x14ac:dyDescent="0.3">
      <c r="A600" t="s">
        <v>3367</v>
      </c>
      <c r="B600">
        <v>7.1</v>
      </c>
      <c r="E600" s="20" t="s">
        <v>220</v>
      </c>
      <c r="F600" s="18">
        <f t="shared" si="18"/>
        <v>7</v>
      </c>
      <c r="G600" s="23" t="str">
        <f t="shared" si="19"/>
        <v/>
      </c>
    </row>
    <row r="601" spans="1:7" x14ac:dyDescent="0.3">
      <c r="A601" t="s">
        <v>3098</v>
      </c>
      <c r="B601">
        <v>6.5</v>
      </c>
      <c r="E601" s="20" t="s">
        <v>16804</v>
      </c>
      <c r="F601" s="18">
        <f t="shared" si="18"/>
        <v>7</v>
      </c>
      <c r="G601" s="23" t="str">
        <f t="shared" si="19"/>
        <v/>
      </c>
    </row>
    <row r="602" spans="1:7" x14ac:dyDescent="0.3">
      <c r="A602" t="s">
        <v>3376</v>
      </c>
      <c r="B602">
        <v>6.4</v>
      </c>
      <c r="E602" s="20" t="s">
        <v>10764</v>
      </c>
      <c r="F602" s="18">
        <f t="shared" si="18"/>
        <v>7</v>
      </c>
      <c r="G602" s="23" t="str">
        <f t="shared" si="19"/>
        <v/>
      </c>
    </row>
    <row r="603" spans="1:7" x14ac:dyDescent="0.3">
      <c r="A603" t="s">
        <v>876</v>
      </c>
      <c r="B603">
        <v>5.8</v>
      </c>
      <c r="E603" s="20" t="s">
        <v>15655</v>
      </c>
      <c r="F603" s="18">
        <f t="shared" si="18"/>
        <v>7</v>
      </c>
      <c r="G603" s="23" t="str">
        <f t="shared" si="19"/>
        <v/>
      </c>
    </row>
    <row r="604" spans="1:7" x14ac:dyDescent="0.3">
      <c r="A604" t="s">
        <v>255</v>
      </c>
      <c r="B604">
        <v>8</v>
      </c>
      <c r="E604" s="20" t="s">
        <v>23195</v>
      </c>
      <c r="F604" s="18">
        <f t="shared" si="18"/>
        <v>7</v>
      </c>
      <c r="G604" s="23" t="str">
        <f t="shared" si="19"/>
        <v/>
      </c>
    </row>
    <row r="605" spans="1:7" x14ac:dyDescent="0.3">
      <c r="A605" t="s">
        <v>3066</v>
      </c>
      <c r="B605">
        <v>6.2</v>
      </c>
      <c r="E605" s="20" t="s">
        <v>3973</v>
      </c>
      <c r="F605" s="18">
        <f t="shared" si="18"/>
        <v>7</v>
      </c>
      <c r="G605" s="23" t="str">
        <f t="shared" si="19"/>
        <v/>
      </c>
    </row>
    <row r="606" spans="1:7" x14ac:dyDescent="0.3">
      <c r="A606" t="s">
        <v>389</v>
      </c>
      <c r="B606">
        <v>7.2</v>
      </c>
      <c r="E606" s="20" t="s">
        <v>4122</v>
      </c>
      <c r="F606" s="18">
        <f t="shared" si="18"/>
        <v>7</v>
      </c>
      <c r="G606" s="23" t="str">
        <f t="shared" si="19"/>
        <v/>
      </c>
    </row>
    <row r="607" spans="1:7" x14ac:dyDescent="0.3">
      <c r="A607" t="s">
        <v>3401</v>
      </c>
      <c r="B607">
        <v>6.1</v>
      </c>
      <c r="E607" s="20" t="s">
        <v>21293</v>
      </c>
      <c r="F607" s="18">
        <f t="shared" si="18"/>
        <v>7</v>
      </c>
      <c r="G607" s="23" t="str">
        <f t="shared" si="19"/>
        <v/>
      </c>
    </row>
    <row r="608" spans="1:7" x14ac:dyDescent="0.3">
      <c r="A608" t="s">
        <v>29</v>
      </c>
      <c r="B608">
        <v>7.6</v>
      </c>
      <c r="E608" s="20" t="s">
        <v>21541</v>
      </c>
      <c r="F608" s="18">
        <f t="shared" si="18"/>
        <v>7</v>
      </c>
      <c r="G608" s="23" t="str">
        <f t="shared" si="19"/>
        <v/>
      </c>
    </row>
    <row r="609" spans="1:7" x14ac:dyDescent="0.3">
      <c r="A609" t="s">
        <v>760</v>
      </c>
      <c r="B609">
        <v>6.3</v>
      </c>
      <c r="E609" s="20" t="s">
        <v>233</v>
      </c>
      <c r="F609" s="18">
        <f t="shared" si="18"/>
        <v>7</v>
      </c>
      <c r="G609" s="23" t="str">
        <f t="shared" si="19"/>
        <v/>
      </c>
    </row>
    <row r="610" spans="1:7" x14ac:dyDescent="0.3">
      <c r="A610" t="s">
        <v>3414</v>
      </c>
      <c r="B610">
        <v>6.3</v>
      </c>
      <c r="E610" s="20" t="s">
        <v>14261</v>
      </c>
      <c r="F610" s="18">
        <f t="shared" si="18"/>
        <v>7</v>
      </c>
      <c r="G610" s="23" t="str">
        <f t="shared" si="19"/>
        <v/>
      </c>
    </row>
    <row r="611" spans="1:7" x14ac:dyDescent="0.3">
      <c r="A611" t="s">
        <v>1015</v>
      </c>
      <c r="B611">
        <v>6.3</v>
      </c>
      <c r="E611" s="20" t="s">
        <v>20361</v>
      </c>
      <c r="F611" s="18">
        <f t="shared" si="18"/>
        <v>7</v>
      </c>
      <c r="G611" s="23" t="str">
        <f t="shared" si="19"/>
        <v/>
      </c>
    </row>
    <row r="612" spans="1:7" x14ac:dyDescent="0.3">
      <c r="A612" t="s">
        <v>692</v>
      </c>
      <c r="B612">
        <v>7.7</v>
      </c>
      <c r="E612" s="20" t="s">
        <v>8554</v>
      </c>
      <c r="F612" s="18">
        <f t="shared" si="18"/>
        <v>7</v>
      </c>
      <c r="G612" s="23" t="str">
        <f t="shared" si="19"/>
        <v/>
      </c>
    </row>
    <row r="613" spans="1:7" x14ac:dyDescent="0.3">
      <c r="A613" t="s">
        <v>2396</v>
      </c>
      <c r="B613">
        <v>7</v>
      </c>
      <c r="E613" s="20" t="s">
        <v>23608</v>
      </c>
      <c r="F613" s="18">
        <f t="shared" si="18"/>
        <v>7</v>
      </c>
      <c r="G613" s="23" t="str">
        <f t="shared" si="19"/>
        <v/>
      </c>
    </row>
    <row r="614" spans="1:7" x14ac:dyDescent="0.3">
      <c r="A614" t="s">
        <v>850</v>
      </c>
      <c r="B614">
        <v>5.3</v>
      </c>
      <c r="E614" s="20" t="s">
        <v>3154</v>
      </c>
      <c r="F614" s="18">
        <f t="shared" si="18"/>
        <v>7</v>
      </c>
      <c r="G614" s="23" t="str">
        <f t="shared" si="19"/>
        <v/>
      </c>
    </row>
    <row r="615" spans="1:7" x14ac:dyDescent="0.3">
      <c r="A615" t="s">
        <v>1324</v>
      </c>
      <c r="B615">
        <v>5.6</v>
      </c>
      <c r="E615" s="20" t="s">
        <v>8378</v>
      </c>
      <c r="F615" s="18">
        <f t="shared" si="18"/>
        <v>7</v>
      </c>
      <c r="G615" s="23" t="str">
        <f t="shared" si="19"/>
        <v/>
      </c>
    </row>
    <row r="616" spans="1:7" x14ac:dyDescent="0.3">
      <c r="A616" t="s">
        <v>3444</v>
      </c>
      <c r="B616">
        <v>5.2</v>
      </c>
      <c r="E616" s="20" t="s">
        <v>13489</v>
      </c>
      <c r="F616" s="18">
        <f t="shared" si="18"/>
        <v>7</v>
      </c>
      <c r="G616" s="23" t="str">
        <f t="shared" si="19"/>
        <v/>
      </c>
    </row>
    <row r="617" spans="1:7" x14ac:dyDescent="0.3">
      <c r="A617" t="s">
        <v>3281</v>
      </c>
      <c r="B617">
        <v>5.4</v>
      </c>
      <c r="E617" s="20" t="s">
        <v>23991</v>
      </c>
      <c r="F617" s="18">
        <f t="shared" si="18"/>
        <v>7</v>
      </c>
      <c r="G617" s="23" t="str">
        <f t="shared" si="19"/>
        <v/>
      </c>
    </row>
    <row r="618" spans="1:7" x14ac:dyDescent="0.3">
      <c r="A618" t="s">
        <v>3456</v>
      </c>
      <c r="B618">
        <v>6.4</v>
      </c>
      <c r="E618" s="20" t="s">
        <v>16086</v>
      </c>
      <c r="F618" s="18">
        <f t="shared" si="18"/>
        <v>7</v>
      </c>
      <c r="G618" s="23" t="str">
        <f t="shared" si="19"/>
        <v/>
      </c>
    </row>
    <row r="619" spans="1:7" x14ac:dyDescent="0.3">
      <c r="A619" t="s">
        <v>2612</v>
      </c>
      <c r="B619">
        <v>5.9</v>
      </c>
      <c r="E619" s="20" t="s">
        <v>21717</v>
      </c>
      <c r="F619" s="18">
        <f t="shared" si="18"/>
        <v>7</v>
      </c>
      <c r="G619" s="23" t="str">
        <f t="shared" si="19"/>
        <v/>
      </c>
    </row>
    <row r="620" spans="1:7" x14ac:dyDescent="0.3">
      <c r="A620" t="s">
        <v>3470</v>
      </c>
      <c r="B620">
        <v>6.3</v>
      </c>
      <c r="E620" s="20" t="s">
        <v>696</v>
      </c>
      <c r="F620" s="18">
        <f t="shared" si="18"/>
        <v>7</v>
      </c>
      <c r="G620" s="23" t="str">
        <f t="shared" si="19"/>
        <v/>
      </c>
    </row>
    <row r="621" spans="1:7" x14ac:dyDescent="0.3">
      <c r="A621" t="s">
        <v>3475</v>
      </c>
      <c r="B621">
        <v>6.5</v>
      </c>
      <c r="E621" s="20" t="s">
        <v>14305</v>
      </c>
      <c r="F621" s="18">
        <f t="shared" si="18"/>
        <v>7</v>
      </c>
      <c r="G621" s="23" t="str">
        <f t="shared" si="19"/>
        <v/>
      </c>
    </row>
    <row r="622" spans="1:7" x14ac:dyDescent="0.3">
      <c r="A622" t="s">
        <v>1311</v>
      </c>
      <c r="B622">
        <v>3</v>
      </c>
      <c r="E622" s="20" t="s">
        <v>12743</v>
      </c>
      <c r="F622" s="18">
        <f t="shared" si="18"/>
        <v>7</v>
      </c>
      <c r="G622" s="23" t="str">
        <f t="shared" si="19"/>
        <v/>
      </c>
    </row>
    <row r="623" spans="1:7" x14ac:dyDescent="0.3">
      <c r="A623" t="s">
        <v>3483</v>
      </c>
      <c r="B623">
        <v>3.6</v>
      </c>
      <c r="E623" s="20" t="s">
        <v>11517</v>
      </c>
      <c r="F623" s="18">
        <f t="shared" si="18"/>
        <v>7</v>
      </c>
      <c r="G623" s="23" t="str">
        <f t="shared" si="19"/>
        <v/>
      </c>
    </row>
    <row r="624" spans="1:7" x14ac:dyDescent="0.3">
      <c r="A624" t="s">
        <v>3489</v>
      </c>
      <c r="B624">
        <v>5.8</v>
      </c>
      <c r="E624" s="20" t="s">
        <v>21682</v>
      </c>
      <c r="F624" s="18">
        <f t="shared" si="18"/>
        <v>7</v>
      </c>
      <c r="G624" s="23" t="str">
        <f t="shared" si="19"/>
        <v/>
      </c>
    </row>
    <row r="625" spans="1:7" x14ac:dyDescent="0.3">
      <c r="A625" t="s">
        <v>3494</v>
      </c>
      <c r="B625">
        <v>6.2</v>
      </c>
      <c r="E625" s="20" t="s">
        <v>21445</v>
      </c>
      <c r="F625" s="18">
        <f t="shared" si="18"/>
        <v>7</v>
      </c>
      <c r="G625" s="23" t="str">
        <f t="shared" si="19"/>
        <v/>
      </c>
    </row>
    <row r="626" spans="1:7" x14ac:dyDescent="0.3">
      <c r="A626" t="s">
        <v>1582</v>
      </c>
      <c r="B626">
        <v>5.6</v>
      </c>
      <c r="E626" s="20" t="s">
        <v>2734</v>
      </c>
      <c r="F626" s="18">
        <f t="shared" si="18"/>
        <v>7</v>
      </c>
      <c r="G626" s="23" t="str">
        <f t="shared" si="19"/>
        <v/>
      </c>
    </row>
    <row r="627" spans="1:7" x14ac:dyDescent="0.3">
      <c r="A627" t="s">
        <v>1633</v>
      </c>
      <c r="B627">
        <v>5.4</v>
      </c>
      <c r="E627" s="20" t="s">
        <v>20245</v>
      </c>
      <c r="F627" s="18">
        <f t="shared" si="18"/>
        <v>7</v>
      </c>
      <c r="G627" s="23" t="str">
        <f t="shared" si="19"/>
        <v/>
      </c>
    </row>
    <row r="628" spans="1:7" x14ac:dyDescent="0.3">
      <c r="A628" t="s">
        <v>3511</v>
      </c>
      <c r="B628">
        <v>6.1</v>
      </c>
      <c r="E628" s="20" t="s">
        <v>11361</v>
      </c>
      <c r="F628" s="18">
        <f t="shared" si="18"/>
        <v>7</v>
      </c>
      <c r="G628" s="23" t="str">
        <f t="shared" si="19"/>
        <v/>
      </c>
    </row>
    <row r="629" spans="1:7" x14ac:dyDescent="0.3">
      <c r="A629" t="s">
        <v>3516</v>
      </c>
      <c r="B629">
        <v>4.2</v>
      </c>
      <c r="E629" s="20" t="s">
        <v>15358</v>
      </c>
      <c r="F629" s="18">
        <f t="shared" si="18"/>
        <v>7</v>
      </c>
      <c r="G629" s="23" t="str">
        <f t="shared" si="19"/>
        <v/>
      </c>
    </row>
    <row r="630" spans="1:7" x14ac:dyDescent="0.3">
      <c r="A630" t="s">
        <v>3523</v>
      </c>
      <c r="B630">
        <v>6.7</v>
      </c>
      <c r="E630" s="20" t="s">
        <v>23271</v>
      </c>
      <c r="F630" s="18">
        <f t="shared" si="18"/>
        <v>7</v>
      </c>
      <c r="G630" s="23" t="str">
        <f t="shared" si="19"/>
        <v/>
      </c>
    </row>
    <row r="631" spans="1:7" x14ac:dyDescent="0.3">
      <c r="A631" t="s">
        <v>2066</v>
      </c>
      <c r="B631">
        <v>4.2</v>
      </c>
      <c r="E631" s="20" t="s">
        <v>17827</v>
      </c>
      <c r="F631" s="18">
        <f t="shared" si="18"/>
        <v>7</v>
      </c>
      <c r="G631" s="23" t="str">
        <f t="shared" si="19"/>
        <v/>
      </c>
    </row>
    <row r="632" spans="1:7" x14ac:dyDescent="0.3">
      <c r="A632" t="s">
        <v>3536</v>
      </c>
      <c r="B632">
        <v>6.4</v>
      </c>
      <c r="E632" s="20" t="s">
        <v>7721</v>
      </c>
      <c r="F632" s="18">
        <f t="shared" si="18"/>
        <v>7</v>
      </c>
      <c r="G632" s="23" t="str">
        <f t="shared" si="19"/>
        <v/>
      </c>
    </row>
    <row r="633" spans="1:7" x14ac:dyDescent="0.3">
      <c r="A633" t="s">
        <v>3541</v>
      </c>
      <c r="B633">
        <v>4.9000000000000004</v>
      </c>
      <c r="E633" s="20" t="s">
        <v>15056</v>
      </c>
      <c r="F633" s="18">
        <f t="shared" si="18"/>
        <v>7</v>
      </c>
      <c r="G633" s="23" t="str">
        <f t="shared" si="19"/>
        <v/>
      </c>
    </row>
    <row r="634" spans="1:7" x14ac:dyDescent="0.3">
      <c r="A634" t="s">
        <v>1954</v>
      </c>
      <c r="B634">
        <v>6.8</v>
      </c>
      <c r="E634" s="20" t="s">
        <v>9947</v>
      </c>
      <c r="F634" s="18">
        <f t="shared" si="18"/>
        <v>7</v>
      </c>
      <c r="G634" s="23" t="str">
        <f t="shared" si="19"/>
        <v/>
      </c>
    </row>
    <row r="635" spans="1:7" x14ac:dyDescent="0.3">
      <c r="A635" t="s">
        <v>2976</v>
      </c>
      <c r="B635">
        <v>7.7</v>
      </c>
      <c r="E635" s="20" t="s">
        <v>5245</v>
      </c>
      <c r="F635" s="18">
        <f t="shared" si="18"/>
        <v>7</v>
      </c>
      <c r="G635" s="23" t="str">
        <f t="shared" si="19"/>
        <v/>
      </c>
    </row>
    <row r="636" spans="1:7" x14ac:dyDescent="0.3">
      <c r="A636" t="s">
        <v>3552</v>
      </c>
      <c r="B636">
        <v>5.6</v>
      </c>
      <c r="E636" s="20" t="s">
        <v>14323</v>
      </c>
      <c r="F636" s="18">
        <f t="shared" si="18"/>
        <v>7</v>
      </c>
      <c r="G636" s="23" t="str">
        <f t="shared" si="19"/>
        <v/>
      </c>
    </row>
    <row r="637" spans="1:7" x14ac:dyDescent="0.3">
      <c r="A637" t="s">
        <v>2513</v>
      </c>
      <c r="B637">
        <v>6.4</v>
      </c>
      <c r="E637" s="20" t="s">
        <v>23357</v>
      </c>
      <c r="F637" s="18">
        <f t="shared" si="18"/>
        <v>7</v>
      </c>
      <c r="G637" s="23" t="str">
        <f t="shared" si="19"/>
        <v/>
      </c>
    </row>
    <row r="638" spans="1:7" x14ac:dyDescent="0.3">
      <c r="A638" t="s">
        <v>3563</v>
      </c>
      <c r="B638">
        <v>7.2</v>
      </c>
      <c r="E638" s="20" t="s">
        <v>6891</v>
      </c>
      <c r="F638" s="18">
        <f t="shared" si="18"/>
        <v>7</v>
      </c>
      <c r="G638" s="23" t="str">
        <f t="shared" si="19"/>
        <v/>
      </c>
    </row>
    <row r="639" spans="1:7" x14ac:dyDescent="0.3">
      <c r="A639" t="s">
        <v>3572</v>
      </c>
      <c r="B639">
        <v>6</v>
      </c>
      <c r="E639" s="20" t="s">
        <v>12514</v>
      </c>
      <c r="F639" s="18">
        <f t="shared" si="18"/>
        <v>7</v>
      </c>
      <c r="G639" s="23" t="str">
        <f t="shared" si="19"/>
        <v/>
      </c>
    </row>
    <row r="640" spans="1:7" x14ac:dyDescent="0.3">
      <c r="A640" t="s">
        <v>3494</v>
      </c>
      <c r="B640">
        <v>5.9</v>
      </c>
      <c r="E640" s="20" t="s">
        <v>6111</v>
      </c>
      <c r="F640" s="18">
        <f t="shared" si="18"/>
        <v>7</v>
      </c>
      <c r="G640" s="23" t="str">
        <f t="shared" si="19"/>
        <v/>
      </c>
    </row>
    <row r="641" spans="1:7" x14ac:dyDescent="0.3">
      <c r="A641" t="s">
        <v>1633</v>
      </c>
      <c r="B641">
        <v>7.9</v>
      </c>
      <c r="E641" s="20" t="s">
        <v>12863</v>
      </c>
      <c r="F641" s="18">
        <f t="shared" si="18"/>
        <v>7</v>
      </c>
      <c r="G641" s="23" t="str">
        <f t="shared" si="19"/>
        <v/>
      </c>
    </row>
    <row r="642" spans="1:7" x14ac:dyDescent="0.3">
      <c r="A642" t="s">
        <v>3585</v>
      </c>
      <c r="B642">
        <v>6.8</v>
      </c>
      <c r="E642" s="20" t="s">
        <v>14704</v>
      </c>
      <c r="F642" s="18">
        <f t="shared" si="18"/>
        <v>7</v>
      </c>
      <c r="G642" s="23" t="str">
        <f t="shared" si="19"/>
        <v/>
      </c>
    </row>
    <row r="643" spans="1:7" x14ac:dyDescent="0.3">
      <c r="A643" t="s">
        <v>187</v>
      </c>
      <c r="B643">
        <v>7.1</v>
      </c>
      <c r="E643" s="20" t="s">
        <v>2709</v>
      </c>
      <c r="F643" s="18">
        <f t="shared" si="18"/>
        <v>7</v>
      </c>
      <c r="G643" s="23" t="str">
        <f t="shared" si="19"/>
        <v/>
      </c>
    </row>
    <row r="644" spans="1:7" x14ac:dyDescent="0.3">
      <c r="A644" t="s">
        <v>1965</v>
      </c>
      <c r="B644">
        <v>5.9</v>
      </c>
      <c r="E644" s="20" t="s">
        <v>23559</v>
      </c>
      <c r="F644" s="18">
        <f t="shared" si="18"/>
        <v>7</v>
      </c>
      <c r="G644" s="23" t="str">
        <f t="shared" si="19"/>
        <v/>
      </c>
    </row>
    <row r="645" spans="1:7" x14ac:dyDescent="0.3">
      <c r="A645" t="s">
        <v>2156</v>
      </c>
      <c r="B645">
        <v>5.9</v>
      </c>
      <c r="E645" s="20" t="s">
        <v>23718</v>
      </c>
      <c r="F645" s="18">
        <f t="shared" si="18"/>
        <v>7</v>
      </c>
      <c r="G645" s="23" t="str">
        <f t="shared" si="19"/>
        <v/>
      </c>
    </row>
    <row r="646" spans="1:7" x14ac:dyDescent="0.3">
      <c r="A646" t="s">
        <v>2461</v>
      </c>
      <c r="B646">
        <v>6.2</v>
      </c>
      <c r="E646" s="20" t="s">
        <v>20074</v>
      </c>
      <c r="F646" s="18">
        <f t="shared" si="18"/>
        <v>7</v>
      </c>
      <c r="G646" s="23" t="str">
        <f t="shared" si="19"/>
        <v/>
      </c>
    </row>
    <row r="647" spans="1:7" x14ac:dyDescent="0.3">
      <c r="A647" t="s">
        <v>24193</v>
      </c>
      <c r="B647">
        <v>7.4</v>
      </c>
      <c r="E647" s="20" t="s">
        <v>1617</v>
      </c>
      <c r="F647" s="18">
        <f t="shared" ref="F647:F710" si="20">AVERAGEIF( $A$2:$A$5044, E647, $B$2:$B$5044)</f>
        <v>7</v>
      </c>
      <c r="G647" s="23" t="str">
        <f t="shared" ref="G647:G710" si="21">IF(F647&gt;_xlfn.PERCENTILE.INC($B$2:$B$5044, 0.9), "Top 10%", "")</f>
        <v/>
      </c>
    </row>
    <row r="648" spans="1:7" x14ac:dyDescent="0.3">
      <c r="A648" t="s">
        <v>3613</v>
      </c>
      <c r="B648">
        <v>7</v>
      </c>
      <c r="E648" s="20" t="s">
        <v>15181</v>
      </c>
      <c r="F648" s="18">
        <f t="shared" si="20"/>
        <v>7</v>
      </c>
      <c r="G648" s="23" t="str">
        <f t="shared" si="21"/>
        <v/>
      </c>
    </row>
    <row r="649" spans="1:7" x14ac:dyDescent="0.3">
      <c r="A649" t="s">
        <v>3618</v>
      </c>
      <c r="B649">
        <v>5.4</v>
      </c>
      <c r="E649" s="20" t="s">
        <v>11368</v>
      </c>
      <c r="F649" s="18">
        <f t="shared" si="20"/>
        <v>7</v>
      </c>
      <c r="G649" s="23" t="str">
        <f t="shared" si="21"/>
        <v/>
      </c>
    </row>
    <row r="650" spans="1:7" x14ac:dyDescent="0.3">
      <c r="A650" t="s">
        <v>389</v>
      </c>
      <c r="B650">
        <v>8.6</v>
      </c>
      <c r="E650" s="20" t="s">
        <v>13173</v>
      </c>
      <c r="F650" s="18">
        <f t="shared" si="20"/>
        <v>7</v>
      </c>
      <c r="G650" s="23" t="str">
        <f t="shared" si="21"/>
        <v/>
      </c>
    </row>
    <row r="651" spans="1:7" x14ac:dyDescent="0.3">
      <c r="A651" t="s">
        <v>3627</v>
      </c>
      <c r="B651">
        <v>6.5</v>
      </c>
      <c r="E651" s="20" t="s">
        <v>18627</v>
      </c>
      <c r="F651" s="18">
        <f t="shared" si="20"/>
        <v>7</v>
      </c>
      <c r="G651" s="23" t="str">
        <f t="shared" si="21"/>
        <v/>
      </c>
    </row>
    <row r="652" spans="1:7" x14ac:dyDescent="0.3">
      <c r="A652" t="s">
        <v>2367</v>
      </c>
      <c r="B652">
        <v>6.4</v>
      </c>
      <c r="E652" s="20" t="s">
        <v>17204</v>
      </c>
      <c r="F652" s="18">
        <f t="shared" si="20"/>
        <v>7</v>
      </c>
      <c r="G652" s="23" t="str">
        <f t="shared" si="21"/>
        <v/>
      </c>
    </row>
    <row r="653" spans="1:7" x14ac:dyDescent="0.3">
      <c r="A653" t="s">
        <v>1807</v>
      </c>
      <c r="B653">
        <v>7.6</v>
      </c>
      <c r="E653" s="20" t="s">
        <v>11065</v>
      </c>
      <c r="F653" s="18">
        <f t="shared" si="20"/>
        <v>7</v>
      </c>
      <c r="G653" s="23" t="str">
        <f t="shared" si="21"/>
        <v/>
      </c>
    </row>
    <row r="654" spans="1:7" x14ac:dyDescent="0.3">
      <c r="A654" t="s">
        <v>3639</v>
      </c>
      <c r="B654">
        <v>5.5</v>
      </c>
      <c r="E654" s="20" t="s">
        <v>17832</v>
      </c>
      <c r="F654" s="18">
        <f t="shared" si="20"/>
        <v>7</v>
      </c>
      <c r="G654" s="23" t="str">
        <f t="shared" si="21"/>
        <v/>
      </c>
    </row>
    <row r="655" spans="1:7" x14ac:dyDescent="0.3">
      <c r="A655" t="s">
        <v>389</v>
      </c>
      <c r="B655">
        <v>7.4</v>
      </c>
      <c r="E655" s="20" t="s">
        <v>10661</v>
      </c>
      <c r="F655" s="18">
        <f t="shared" si="20"/>
        <v>7</v>
      </c>
      <c r="G655" s="23" t="str">
        <f t="shared" si="21"/>
        <v/>
      </c>
    </row>
    <row r="656" spans="1:7" x14ac:dyDescent="0.3">
      <c r="A656" t="s">
        <v>443</v>
      </c>
      <c r="B656">
        <v>8.6999999999999993</v>
      </c>
      <c r="E656" s="20" t="s">
        <v>562</v>
      </c>
      <c r="F656" s="18">
        <f t="shared" si="20"/>
        <v>7</v>
      </c>
      <c r="G656" s="23" t="str">
        <f t="shared" si="21"/>
        <v/>
      </c>
    </row>
    <row r="657" spans="1:7" x14ac:dyDescent="0.3">
      <c r="A657" t="s">
        <v>850</v>
      </c>
      <c r="B657">
        <v>7.6</v>
      </c>
      <c r="E657" s="20" t="s">
        <v>19004</v>
      </c>
      <c r="F657" s="18">
        <f t="shared" si="20"/>
        <v>7</v>
      </c>
      <c r="G657" s="23" t="str">
        <f t="shared" si="21"/>
        <v/>
      </c>
    </row>
    <row r="658" spans="1:7" x14ac:dyDescent="0.3">
      <c r="A658" t="s">
        <v>1304</v>
      </c>
      <c r="B658">
        <v>7.5</v>
      </c>
      <c r="E658" s="20" t="s">
        <v>22938</v>
      </c>
      <c r="F658" s="18">
        <f t="shared" si="20"/>
        <v>7</v>
      </c>
      <c r="G658" s="23" t="str">
        <f t="shared" si="21"/>
        <v/>
      </c>
    </row>
    <row r="659" spans="1:7" x14ac:dyDescent="0.3">
      <c r="A659" t="s">
        <v>3657</v>
      </c>
      <c r="B659">
        <v>5.5</v>
      </c>
      <c r="E659" s="20" t="s">
        <v>4782</v>
      </c>
      <c r="F659" s="18">
        <f t="shared" si="20"/>
        <v>7</v>
      </c>
      <c r="G659" s="23" t="str">
        <f t="shared" si="21"/>
        <v/>
      </c>
    </row>
    <row r="660" spans="1:7" x14ac:dyDescent="0.3">
      <c r="A660" t="s">
        <v>3664</v>
      </c>
      <c r="B660">
        <v>7.6</v>
      </c>
      <c r="E660" s="20" t="s">
        <v>24104</v>
      </c>
      <c r="F660" s="18">
        <f t="shared" si="20"/>
        <v>7</v>
      </c>
      <c r="G660" s="23" t="str">
        <f t="shared" si="21"/>
        <v/>
      </c>
    </row>
    <row r="661" spans="1:7" x14ac:dyDescent="0.3">
      <c r="A661" t="s">
        <v>3668</v>
      </c>
      <c r="B661">
        <v>6.5</v>
      </c>
      <c r="E661" s="20" t="s">
        <v>8145</v>
      </c>
      <c r="F661" s="18">
        <f t="shared" si="20"/>
        <v>7</v>
      </c>
      <c r="G661" s="23" t="str">
        <f t="shared" si="21"/>
        <v/>
      </c>
    </row>
    <row r="662" spans="1:7" x14ac:dyDescent="0.3">
      <c r="A662" t="s">
        <v>1751</v>
      </c>
      <c r="B662">
        <v>6.9</v>
      </c>
      <c r="E662" s="20" t="s">
        <v>12371</v>
      </c>
      <c r="F662" s="18">
        <f t="shared" si="20"/>
        <v>7</v>
      </c>
      <c r="G662" s="23" t="str">
        <f t="shared" si="21"/>
        <v/>
      </c>
    </row>
    <row r="663" spans="1:7" x14ac:dyDescent="0.3">
      <c r="A663" t="s">
        <v>313</v>
      </c>
      <c r="B663">
        <v>6.7</v>
      </c>
      <c r="E663" s="20" t="s">
        <v>2779</v>
      </c>
      <c r="F663" s="18">
        <f t="shared" si="20"/>
        <v>7</v>
      </c>
      <c r="G663" s="23" t="str">
        <f t="shared" si="21"/>
        <v/>
      </c>
    </row>
    <row r="664" spans="1:7" x14ac:dyDescent="0.3">
      <c r="A664" t="s">
        <v>2542</v>
      </c>
      <c r="B664">
        <v>6.6</v>
      </c>
      <c r="E664" s="20" t="s">
        <v>21889</v>
      </c>
      <c r="F664" s="18">
        <f t="shared" si="20"/>
        <v>7</v>
      </c>
      <c r="G664" s="23" t="str">
        <f t="shared" si="21"/>
        <v/>
      </c>
    </row>
    <row r="665" spans="1:7" x14ac:dyDescent="0.3">
      <c r="A665" t="s">
        <v>565</v>
      </c>
      <c r="B665">
        <v>7.2</v>
      </c>
      <c r="E665" s="20" t="s">
        <v>10018</v>
      </c>
      <c r="F665" s="18">
        <f t="shared" si="20"/>
        <v>7</v>
      </c>
      <c r="G665" s="23" t="str">
        <f t="shared" si="21"/>
        <v/>
      </c>
    </row>
    <row r="666" spans="1:7" x14ac:dyDescent="0.3">
      <c r="A666" t="s">
        <v>3694</v>
      </c>
      <c r="B666">
        <v>6.4</v>
      </c>
      <c r="E666" s="20" t="s">
        <v>40</v>
      </c>
      <c r="F666" s="18">
        <f t="shared" si="20"/>
        <v>6.9857142857142858</v>
      </c>
      <c r="G666" s="23" t="str">
        <f t="shared" si="21"/>
        <v/>
      </c>
    </row>
    <row r="667" spans="1:7" x14ac:dyDescent="0.3">
      <c r="A667" t="s">
        <v>2066</v>
      </c>
      <c r="B667">
        <v>6.4</v>
      </c>
      <c r="E667" s="20" t="s">
        <v>8565</v>
      </c>
      <c r="F667" s="18">
        <f t="shared" si="20"/>
        <v>6.9799999999999995</v>
      </c>
      <c r="G667" s="23" t="str">
        <f t="shared" si="21"/>
        <v/>
      </c>
    </row>
    <row r="668" spans="1:7" x14ac:dyDescent="0.3">
      <c r="A668" t="s">
        <v>1340</v>
      </c>
      <c r="B668">
        <v>6</v>
      </c>
      <c r="E668" s="20" t="s">
        <v>4628</v>
      </c>
      <c r="F668" s="18">
        <f t="shared" si="20"/>
        <v>6.9749999999999996</v>
      </c>
      <c r="G668" s="23" t="str">
        <f t="shared" si="21"/>
        <v/>
      </c>
    </row>
    <row r="669" spans="1:7" x14ac:dyDescent="0.3">
      <c r="A669" t="s">
        <v>703</v>
      </c>
      <c r="B669">
        <v>6.1</v>
      </c>
      <c r="E669" s="20" t="s">
        <v>4773</v>
      </c>
      <c r="F669" s="18">
        <f t="shared" si="20"/>
        <v>6.9666666666666659</v>
      </c>
      <c r="G669" s="23" t="str">
        <f t="shared" si="21"/>
        <v/>
      </c>
    </row>
    <row r="670" spans="1:7" x14ac:dyDescent="0.3">
      <c r="A670" t="s">
        <v>760</v>
      </c>
      <c r="B670">
        <v>6</v>
      </c>
      <c r="E670" s="20" t="s">
        <v>8351</v>
      </c>
      <c r="F670" s="18">
        <f t="shared" si="20"/>
        <v>6.95</v>
      </c>
      <c r="G670" s="23" t="str">
        <f t="shared" si="21"/>
        <v/>
      </c>
    </row>
    <row r="671" spans="1:7" x14ac:dyDescent="0.3">
      <c r="A671" t="s">
        <v>371</v>
      </c>
      <c r="B671">
        <v>6.4</v>
      </c>
      <c r="E671" s="20" t="s">
        <v>1237</v>
      </c>
      <c r="F671" s="18">
        <f t="shared" si="20"/>
        <v>6.95</v>
      </c>
      <c r="G671" s="23" t="str">
        <f t="shared" si="21"/>
        <v/>
      </c>
    </row>
    <row r="672" spans="1:7" x14ac:dyDescent="0.3">
      <c r="A672" t="s">
        <v>3722</v>
      </c>
      <c r="B672">
        <v>6.4</v>
      </c>
      <c r="E672" s="20" t="s">
        <v>760</v>
      </c>
      <c r="F672" s="18">
        <f t="shared" si="20"/>
        <v>6.95</v>
      </c>
      <c r="G672" s="23" t="str">
        <f t="shared" si="21"/>
        <v/>
      </c>
    </row>
    <row r="673" spans="1:7" x14ac:dyDescent="0.3">
      <c r="A673" t="s">
        <v>3727</v>
      </c>
      <c r="B673">
        <v>7.3</v>
      </c>
      <c r="E673" s="20" t="s">
        <v>16392</v>
      </c>
      <c r="F673" s="18">
        <f t="shared" si="20"/>
        <v>6.95</v>
      </c>
      <c r="G673" s="23" t="str">
        <f t="shared" si="21"/>
        <v/>
      </c>
    </row>
    <row r="674" spans="1:7" x14ac:dyDescent="0.3">
      <c r="A674" t="s">
        <v>3732</v>
      </c>
      <c r="B674">
        <v>5.2</v>
      </c>
      <c r="E674" s="20" t="s">
        <v>16148</v>
      </c>
      <c r="F674" s="18">
        <f t="shared" si="20"/>
        <v>6.9499999999999993</v>
      </c>
      <c r="G674" s="23" t="str">
        <f t="shared" si="21"/>
        <v/>
      </c>
    </row>
    <row r="675" spans="1:7" x14ac:dyDescent="0.3">
      <c r="A675" t="s">
        <v>3739</v>
      </c>
      <c r="B675">
        <v>6.6</v>
      </c>
      <c r="E675" s="20" t="s">
        <v>16450</v>
      </c>
      <c r="F675" s="18">
        <f t="shared" si="20"/>
        <v>6.9499999999999993</v>
      </c>
      <c r="G675" s="23" t="str">
        <f t="shared" si="21"/>
        <v/>
      </c>
    </row>
    <row r="676" spans="1:7" x14ac:dyDescent="0.3">
      <c r="A676" t="s">
        <v>327</v>
      </c>
      <c r="B676">
        <v>6.3</v>
      </c>
      <c r="E676" s="20" t="s">
        <v>9710</v>
      </c>
      <c r="F676" s="18">
        <f t="shared" si="20"/>
        <v>6.9499999999999993</v>
      </c>
      <c r="G676" s="23" t="str">
        <f t="shared" si="21"/>
        <v/>
      </c>
    </row>
    <row r="677" spans="1:7" x14ac:dyDescent="0.3">
      <c r="A677" t="s">
        <v>3749</v>
      </c>
      <c r="B677">
        <v>5.9</v>
      </c>
      <c r="E677" s="20" t="s">
        <v>17874</v>
      </c>
      <c r="F677" s="18">
        <f t="shared" si="20"/>
        <v>6.9499999999999993</v>
      </c>
      <c r="G677" s="23" t="str">
        <f t="shared" si="21"/>
        <v/>
      </c>
    </row>
    <row r="678" spans="1:7" x14ac:dyDescent="0.3">
      <c r="A678" t="s">
        <v>2277</v>
      </c>
      <c r="B678">
        <v>6.4</v>
      </c>
      <c r="E678" s="20" t="s">
        <v>3098</v>
      </c>
      <c r="F678" s="18">
        <f t="shared" si="20"/>
        <v>6.9375000000000009</v>
      </c>
      <c r="G678" s="23" t="str">
        <f t="shared" si="21"/>
        <v/>
      </c>
    </row>
    <row r="679" spans="1:7" x14ac:dyDescent="0.3">
      <c r="A679" t="s">
        <v>3066</v>
      </c>
      <c r="B679">
        <v>6.7</v>
      </c>
      <c r="E679" s="20" t="s">
        <v>3088</v>
      </c>
      <c r="F679" s="18">
        <f t="shared" si="20"/>
        <v>6.9374999999999991</v>
      </c>
      <c r="G679" s="23" t="str">
        <f t="shared" si="21"/>
        <v/>
      </c>
    </row>
    <row r="680" spans="1:7" x14ac:dyDescent="0.3">
      <c r="A680" t="s">
        <v>2331</v>
      </c>
      <c r="B680">
        <v>5.4</v>
      </c>
      <c r="E680" s="20" t="s">
        <v>10841</v>
      </c>
      <c r="F680" s="18">
        <f t="shared" si="20"/>
        <v>6.9333333333333336</v>
      </c>
      <c r="G680" s="23" t="str">
        <f t="shared" si="21"/>
        <v/>
      </c>
    </row>
    <row r="681" spans="1:7" x14ac:dyDescent="0.3">
      <c r="A681" t="s">
        <v>2331</v>
      </c>
      <c r="B681">
        <v>6.4</v>
      </c>
      <c r="E681" s="20" t="s">
        <v>2482</v>
      </c>
      <c r="F681" s="18">
        <f t="shared" si="20"/>
        <v>6.9333333333333327</v>
      </c>
      <c r="G681" s="23" t="str">
        <f t="shared" si="21"/>
        <v/>
      </c>
    </row>
    <row r="682" spans="1:7" x14ac:dyDescent="0.3">
      <c r="A682" t="s">
        <v>2066</v>
      </c>
      <c r="B682">
        <v>6.7</v>
      </c>
      <c r="E682" s="20" t="s">
        <v>255</v>
      </c>
      <c r="F682" s="18">
        <f t="shared" si="20"/>
        <v>6.9312500000000004</v>
      </c>
      <c r="G682" s="23" t="str">
        <f t="shared" si="21"/>
        <v/>
      </c>
    </row>
    <row r="683" spans="1:7" x14ac:dyDescent="0.3">
      <c r="A683" t="s">
        <v>3778</v>
      </c>
      <c r="B683">
        <v>6.2</v>
      </c>
      <c r="E683" s="20" t="s">
        <v>850</v>
      </c>
      <c r="F683" s="18">
        <f t="shared" si="20"/>
        <v>6.9307692307692301</v>
      </c>
      <c r="G683" s="23" t="str">
        <f t="shared" si="21"/>
        <v/>
      </c>
    </row>
    <row r="684" spans="1:7" x14ac:dyDescent="0.3">
      <c r="A684" t="s">
        <v>250</v>
      </c>
      <c r="B684">
        <v>6.1</v>
      </c>
      <c r="E684" s="20" t="s">
        <v>7785</v>
      </c>
      <c r="F684" s="18">
        <f t="shared" si="20"/>
        <v>6.9250000000000007</v>
      </c>
      <c r="G684" s="23" t="str">
        <f t="shared" si="21"/>
        <v/>
      </c>
    </row>
    <row r="685" spans="1:7" x14ac:dyDescent="0.3">
      <c r="A685" t="s">
        <v>685</v>
      </c>
      <c r="B685">
        <v>8.8000000000000007</v>
      </c>
      <c r="E685" s="20" t="s">
        <v>1555</v>
      </c>
      <c r="F685" s="18">
        <f t="shared" si="20"/>
        <v>6.9249999999999998</v>
      </c>
      <c r="G685" s="23" t="str">
        <f t="shared" si="21"/>
        <v/>
      </c>
    </row>
    <row r="686" spans="1:7" x14ac:dyDescent="0.3">
      <c r="A686" t="s">
        <v>327</v>
      </c>
      <c r="B686">
        <v>7.1</v>
      </c>
      <c r="E686" s="20" t="s">
        <v>6724</v>
      </c>
      <c r="F686" s="18">
        <f t="shared" si="20"/>
        <v>6.9249999999999998</v>
      </c>
      <c r="G686" s="23" t="str">
        <f t="shared" si="21"/>
        <v/>
      </c>
    </row>
    <row r="687" spans="1:7" x14ac:dyDescent="0.3">
      <c r="A687" t="s">
        <v>24193</v>
      </c>
      <c r="B687">
        <v>8.1</v>
      </c>
      <c r="E687" s="20" t="s">
        <v>1751</v>
      </c>
      <c r="F687" s="18">
        <f t="shared" si="20"/>
        <v>6.9166666666666679</v>
      </c>
      <c r="G687" s="23" t="str">
        <f t="shared" si="21"/>
        <v/>
      </c>
    </row>
    <row r="688" spans="1:7" x14ac:dyDescent="0.3">
      <c r="A688" t="s">
        <v>3802</v>
      </c>
      <c r="B688">
        <v>5.7</v>
      </c>
      <c r="E688" s="20" t="s">
        <v>443</v>
      </c>
      <c r="F688" s="18">
        <f t="shared" si="20"/>
        <v>6.9166666666666652</v>
      </c>
      <c r="G688" s="23" t="str">
        <f t="shared" si="21"/>
        <v/>
      </c>
    </row>
    <row r="689" spans="1:7" x14ac:dyDescent="0.3">
      <c r="A689" t="s">
        <v>3668</v>
      </c>
      <c r="B689">
        <v>5</v>
      </c>
      <c r="E689" s="20" t="s">
        <v>5367</v>
      </c>
      <c r="F689" s="18">
        <f t="shared" si="20"/>
        <v>6.9153846153846148</v>
      </c>
      <c r="G689" s="23" t="str">
        <f t="shared" si="21"/>
        <v/>
      </c>
    </row>
    <row r="690" spans="1:7" x14ac:dyDescent="0.3">
      <c r="A690" t="s">
        <v>3810</v>
      </c>
      <c r="B690">
        <v>5.0999999999999996</v>
      </c>
      <c r="E690" s="20" t="s">
        <v>79</v>
      </c>
      <c r="F690" s="18">
        <f t="shared" si="20"/>
        <v>6.9076923076923071</v>
      </c>
      <c r="G690" s="23" t="str">
        <f t="shared" si="21"/>
        <v/>
      </c>
    </row>
    <row r="691" spans="1:7" x14ac:dyDescent="0.3">
      <c r="A691" t="s">
        <v>3817</v>
      </c>
      <c r="B691">
        <v>6.9</v>
      </c>
      <c r="E691" s="20" t="s">
        <v>20932</v>
      </c>
      <c r="F691" s="18">
        <f t="shared" si="20"/>
        <v>6.9</v>
      </c>
      <c r="G691" s="23" t="str">
        <f t="shared" si="21"/>
        <v/>
      </c>
    </row>
    <row r="692" spans="1:7" x14ac:dyDescent="0.3">
      <c r="A692" t="s">
        <v>3613</v>
      </c>
      <c r="B692">
        <v>4.8</v>
      </c>
      <c r="E692" s="20" t="s">
        <v>15924</v>
      </c>
      <c r="F692" s="18">
        <f t="shared" si="20"/>
        <v>6.9</v>
      </c>
      <c r="G692" s="23" t="str">
        <f t="shared" si="21"/>
        <v/>
      </c>
    </row>
    <row r="693" spans="1:7" x14ac:dyDescent="0.3">
      <c r="A693" t="s">
        <v>3827</v>
      </c>
      <c r="B693">
        <v>6.5</v>
      </c>
      <c r="E693" s="20" t="s">
        <v>15461</v>
      </c>
      <c r="F693" s="18">
        <f t="shared" si="20"/>
        <v>6.9</v>
      </c>
      <c r="G693" s="23" t="str">
        <f t="shared" si="21"/>
        <v/>
      </c>
    </row>
    <row r="694" spans="1:7" x14ac:dyDescent="0.3">
      <c r="A694" t="s">
        <v>2213</v>
      </c>
      <c r="B694">
        <v>5.0999999999999996</v>
      </c>
      <c r="E694" s="20" t="s">
        <v>5935</v>
      </c>
      <c r="F694" s="18">
        <f t="shared" si="20"/>
        <v>6.9</v>
      </c>
      <c r="G694" s="23" t="str">
        <f t="shared" si="21"/>
        <v/>
      </c>
    </row>
    <row r="695" spans="1:7" x14ac:dyDescent="0.3">
      <c r="A695" t="s">
        <v>3836</v>
      </c>
      <c r="B695">
        <v>7.1</v>
      </c>
      <c r="E695" s="20" t="s">
        <v>15346</v>
      </c>
      <c r="F695" s="18">
        <f t="shared" si="20"/>
        <v>6.9</v>
      </c>
      <c r="G695" s="23" t="str">
        <f t="shared" si="21"/>
        <v/>
      </c>
    </row>
    <row r="696" spans="1:7" x14ac:dyDescent="0.3">
      <c r="A696" t="s">
        <v>1847</v>
      </c>
      <c r="B696">
        <v>7.5</v>
      </c>
      <c r="E696" s="20" t="s">
        <v>5011</v>
      </c>
      <c r="F696" s="18">
        <f t="shared" si="20"/>
        <v>6.9</v>
      </c>
      <c r="G696" s="23" t="str">
        <f t="shared" si="21"/>
        <v/>
      </c>
    </row>
    <row r="697" spans="1:7" x14ac:dyDescent="0.3">
      <c r="A697" t="s">
        <v>1965</v>
      </c>
      <c r="B697">
        <v>6.2</v>
      </c>
      <c r="E697" s="20" t="s">
        <v>17806</v>
      </c>
      <c r="F697" s="18">
        <f t="shared" si="20"/>
        <v>6.9</v>
      </c>
      <c r="G697" s="23" t="str">
        <f t="shared" si="21"/>
        <v/>
      </c>
    </row>
    <row r="698" spans="1:7" x14ac:dyDescent="0.3">
      <c r="A698" t="s">
        <v>935</v>
      </c>
      <c r="B698">
        <v>6.3</v>
      </c>
      <c r="E698" s="20" t="s">
        <v>861</v>
      </c>
      <c r="F698" s="18">
        <f t="shared" si="20"/>
        <v>6.9</v>
      </c>
      <c r="G698" s="23" t="str">
        <f t="shared" si="21"/>
        <v/>
      </c>
    </row>
    <row r="699" spans="1:7" x14ac:dyDescent="0.3">
      <c r="A699" t="s">
        <v>389</v>
      </c>
      <c r="B699">
        <v>8.1</v>
      </c>
      <c r="E699" s="20" t="s">
        <v>13564</v>
      </c>
      <c r="F699" s="18">
        <f t="shared" si="20"/>
        <v>6.9</v>
      </c>
      <c r="G699" s="23" t="str">
        <f t="shared" si="21"/>
        <v/>
      </c>
    </row>
    <row r="700" spans="1:7" x14ac:dyDescent="0.3">
      <c r="A700" t="s">
        <v>3639</v>
      </c>
      <c r="B700">
        <v>6.6</v>
      </c>
      <c r="E700" s="20" t="s">
        <v>8213</v>
      </c>
      <c r="F700" s="18">
        <f t="shared" si="20"/>
        <v>6.9</v>
      </c>
      <c r="G700" s="23" t="str">
        <f t="shared" si="21"/>
        <v/>
      </c>
    </row>
    <row r="701" spans="1:7" x14ac:dyDescent="0.3">
      <c r="A701" t="s">
        <v>1198</v>
      </c>
      <c r="B701">
        <v>6.9</v>
      </c>
      <c r="E701" s="20" t="s">
        <v>17761</v>
      </c>
      <c r="F701" s="18">
        <f t="shared" si="20"/>
        <v>6.9</v>
      </c>
      <c r="G701" s="23" t="str">
        <f t="shared" si="21"/>
        <v/>
      </c>
    </row>
    <row r="702" spans="1:7" x14ac:dyDescent="0.3">
      <c r="A702" t="s">
        <v>3873</v>
      </c>
      <c r="B702">
        <v>6.1</v>
      </c>
      <c r="E702" s="20" t="s">
        <v>16379</v>
      </c>
      <c r="F702" s="18">
        <f t="shared" si="20"/>
        <v>6.9</v>
      </c>
      <c r="G702" s="23" t="str">
        <f t="shared" si="21"/>
        <v/>
      </c>
    </row>
    <row r="703" spans="1:7" x14ac:dyDescent="0.3">
      <c r="A703" t="s">
        <v>3880</v>
      </c>
      <c r="B703">
        <v>4.3</v>
      </c>
      <c r="E703" s="20" t="s">
        <v>3585</v>
      </c>
      <c r="F703" s="18">
        <f t="shared" si="20"/>
        <v>6.9</v>
      </c>
      <c r="G703" s="23" t="str">
        <f t="shared" si="21"/>
        <v/>
      </c>
    </row>
    <row r="704" spans="1:7" x14ac:dyDescent="0.3">
      <c r="A704" t="s">
        <v>646</v>
      </c>
      <c r="B704">
        <v>6.6</v>
      </c>
      <c r="E704" s="20" t="s">
        <v>18844</v>
      </c>
      <c r="F704" s="18">
        <f t="shared" si="20"/>
        <v>6.9</v>
      </c>
      <c r="G704" s="23" t="str">
        <f t="shared" si="21"/>
        <v/>
      </c>
    </row>
    <row r="705" spans="1:7" x14ac:dyDescent="0.3">
      <c r="A705" t="s">
        <v>3891</v>
      </c>
      <c r="B705">
        <v>6.8</v>
      </c>
      <c r="E705" s="20" t="s">
        <v>19358</v>
      </c>
      <c r="F705" s="18">
        <f t="shared" si="20"/>
        <v>6.9</v>
      </c>
      <c r="G705" s="23" t="str">
        <f t="shared" si="21"/>
        <v/>
      </c>
    </row>
    <row r="706" spans="1:7" x14ac:dyDescent="0.3">
      <c r="A706" t="s">
        <v>3896</v>
      </c>
      <c r="B706">
        <v>3.8</v>
      </c>
      <c r="E706" s="20" t="s">
        <v>21827</v>
      </c>
      <c r="F706" s="18">
        <f t="shared" si="20"/>
        <v>6.9</v>
      </c>
      <c r="G706" s="23" t="str">
        <f t="shared" si="21"/>
        <v/>
      </c>
    </row>
    <row r="707" spans="1:7" x14ac:dyDescent="0.3">
      <c r="A707" t="s">
        <v>3902</v>
      </c>
      <c r="B707">
        <v>5.9</v>
      </c>
      <c r="E707" s="20" t="s">
        <v>18600</v>
      </c>
      <c r="F707" s="18">
        <f t="shared" si="20"/>
        <v>6.9</v>
      </c>
      <c r="G707" s="23" t="str">
        <f t="shared" si="21"/>
        <v/>
      </c>
    </row>
    <row r="708" spans="1:7" x14ac:dyDescent="0.3">
      <c r="A708" t="s">
        <v>1764</v>
      </c>
      <c r="B708">
        <v>7.9</v>
      </c>
      <c r="E708" s="20" t="s">
        <v>17538</v>
      </c>
      <c r="F708" s="18">
        <f t="shared" si="20"/>
        <v>6.9</v>
      </c>
      <c r="G708" s="23" t="str">
        <f t="shared" si="21"/>
        <v/>
      </c>
    </row>
    <row r="709" spans="1:7" x14ac:dyDescent="0.3">
      <c r="A709" t="s">
        <v>3912</v>
      </c>
      <c r="B709">
        <v>6.3</v>
      </c>
      <c r="E709" s="20" t="s">
        <v>20139</v>
      </c>
      <c r="F709" s="18">
        <f t="shared" si="20"/>
        <v>6.9</v>
      </c>
      <c r="G709" s="23" t="str">
        <f t="shared" si="21"/>
        <v/>
      </c>
    </row>
    <row r="710" spans="1:7" x14ac:dyDescent="0.3">
      <c r="A710" t="s">
        <v>3917</v>
      </c>
      <c r="B710">
        <v>5.5</v>
      </c>
      <c r="E710" s="20" t="s">
        <v>21140</v>
      </c>
      <c r="F710" s="18">
        <f t="shared" si="20"/>
        <v>6.9</v>
      </c>
      <c r="G710" s="23" t="str">
        <f t="shared" si="21"/>
        <v/>
      </c>
    </row>
    <row r="711" spans="1:7" x14ac:dyDescent="0.3">
      <c r="A711" t="s">
        <v>111</v>
      </c>
      <c r="B711">
        <v>7.7</v>
      </c>
      <c r="E711" s="20" t="s">
        <v>13021</v>
      </c>
      <c r="F711" s="18">
        <f t="shared" ref="F711:F774" si="22">AVERAGEIF( $A$2:$A$5044, E711, $B$2:$B$5044)</f>
        <v>6.9</v>
      </c>
      <c r="G711" s="23" t="str">
        <f t="shared" ref="G711:G774" si="23">IF(F711&gt;_xlfn.PERCENTILE.INC($B$2:$B$5044, 0.9), "Top 10%", "")</f>
        <v/>
      </c>
    </row>
    <row r="712" spans="1:7" x14ac:dyDescent="0.3">
      <c r="A712" t="s">
        <v>1965</v>
      </c>
      <c r="B712">
        <v>6.3</v>
      </c>
      <c r="E712" s="20" t="s">
        <v>11018</v>
      </c>
      <c r="F712" s="18">
        <f t="shared" si="22"/>
        <v>6.9</v>
      </c>
      <c r="G712" s="23" t="str">
        <f t="shared" si="23"/>
        <v/>
      </c>
    </row>
    <row r="713" spans="1:7" x14ac:dyDescent="0.3">
      <c r="A713" t="s">
        <v>3930</v>
      </c>
      <c r="B713">
        <v>7.1</v>
      </c>
      <c r="E713" s="20" t="s">
        <v>22718</v>
      </c>
      <c r="F713" s="18">
        <f t="shared" si="22"/>
        <v>6.9</v>
      </c>
      <c r="G713" s="23" t="str">
        <f t="shared" si="23"/>
        <v/>
      </c>
    </row>
    <row r="714" spans="1:7" x14ac:dyDescent="0.3">
      <c r="A714" t="s">
        <v>3259</v>
      </c>
      <c r="B714">
        <v>8.5</v>
      </c>
      <c r="E714" s="20" t="s">
        <v>13463</v>
      </c>
      <c r="F714" s="18">
        <f t="shared" si="22"/>
        <v>6.9</v>
      </c>
      <c r="G714" s="23" t="str">
        <f t="shared" si="23"/>
        <v/>
      </c>
    </row>
    <row r="715" spans="1:7" x14ac:dyDescent="0.3">
      <c r="A715" t="s">
        <v>2166</v>
      </c>
      <c r="B715">
        <v>5.9</v>
      </c>
      <c r="E715" s="20" t="s">
        <v>2335</v>
      </c>
      <c r="F715" s="18">
        <f t="shared" si="22"/>
        <v>6.9</v>
      </c>
      <c r="G715" s="23" t="str">
        <f t="shared" si="23"/>
        <v/>
      </c>
    </row>
    <row r="716" spans="1:7" x14ac:dyDescent="0.3">
      <c r="A716" t="s">
        <v>1776</v>
      </c>
      <c r="B716">
        <v>5.8</v>
      </c>
      <c r="E716" s="20" t="s">
        <v>21856</v>
      </c>
      <c r="F716" s="18">
        <f t="shared" si="22"/>
        <v>6.9</v>
      </c>
      <c r="G716" s="23" t="str">
        <f t="shared" si="23"/>
        <v/>
      </c>
    </row>
    <row r="717" spans="1:7" x14ac:dyDescent="0.3">
      <c r="A717" t="s">
        <v>685</v>
      </c>
      <c r="B717">
        <v>8.1</v>
      </c>
      <c r="E717" s="20" t="s">
        <v>20009</v>
      </c>
      <c r="F717" s="18">
        <f t="shared" si="22"/>
        <v>6.9</v>
      </c>
      <c r="G717" s="23" t="str">
        <f t="shared" si="23"/>
        <v/>
      </c>
    </row>
    <row r="718" spans="1:7" x14ac:dyDescent="0.3">
      <c r="A718" t="s">
        <v>521</v>
      </c>
      <c r="B718">
        <v>7.9</v>
      </c>
      <c r="E718" s="20" t="s">
        <v>23286</v>
      </c>
      <c r="F718" s="18">
        <f t="shared" si="22"/>
        <v>6.9</v>
      </c>
      <c r="G718" s="23" t="str">
        <f t="shared" si="23"/>
        <v/>
      </c>
    </row>
    <row r="719" spans="1:7" x14ac:dyDescent="0.3">
      <c r="A719" t="s">
        <v>313</v>
      </c>
      <c r="B719">
        <v>7.2</v>
      </c>
      <c r="E719" s="20" t="s">
        <v>6839</v>
      </c>
      <c r="F719" s="18">
        <f t="shared" si="22"/>
        <v>6.9</v>
      </c>
      <c r="G719" s="23" t="str">
        <f t="shared" si="23"/>
        <v/>
      </c>
    </row>
    <row r="720" spans="1:7" x14ac:dyDescent="0.3">
      <c r="A720" t="s">
        <v>1783</v>
      </c>
      <c r="B720">
        <v>6.3</v>
      </c>
      <c r="E720" s="20" t="s">
        <v>19281</v>
      </c>
      <c r="F720" s="18">
        <f t="shared" si="22"/>
        <v>6.9</v>
      </c>
      <c r="G720" s="23" t="str">
        <f t="shared" si="23"/>
        <v/>
      </c>
    </row>
    <row r="721" spans="1:7" x14ac:dyDescent="0.3">
      <c r="A721" t="s">
        <v>1096</v>
      </c>
      <c r="B721">
        <v>8.1</v>
      </c>
      <c r="E721" s="20" t="s">
        <v>5882</v>
      </c>
      <c r="F721" s="18">
        <f t="shared" si="22"/>
        <v>6.9</v>
      </c>
      <c r="G721" s="23" t="str">
        <f t="shared" si="23"/>
        <v/>
      </c>
    </row>
    <row r="722" spans="1:7" x14ac:dyDescent="0.3">
      <c r="A722" t="s">
        <v>3973</v>
      </c>
      <c r="B722">
        <v>7</v>
      </c>
      <c r="E722" s="20" t="s">
        <v>6667</v>
      </c>
      <c r="F722" s="18">
        <f t="shared" si="22"/>
        <v>6.9</v>
      </c>
      <c r="G722" s="23" t="str">
        <f t="shared" si="23"/>
        <v/>
      </c>
    </row>
    <row r="723" spans="1:7" x14ac:dyDescent="0.3">
      <c r="A723" t="s">
        <v>3233</v>
      </c>
      <c r="B723">
        <v>5.5</v>
      </c>
      <c r="E723" s="20" t="s">
        <v>22150</v>
      </c>
      <c r="F723" s="18">
        <f t="shared" si="22"/>
        <v>6.9</v>
      </c>
      <c r="G723" s="23" t="str">
        <f t="shared" si="23"/>
        <v/>
      </c>
    </row>
    <row r="724" spans="1:7" x14ac:dyDescent="0.3">
      <c r="A724" t="s">
        <v>3836</v>
      </c>
      <c r="B724">
        <v>6.7</v>
      </c>
      <c r="E724" s="20" t="s">
        <v>15447</v>
      </c>
      <c r="F724" s="18">
        <f t="shared" si="22"/>
        <v>6.9</v>
      </c>
      <c r="G724" s="23" t="str">
        <f t="shared" si="23"/>
        <v/>
      </c>
    </row>
    <row r="725" spans="1:7" x14ac:dyDescent="0.3">
      <c r="A725" t="s">
        <v>1889</v>
      </c>
      <c r="B725">
        <v>5.2</v>
      </c>
      <c r="E725" s="20" t="s">
        <v>23238</v>
      </c>
      <c r="F725" s="18">
        <f t="shared" si="22"/>
        <v>6.9</v>
      </c>
      <c r="G725" s="23" t="str">
        <f t="shared" si="23"/>
        <v/>
      </c>
    </row>
    <row r="726" spans="1:7" x14ac:dyDescent="0.3">
      <c r="A726" t="s">
        <v>3088</v>
      </c>
      <c r="B726">
        <v>7</v>
      </c>
      <c r="E726" s="20" t="s">
        <v>22887</v>
      </c>
      <c r="F726" s="18">
        <f t="shared" si="22"/>
        <v>6.9</v>
      </c>
      <c r="G726" s="23" t="str">
        <f t="shared" si="23"/>
        <v/>
      </c>
    </row>
    <row r="727" spans="1:7" x14ac:dyDescent="0.3">
      <c r="A727" t="s">
        <v>3998</v>
      </c>
      <c r="B727">
        <v>6.1</v>
      </c>
      <c r="E727" s="20" t="s">
        <v>20316</v>
      </c>
      <c r="F727" s="18">
        <f t="shared" si="22"/>
        <v>6.9</v>
      </c>
      <c r="G727" s="23" t="str">
        <f t="shared" si="23"/>
        <v/>
      </c>
    </row>
    <row r="728" spans="1:7" x14ac:dyDescent="0.3">
      <c r="A728" t="s">
        <v>801</v>
      </c>
      <c r="B728">
        <v>6.6</v>
      </c>
      <c r="E728" s="20" t="s">
        <v>15844</v>
      </c>
      <c r="F728" s="18">
        <f t="shared" si="22"/>
        <v>6.9</v>
      </c>
      <c r="G728" s="23" t="str">
        <f t="shared" si="23"/>
        <v/>
      </c>
    </row>
    <row r="729" spans="1:7" x14ac:dyDescent="0.3">
      <c r="A729" t="s">
        <v>4008</v>
      </c>
      <c r="B729">
        <v>5.5</v>
      </c>
      <c r="E729" s="20" t="s">
        <v>22239</v>
      </c>
      <c r="F729" s="18">
        <f t="shared" si="22"/>
        <v>6.9</v>
      </c>
      <c r="G729" s="23" t="str">
        <f t="shared" si="23"/>
        <v/>
      </c>
    </row>
    <row r="730" spans="1:7" x14ac:dyDescent="0.3">
      <c r="A730" t="s">
        <v>1739</v>
      </c>
      <c r="B730">
        <v>5.9</v>
      </c>
      <c r="E730" s="20" t="s">
        <v>19455</v>
      </c>
      <c r="F730" s="18">
        <f t="shared" si="22"/>
        <v>6.9</v>
      </c>
      <c r="G730" s="23" t="str">
        <f t="shared" si="23"/>
        <v/>
      </c>
    </row>
    <row r="731" spans="1:7" x14ac:dyDescent="0.3">
      <c r="A731" t="s">
        <v>2612</v>
      </c>
      <c r="B731">
        <v>5.4</v>
      </c>
      <c r="E731" s="20" t="s">
        <v>18591</v>
      </c>
      <c r="F731" s="18">
        <f t="shared" si="22"/>
        <v>6.9</v>
      </c>
      <c r="G731" s="23" t="str">
        <f t="shared" si="23"/>
        <v/>
      </c>
    </row>
    <row r="732" spans="1:7" x14ac:dyDescent="0.3">
      <c r="A732" t="s">
        <v>4021</v>
      </c>
      <c r="B732">
        <v>6.4</v>
      </c>
      <c r="E732" s="20" t="s">
        <v>12849</v>
      </c>
      <c r="F732" s="18">
        <f t="shared" si="22"/>
        <v>6.9</v>
      </c>
      <c r="G732" s="23" t="str">
        <f t="shared" si="23"/>
        <v/>
      </c>
    </row>
    <row r="733" spans="1:7" x14ac:dyDescent="0.3">
      <c r="A733" t="s">
        <v>4027</v>
      </c>
      <c r="B733">
        <v>5.7</v>
      </c>
      <c r="E733" s="20" t="s">
        <v>9721</v>
      </c>
      <c r="F733" s="18">
        <f t="shared" si="22"/>
        <v>6.9</v>
      </c>
      <c r="G733" s="23" t="str">
        <f t="shared" si="23"/>
        <v/>
      </c>
    </row>
    <row r="734" spans="1:7" x14ac:dyDescent="0.3">
      <c r="A734" t="s">
        <v>260</v>
      </c>
      <c r="B734">
        <v>6.7</v>
      </c>
      <c r="E734" s="20" t="s">
        <v>22999</v>
      </c>
      <c r="F734" s="18">
        <f t="shared" si="22"/>
        <v>6.9</v>
      </c>
      <c r="G734" s="23" t="str">
        <f t="shared" si="23"/>
        <v/>
      </c>
    </row>
    <row r="735" spans="1:7" x14ac:dyDescent="0.3">
      <c r="A735" t="s">
        <v>1257</v>
      </c>
      <c r="B735">
        <v>7.1</v>
      </c>
      <c r="E735" s="20" t="s">
        <v>21453</v>
      </c>
      <c r="F735" s="18">
        <f t="shared" si="22"/>
        <v>6.9</v>
      </c>
      <c r="G735" s="23" t="str">
        <f t="shared" si="23"/>
        <v/>
      </c>
    </row>
    <row r="736" spans="1:7" x14ac:dyDescent="0.3">
      <c r="A736" t="s">
        <v>760</v>
      </c>
      <c r="B736">
        <v>6.8</v>
      </c>
      <c r="E736" s="20" t="s">
        <v>2293</v>
      </c>
      <c r="F736" s="18">
        <f t="shared" si="22"/>
        <v>6.9</v>
      </c>
      <c r="G736" s="23" t="str">
        <f t="shared" si="23"/>
        <v/>
      </c>
    </row>
    <row r="737" spans="1:7" x14ac:dyDescent="0.3">
      <c r="A737" t="s">
        <v>4041</v>
      </c>
      <c r="B737">
        <v>6.5</v>
      </c>
      <c r="E737" s="20" t="s">
        <v>17858</v>
      </c>
      <c r="F737" s="18">
        <f t="shared" si="22"/>
        <v>6.9</v>
      </c>
      <c r="G737" s="23" t="str">
        <f t="shared" si="23"/>
        <v/>
      </c>
    </row>
    <row r="738" spans="1:7" x14ac:dyDescent="0.3">
      <c r="A738" t="s">
        <v>1633</v>
      </c>
      <c r="B738">
        <v>7.6</v>
      </c>
      <c r="E738" s="20" t="s">
        <v>16368</v>
      </c>
      <c r="F738" s="18">
        <f t="shared" si="22"/>
        <v>6.9</v>
      </c>
      <c r="G738" s="23" t="str">
        <f t="shared" si="23"/>
        <v/>
      </c>
    </row>
    <row r="739" spans="1:7" x14ac:dyDescent="0.3">
      <c r="A739" t="s">
        <v>1757</v>
      </c>
      <c r="B739">
        <v>5.5</v>
      </c>
      <c r="E739" s="20" t="s">
        <v>20805</v>
      </c>
      <c r="F739" s="18">
        <f t="shared" si="22"/>
        <v>6.9</v>
      </c>
      <c r="G739" s="23" t="str">
        <f t="shared" si="23"/>
        <v/>
      </c>
    </row>
    <row r="740" spans="1:7" x14ac:dyDescent="0.3">
      <c r="A740" t="s">
        <v>4053</v>
      </c>
      <c r="B740">
        <v>6.5</v>
      </c>
      <c r="E740" s="20" t="s">
        <v>9144</v>
      </c>
      <c r="F740" s="18">
        <f t="shared" si="22"/>
        <v>6.9</v>
      </c>
      <c r="G740" s="23" t="str">
        <f t="shared" si="23"/>
        <v/>
      </c>
    </row>
    <row r="741" spans="1:7" x14ac:dyDescent="0.3">
      <c r="A741" t="s">
        <v>886</v>
      </c>
      <c r="B741">
        <v>7</v>
      </c>
      <c r="E741" s="20" t="s">
        <v>21645</v>
      </c>
      <c r="F741" s="18">
        <f t="shared" si="22"/>
        <v>6.9</v>
      </c>
      <c r="G741" s="23" t="str">
        <f t="shared" si="23"/>
        <v/>
      </c>
    </row>
    <row r="742" spans="1:7" x14ac:dyDescent="0.3">
      <c r="A742" t="s">
        <v>2066</v>
      </c>
      <c r="B742">
        <v>5.8</v>
      </c>
      <c r="E742" s="20" t="s">
        <v>23422</v>
      </c>
      <c r="F742" s="18">
        <f t="shared" si="22"/>
        <v>6.9</v>
      </c>
      <c r="G742" s="23" t="str">
        <f t="shared" si="23"/>
        <v/>
      </c>
    </row>
    <row r="743" spans="1:7" x14ac:dyDescent="0.3">
      <c r="A743" t="s">
        <v>4066</v>
      </c>
      <c r="B743">
        <v>7.3</v>
      </c>
      <c r="E743" s="20" t="s">
        <v>272</v>
      </c>
      <c r="F743" s="18">
        <f t="shared" si="22"/>
        <v>6.9</v>
      </c>
      <c r="G743" s="23" t="str">
        <f t="shared" si="23"/>
        <v/>
      </c>
    </row>
    <row r="744" spans="1:7" x14ac:dyDescent="0.3">
      <c r="A744" t="s">
        <v>1526</v>
      </c>
      <c r="B744">
        <v>6.6</v>
      </c>
      <c r="E744" s="20" t="s">
        <v>1915</v>
      </c>
      <c r="F744" s="18">
        <f t="shared" si="22"/>
        <v>6.9</v>
      </c>
      <c r="G744" s="23" t="str">
        <f t="shared" si="23"/>
        <v/>
      </c>
    </row>
    <row r="745" spans="1:7" x14ac:dyDescent="0.3">
      <c r="A745" t="s">
        <v>4080</v>
      </c>
      <c r="B745">
        <v>4.4000000000000004</v>
      </c>
      <c r="E745" s="20" t="s">
        <v>23250</v>
      </c>
      <c r="F745" s="18">
        <f t="shared" si="22"/>
        <v>6.9</v>
      </c>
      <c r="G745" s="23" t="str">
        <f t="shared" si="23"/>
        <v/>
      </c>
    </row>
    <row r="746" spans="1:7" x14ac:dyDescent="0.3">
      <c r="A746" t="s">
        <v>3176</v>
      </c>
      <c r="B746">
        <v>7.7</v>
      </c>
      <c r="E746" s="20" t="s">
        <v>15678</v>
      </c>
      <c r="F746" s="18">
        <f t="shared" si="22"/>
        <v>6.9</v>
      </c>
      <c r="G746" s="23" t="str">
        <f t="shared" si="23"/>
        <v/>
      </c>
    </row>
    <row r="747" spans="1:7" x14ac:dyDescent="0.3">
      <c r="A747" t="s">
        <v>912</v>
      </c>
      <c r="B747">
        <v>5</v>
      </c>
      <c r="E747" s="20" t="s">
        <v>9521</v>
      </c>
      <c r="F747" s="18">
        <f t="shared" si="22"/>
        <v>6.8999999999999995</v>
      </c>
      <c r="G747" s="23" t="str">
        <f t="shared" si="23"/>
        <v/>
      </c>
    </row>
    <row r="748" spans="1:7" x14ac:dyDescent="0.3">
      <c r="A748" t="s">
        <v>1739</v>
      </c>
      <c r="B748">
        <v>7.7</v>
      </c>
      <c r="E748" s="20" t="s">
        <v>6977</v>
      </c>
      <c r="F748" s="18">
        <f t="shared" si="22"/>
        <v>6.8999999999999995</v>
      </c>
      <c r="G748" s="23" t="str">
        <f t="shared" si="23"/>
        <v/>
      </c>
    </row>
    <row r="749" spans="1:7" x14ac:dyDescent="0.3">
      <c r="A749" t="s">
        <v>4099</v>
      </c>
      <c r="B749">
        <v>4.4000000000000004</v>
      </c>
      <c r="E749" s="20" t="s">
        <v>8638</v>
      </c>
      <c r="F749" s="18">
        <f t="shared" si="22"/>
        <v>6.8833333333333337</v>
      </c>
      <c r="G749" s="23" t="str">
        <f t="shared" si="23"/>
        <v/>
      </c>
    </row>
    <row r="750" spans="1:7" x14ac:dyDescent="0.3">
      <c r="A750" t="s">
        <v>2542</v>
      </c>
      <c r="B750">
        <v>6.1</v>
      </c>
      <c r="E750" s="20" t="s">
        <v>3778</v>
      </c>
      <c r="F750" s="18">
        <f t="shared" si="22"/>
        <v>6.8833333333333329</v>
      </c>
      <c r="G750" s="23" t="str">
        <f t="shared" si="23"/>
        <v/>
      </c>
    </row>
    <row r="751" spans="1:7" x14ac:dyDescent="0.3">
      <c r="A751" t="s">
        <v>4107</v>
      </c>
      <c r="B751">
        <v>5.4</v>
      </c>
      <c r="E751" s="20" t="s">
        <v>5349</v>
      </c>
      <c r="F751" s="18">
        <f t="shared" si="22"/>
        <v>6.88</v>
      </c>
      <c r="G751" s="23" t="str">
        <f t="shared" si="23"/>
        <v/>
      </c>
    </row>
    <row r="752" spans="1:7" x14ac:dyDescent="0.3">
      <c r="A752" t="s">
        <v>378</v>
      </c>
      <c r="B752">
        <v>6.8</v>
      </c>
      <c r="E752" s="20" t="s">
        <v>816</v>
      </c>
      <c r="F752" s="18">
        <f t="shared" si="22"/>
        <v>6.875</v>
      </c>
      <c r="G752" s="23" t="str">
        <f t="shared" si="23"/>
        <v/>
      </c>
    </row>
    <row r="753" spans="1:7" x14ac:dyDescent="0.3">
      <c r="A753" t="s">
        <v>4118</v>
      </c>
      <c r="B753">
        <v>6.5</v>
      </c>
      <c r="E753" s="20" t="s">
        <v>1807</v>
      </c>
      <c r="F753" s="18">
        <f t="shared" si="22"/>
        <v>6.8666666666666671</v>
      </c>
      <c r="G753" s="23" t="str">
        <f t="shared" si="23"/>
        <v/>
      </c>
    </row>
    <row r="754" spans="1:7" x14ac:dyDescent="0.3">
      <c r="A754" t="s">
        <v>4122</v>
      </c>
      <c r="B754">
        <v>7</v>
      </c>
      <c r="E754" s="20" t="s">
        <v>3739</v>
      </c>
      <c r="F754" s="18">
        <f t="shared" si="22"/>
        <v>6.8666666666666671</v>
      </c>
      <c r="G754" s="23" t="str">
        <f t="shared" si="23"/>
        <v/>
      </c>
    </row>
    <row r="755" spans="1:7" x14ac:dyDescent="0.3">
      <c r="A755" t="s">
        <v>3516</v>
      </c>
      <c r="B755">
        <v>6.3</v>
      </c>
      <c r="E755" s="20" t="s">
        <v>9392</v>
      </c>
      <c r="F755" s="18">
        <f t="shared" si="22"/>
        <v>6.8666666666666671</v>
      </c>
      <c r="G755" s="23" t="str">
        <f t="shared" si="23"/>
        <v/>
      </c>
    </row>
    <row r="756" spans="1:7" x14ac:dyDescent="0.3">
      <c r="A756" t="s">
        <v>1340</v>
      </c>
      <c r="B756">
        <v>6.3</v>
      </c>
      <c r="E756" s="20" t="s">
        <v>13181</v>
      </c>
      <c r="F756" s="18">
        <f t="shared" si="22"/>
        <v>6.8600000000000012</v>
      </c>
      <c r="G756" s="23" t="str">
        <f t="shared" si="23"/>
        <v/>
      </c>
    </row>
    <row r="757" spans="1:7" x14ac:dyDescent="0.3">
      <c r="A757" t="s">
        <v>4134</v>
      </c>
      <c r="B757">
        <v>6.1</v>
      </c>
      <c r="E757" s="20" t="s">
        <v>710</v>
      </c>
      <c r="F757" s="18">
        <f t="shared" si="22"/>
        <v>6.8571428571428568</v>
      </c>
      <c r="G757" s="23" t="str">
        <f t="shared" si="23"/>
        <v/>
      </c>
    </row>
    <row r="758" spans="1:7" x14ac:dyDescent="0.3">
      <c r="A758" t="s">
        <v>4139</v>
      </c>
      <c r="B758">
        <v>6.1</v>
      </c>
      <c r="E758" s="20" t="s">
        <v>15906</v>
      </c>
      <c r="F758" s="18">
        <f t="shared" si="22"/>
        <v>6.8500000000000005</v>
      </c>
      <c r="G758" s="23" t="str">
        <f t="shared" si="23"/>
        <v/>
      </c>
    </row>
    <row r="759" spans="1:7" x14ac:dyDescent="0.3">
      <c r="A759" t="s">
        <v>24193</v>
      </c>
      <c r="B759">
        <v>7.3</v>
      </c>
      <c r="E759" s="20" t="s">
        <v>4965</v>
      </c>
      <c r="F759" s="18">
        <f t="shared" si="22"/>
        <v>6.8500000000000005</v>
      </c>
      <c r="G759" s="23" t="str">
        <f t="shared" si="23"/>
        <v/>
      </c>
    </row>
    <row r="760" spans="1:7" x14ac:dyDescent="0.3">
      <c r="A760" t="s">
        <v>4149</v>
      </c>
      <c r="B760">
        <v>5.3</v>
      </c>
      <c r="E760" s="20" t="s">
        <v>735</v>
      </c>
      <c r="F760" s="18">
        <f t="shared" si="22"/>
        <v>6.85</v>
      </c>
      <c r="G760" s="23" t="str">
        <f t="shared" si="23"/>
        <v/>
      </c>
    </row>
    <row r="761" spans="1:7" x14ac:dyDescent="0.3">
      <c r="A761" t="s">
        <v>4154</v>
      </c>
      <c r="B761">
        <v>5.4</v>
      </c>
      <c r="E761" s="20" t="s">
        <v>8702</v>
      </c>
      <c r="F761" s="18">
        <f t="shared" si="22"/>
        <v>6.85</v>
      </c>
      <c r="G761" s="23" t="str">
        <f t="shared" si="23"/>
        <v/>
      </c>
    </row>
    <row r="762" spans="1:7" x14ac:dyDescent="0.3">
      <c r="A762" t="s">
        <v>857</v>
      </c>
      <c r="B762">
        <v>6.2</v>
      </c>
      <c r="E762" s="20" t="s">
        <v>1769</v>
      </c>
      <c r="F762" s="18">
        <f t="shared" si="22"/>
        <v>6.85</v>
      </c>
      <c r="G762" s="23" t="str">
        <f t="shared" si="23"/>
        <v/>
      </c>
    </row>
    <row r="763" spans="1:7" x14ac:dyDescent="0.3">
      <c r="A763" t="s">
        <v>4166</v>
      </c>
      <c r="B763">
        <v>6.6</v>
      </c>
      <c r="E763" s="20" t="s">
        <v>8607</v>
      </c>
      <c r="F763" s="18">
        <f t="shared" si="22"/>
        <v>6.85</v>
      </c>
      <c r="G763" s="23" t="str">
        <f t="shared" si="23"/>
        <v/>
      </c>
    </row>
    <row r="764" spans="1:7" x14ac:dyDescent="0.3">
      <c r="A764" t="s">
        <v>4171</v>
      </c>
      <c r="B764">
        <v>5.9</v>
      </c>
      <c r="E764" s="20" t="s">
        <v>10665</v>
      </c>
      <c r="F764" s="18">
        <f t="shared" si="22"/>
        <v>6.85</v>
      </c>
      <c r="G764" s="23" t="str">
        <f t="shared" si="23"/>
        <v/>
      </c>
    </row>
    <row r="765" spans="1:7" x14ac:dyDescent="0.3">
      <c r="A765" t="s">
        <v>4176</v>
      </c>
      <c r="B765">
        <v>6.3</v>
      </c>
      <c r="E765" s="20" t="s">
        <v>14739</v>
      </c>
      <c r="F765" s="18">
        <f t="shared" si="22"/>
        <v>6.85</v>
      </c>
      <c r="G765" s="23" t="str">
        <f t="shared" si="23"/>
        <v/>
      </c>
    </row>
    <row r="766" spans="1:7" x14ac:dyDescent="0.3">
      <c r="A766" t="s">
        <v>3098</v>
      </c>
      <c r="B766">
        <v>7.2</v>
      </c>
      <c r="E766" s="20" t="s">
        <v>6131</v>
      </c>
      <c r="F766" s="18">
        <f t="shared" si="22"/>
        <v>6.85</v>
      </c>
      <c r="G766" s="23" t="str">
        <f t="shared" si="23"/>
        <v/>
      </c>
    </row>
    <row r="767" spans="1:7" x14ac:dyDescent="0.3">
      <c r="A767" t="s">
        <v>4188</v>
      </c>
      <c r="B767">
        <v>6.8</v>
      </c>
      <c r="E767" s="20" t="s">
        <v>11664</v>
      </c>
      <c r="F767" s="18">
        <f t="shared" si="22"/>
        <v>6.85</v>
      </c>
      <c r="G767" s="23" t="str">
        <f t="shared" si="23"/>
        <v/>
      </c>
    </row>
    <row r="768" spans="1:7" x14ac:dyDescent="0.3">
      <c r="A768" t="s">
        <v>4194</v>
      </c>
      <c r="B768">
        <v>6.1</v>
      </c>
      <c r="E768" s="20" t="s">
        <v>11183</v>
      </c>
      <c r="F768" s="18">
        <f t="shared" si="22"/>
        <v>6.85</v>
      </c>
      <c r="G768" s="23" t="str">
        <f t="shared" si="23"/>
        <v/>
      </c>
    </row>
    <row r="769" spans="1:7" x14ac:dyDescent="0.3">
      <c r="A769" t="s">
        <v>2099</v>
      </c>
      <c r="B769">
        <v>7.8</v>
      </c>
      <c r="E769" s="20" t="s">
        <v>14061</v>
      </c>
      <c r="F769" s="18">
        <f t="shared" si="22"/>
        <v>6.85</v>
      </c>
      <c r="G769" s="23" t="str">
        <f t="shared" si="23"/>
        <v/>
      </c>
    </row>
    <row r="770" spans="1:7" x14ac:dyDescent="0.3">
      <c r="A770" t="s">
        <v>4203</v>
      </c>
      <c r="B770">
        <v>5</v>
      </c>
      <c r="E770" s="20" t="s">
        <v>6496</v>
      </c>
      <c r="F770" s="18">
        <f t="shared" si="22"/>
        <v>6.85</v>
      </c>
      <c r="G770" s="23" t="str">
        <f t="shared" si="23"/>
        <v/>
      </c>
    </row>
    <row r="771" spans="1:7" x14ac:dyDescent="0.3">
      <c r="A771" t="s">
        <v>3613</v>
      </c>
      <c r="B771">
        <v>6.2</v>
      </c>
      <c r="E771" s="20" t="s">
        <v>4752</v>
      </c>
      <c r="F771" s="18">
        <f t="shared" si="22"/>
        <v>6.85</v>
      </c>
      <c r="G771" s="23" t="str">
        <f t="shared" si="23"/>
        <v/>
      </c>
    </row>
    <row r="772" spans="1:7" x14ac:dyDescent="0.3">
      <c r="A772" t="s">
        <v>4212</v>
      </c>
      <c r="B772">
        <v>6.7</v>
      </c>
      <c r="E772" s="20" t="s">
        <v>1784</v>
      </c>
      <c r="F772" s="18">
        <f t="shared" si="22"/>
        <v>6.85</v>
      </c>
      <c r="G772" s="23" t="str">
        <f t="shared" si="23"/>
        <v/>
      </c>
    </row>
    <row r="773" spans="1:7" x14ac:dyDescent="0.3">
      <c r="A773" t="s">
        <v>4218</v>
      </c>
      <c r="B773">
        <v>4.9000000000000004</v>
      </c>
      <c r="E773" s="20" t="s">
        <v>371</v>
      </c>
      <c r="F773" s="18">
        <f t="shared" si="22"/>
        <v>6.8428571428571425</v>
      </c>
      <c r="G773" s="23" t="str">
        <f t="shared" si="23"/>
        <v/>
      </c>
    </row>
    <row r="774" spans="1:7" x14ac:dyDescent="0.3">
      <c r="A774" t="s">
        <v>3694</v>
      </c>
      <c r="B774">
        <v>7.4</v>
      </c>
      <c r="E774" s="20" t="s">
        <v>2054</v>
      </c>
      <c r="F774" s="18">
        <f t="shared" si="22"/>
        <v>6.8400000000000007</v>
      </c>
      <c r="G774" s="23" t="str">
        <f t="shared" si="23"/>
        <v/>
      </c>
    </row>
    <row r="775" spans="1:7" x14ac:dyDescent="0.3">
      <c r="A775" t="s">
        <v>4229</v>
      </c>
      <c r="B775">
        <v>7.1</v>
      </c>
      <c r="E775" s="20" t="s">
        <v>408</v>
      </c>
      <c r="F775" s="18">
        <f t="shared" ref="F775:F838" si="24">AVERAGEIF( $A$2:$A$5044, E775, $B$2:$B$5044)</f>
        <v>6.8400000000000007</v>
      </c>
      <c r="G775" s="23" t="str">
        <f t="shared" ref="G775:G838" si="25">IF(F775&gt;_xlfn.PERCENTILE.INC($B$2:$B$5044, 0.9), "Top 10%", "")</f>
        <v/>
      </c>
    </row>
    <row r="776" spans="1:7" x14ac:dyDescent="0.3">
      <c r="A776" t="s">
        <v>1318</v>
      </c>
      <c r="B776">
        <v>6.2</v>
      </c>
      <c r="E776" s="20" t="s">
        <v>7204</v>
      </c>
      <c r="F776" s="18">
        <f t="shared" si="24"/>
        <v>6.8400000000000007</v>
      </c>
      <c r="G776" s="23" t="str">
        <f t="shared" si="25"/>
        <v/>
      </c>
    </row>
    <row r="777" spans="1:7" x14ac:dyDescent="0.3">
      <c r="A777" t="s">
        <v>4239</v>
      </c>
      <c r="B777">
        <v>4.9000000000000004</v>
      </c>
      <c r="E777" s="20" t="s">
        <v>4041</v>
      </c>
      <c r="F777" s="18">
        <f t="shared" si="24"/>
        <v>6.839999999999999</v>
      </c>
      <c r="G777" s="23" t="str">
        <f t="shared" si="25"/>
        <v/>
      </c>
    </row>
    <row r="778" spans="1:7" x14ac:dyDescent="0.3">
      <c r="A778" t="s">
        <v>3334</v>
      </c>
      <c r="B778">
        <v>6.1</v>
      </c>
      <c r="E778" s="20" t="s">
        <v>1813</v>
      </c>
      <c r="F778" s="18">
        <f t="shared" si="24"/>
        <v>6.833333333333333</v>
      </c>
      <c r="G778" s="23" t="str">
        <f t="shared" si="25"/>
        <v/>
      </c>
    </row>
    <row r="779" spans="1:7" x14ac:dyDescent="0.3">
      <c r="A779" t="s">
        <v>4252</v>
      </c>
      <c r="B779">
        <v>6.1</v>
      </c>
      <c r="E779" s="20" t="s">
        <v>18812</v>
      </c>
      <c r="F779" s="18">
        <f t="shared" si="24"/>
        <v>6.833333333333333</v>
      </c>
      <c r="G779" s="23" t="str">
        <f t="shared" si="25"/>
        <v/>
      </c>
    </row>
    <row r="780" spans="1:7" x14ac:dyDescent="0.3">
      <c r="A780" t="s">
        <v>4256</v>
      </c>
      <c r="B780">
        <v>6.4</v>
      </c>
      <c r="E780" s="20" t="s">
        <v>13030</v>
      </c>
      <c r="F780" s="18">
        <f t="shared" si="24"/>
        <v>6.833333333333333</v>
      </c>
      <c r="G780" s="23" t="str">
        <f t="shared" si="25"/>
        <v/>
      </c>
    </row>
    <row r="781" spans="1:7" x14ac:dyDescent="0.3">
      <c r="A781" t="s">
        <v>4260</v>
      </c>
      <c r="B781">
        <v>6.3</v>
      </c>
      <c r="E781" s="20" t="s">
        <v>1399</v>
      </c>
      <c r="F781" s="18">
        <f t="shared" si="24"/>
        <v>6.833333333333333</v>
      </c>
      <c r="G781" s="23" t="str">
        <f t="shared" si="25"/>
        <v/>
      </c>
    </row>
    <row r="782" spans="1:7" x14ac:dyDescent="0.3">
      <c r="A782" t="s">
        <v>4267</v>
      </c>
      <c r="B782">
        <v>6.8</v>
      </c>
      <c r="E782" s="20" t="s">
        <v>4212</v>
      </c>
      <c r="F782" s="18">
        <f t="shared" si="24"/>
        <v>6.833333333333333</v>
      </c>
      <c r="G782" s="23" t="str">
        <f t="shared" si="25"/>
        <v/>
      </c>
    </row>
    <row r="783" spans="1:7" x14ac:dyDescent="0.3">
      <c r="A783" t="s">
        <v>313</v>
      </c>
      <c r="B783">
        <v>6.6</v>
      </c>
      <c r="E783" s="20" t="s">
        <v>1278</v>
      </c>
      <c r="F783" s="18">
        <f t="shared" si="24"/>
        <v>6.8249999999999993</v>
      </c>
      <c r="G783" s="23" t="str">
        <f t="shared" si="25"/>
        <v/>
      </c>
    </row>
    <row r="784" spans="1:7" x14ac:dyDescent="0.3">
      <c r="A784" t="s">
        <v>1819</v>
      </c>
      <c r="B784">
        <v>5.7</v>
      </c>
      <c r="E784" s="20" t="s">
        <v>1058</v>
      </c>
      <c r="F784" s="18">
        <f t="shared" si="24"/>
        <v>6.8249999999999993</v>
      </c>
      <c r="G784" s="23" t="str">
        <f t="shared" si="25"/>
        <v/>
      </c>
    </row>
    <row r="785" spans="1:7" x14ac:dyDescent="0.3">
      <c r="A785" t="s">
        <v>4218</v>
      </c>
      <c r="B785">
        <v>5.9</v>
      </c>
      <c r="E785" s="20" t="s">
        <v>1039</v>
      </c>
      <c r="F785" s="18">
        <f t="shared" si="24"/>
        <v>6.82</v>
      </c>
      <c r="G785" s="23" t="str">
        <f t="shared" si="25"/>
        <v/>
      </c>
    </row>
    <row r="786" spans="1:7" x14ac:dyDescent="0.3">
      <c r="A786" t="s">
        <v>4134</v>
      </c>
      <c r="B786">
        <v>6</v>
      </c>
      <c r="E786" s="20" t="s">
        <v>4423</v>
      </c>
      <c r="F786" s="18">
        <f t="shared" si="24"/>
        <v>6.8000000000000007</v>
      </c>
      <c r="G786" s="23" t="str">
        <f t="shared" si="25"/>
        <v/>
      </c>
    </row>
    <row r="787" spans="1:7" x14ac:dyDescent="0.3">
      <c r="A787" t="s">
        <v>4291</v>
      </c>
      <c r="B787">
        <v>6.1</v>
      </c>
      <c r="E787" s="20" t="s">
        <v>8197</v>
      </c>
      <c r="F787" s="18">
        <f t="shared" si="24"/>
        <v>6.8000000000000007</v>
      </c>
      <c r="G787" s="23" t="str">
        <f t="shared" si="25"/>
        <v/>
      </c>
    </row>
    <row r="788" spans="1:7" x14ac:dyDescent="0.3">
      <c r="A788" t="s">
        <v>940</v>
      </c>
      <c r="B788">
        <v>6.7</v>
      </c>
      <c r="E788" s="20" t="s">
        <v>16917</v>
      </c>
      <c r="F788" s="18">
        <f t="shared" si="24"/>
        <v>6.8000000000000007</v>
      </c>
      <c r="G788" s="23" t="str">
        <f t="shared" si="25"/>
        <v/>
      </c>
    </row>
    <row r="789" spans="1:7" x14ac:dyDescent="0.3">
      <c r="A789" t="s">
        <v>4041</v>
      </c>
      <c r="B789">
        <v>6.7</v>
      </c>
      <c r="E789" s="20" t="s">
        <v>14669</v>
      </c>
      <c r="F789" s="18">
        <f t="shared" si="24"/>
        <v>6.8</v>
      </c>
      <c r="G789" s="23" t="str">
        <f t="shared" si="25"/>
        <v/>
      </c>
    </row>
    <row r="790" spans="1:7" x14ac:dyDescent="0.3">
      <c r="A790" t="s">
        <v>3347</v>
      </c>
      <c r="B790">
        <v>7.9</v>
      </c>
      <c r="E790" s="20" t="s">
        <v>6485</v>
      </c>
      <c r="F790" s="18">
        <f t="shared" si="24"/>
        <v>6.8</v>
      </c>
      <c r="G790" s="23" t="str">
        <f t="shared" si="25"/>
        <v/>
      </c>
    </row>
    <row r="791" spans="1:7" x14ac:dyDescent="0.3">
      <c r="A791" t="s">
        <v>3917</v>
      </c>
      <c r="B791">
        <v>5</v>
      </c>
      <c r="E791" s="20" t="s">
        <v>21882</v>
      </c>
      <c r="F791" s="18">
        <f t="shared" si="24"/>
        <v>6.8</v>
      </c>
      <c r="G791" s="23" t="str">
        <f t="shared" si="25"/>
        <v/>
      </c>
    </row>
    <row r="792" spans="1:7" x14ac:dyDescent="0.3">
      <c r="A792" t="s">
        <v>962</v>
      </c>
      <c r="B792">
        <v>4.3</v>
      </c>
      <c r="E792" s="20" t="s">
        <v>16220</v>
      </c>
      <c r="F792" s="18">
        <f t="shared" si="24"/>
        <v>6.8</v>
      </c>
      <c r="G792" s="23" t="str">
        <f t="shared" si="25"/>
        <v/>
      </c>
    </row>
    <row r="793" spans="1:7" x14ac:dyDescent="0.3">
      <c r="A793" t="s">
        <v>4317</v>
      </c>
      <c r="B793">
        <v>5.7</v>
      </c>
      <c r="E793" s="20" t="s">
        <v>1947</v>
      </c>
      <c r="F793" s="18">
        <f t="shared" si="24"/>
        <v>6.8</v>
      </c>
      <c r="G793" s="23" t="str">
        <f t="shared" si="25"/>
        <v/>
      </c>
    </row>
    <row r="794" spans="1:7" x14ac:dyDescent="0.3">
      <c r="A794" t="s">
        <v>4325</v>
      </c>
      <c r="B794">
        <v>6.7</v>
      </c>
      <c r="E794" s="20" t="s">
        <v>15323</v>
      </c>
      <c r="F794" s="18">
        <f t="shared" si="24"/>
        <v>6.8</v>
      </c>
      <c r="G794" s="23" t="str">
        <f t="shared" si="25"/>
        <v/>
      </c>
    </row>
    <row r="795" spans="1:7" x14ac:dyDescent="0.3">
      <c r="A795" t="s">
        <v>2331</v>
      </c>
      <c r="B795">
        <v>6.7</v>
      </c>
      <c r="E795" s="20" t="s">
        <v>20672</v>
      </c>
      <c r="F795" s="18">
        <f t="shared" si="24"/>
        <v>6.8</v>
      </c>
      <c r="G795" s="23" t="str">
        <f t="shared" si="25"/>
        <v/>
      </c>
    </row>
    <row r="796" spans="1:7" x14ac:dyDescent="0.3">
      <c r="A796" t="s">
        <v>96</v>
      </c>
      <c r="B796">
        <v>8.1</v>
      </c>
      <c r="E796" s="20" t="s">
        <v>22747</v>
      </c>
      <c r="F796" s="18">
        <f t="shared" si="24"/>
        <v>6.8</v>
      </c>
      <c r="G796" s="23" t="str">
        <f t="shared" si="25"/>
        <v/>
      </c>
    </row>
    <row r="797" spans="1:7" x14ac:dyDescent="0.3">
      <c r="A797" t="s">
        <v>514</v>
      </c>
      <c r="B797">
        <v>6.1</v>
      </c>
      <c r="E797" s="20" t="s">
        <v>21640</v>
      </c>
      <c r="F797" s="18">
        <f t="shared" si="24"/>
        <v>6.8</v>
      </c>
      <c r="G797" s="23" t="str">
        <f t="shared" si="25"/>
        <v/>
      </c>
    </row>
    <row r="798" spans="1:7" x14ac:dyDescent="0.3">
      <c r="A798" t="s">
        <v>2246</v>
      </c>
      <c r="B798">
        <v>5.6</v>
      </c>
      <c r="E798" s="20" t="s">
        <v>21058</v>
      </c>
      <c r="F798" s="18">
        <f t="shared" si="24"/>
        <v>6.8</v>
      </c>
      <c r="G798" s="23" t="str">
        <f t="shared" si="25"/>
        <v/>
      </c>
    </row>
    <row r="799" spans="1:7" x14ac:dyDescent="0.3">
      <c r="A799" t="s">
        <v>4345</v>
      </c>
      <c r="B799">
        <v>6.6</v>
      </c>
      <c r="E799" s="20" t="s">
        <v>15148</v>
      </c>
      <c r="F799" s="18">
        <f t="shared" si="24"/>
        <v>6.8</v>
      </c>
      <c r="G799" s="23" t="str">
        <f t="shared" si="25"/>
        <v/>
      </c>
    </row>
    <row r="800" spans="1:7" x14ac:dyDescent="0.3">
      <c r="A800" t="s">
        <v>4351</v>
      </c>
      <c r="B800">
        <v>6.9</v>
      </c>
      <c r="E800" s="20" t="s">
        <v>14598</v>
      </c>
      <c r="F800" s="18">
        <f t="shared" si="24"/>
        <v>6.8</v>
      </c>
      <c r="G800" s="23" t="str">
        <f t="shared" si="25"/>
        <v/>
      </c>
    </row>
    <row r="801" spans="1:7" x14ac:dyDescent="0.3">
      <c r="A801" t="s">
        <v>4356</v>
      </c>
      <c r="B801">
        <v>4.8</v>
      </c>
      <c r="E801" s="20" t="s">
        <v>23730</v>
      </c>
      <c r="F801" s="18">
        <f t="shared" si="24"/>
        <v>6.8</v>
      </c>
      <c r="G801" s="23" t="str">
        <f t="shared" si="25"/>
        <v/>
      </c>
    </row>
    <row r="802" spans="1:7" x14ac:dyDescent="0.3">
      <c r="A802" t="s">
        <v>4363</v>
      </c>
      <c r="B802">
        <v>6.2</v>
      </c>
      <c r="E802" s="20" t="s">
        <v>5825</v>
      </c>
      <c r="F802" s="18">
        <f t="shared" si="24"/>
        <v>6.8</v>
      </c>
      <c r="G802" s="23" t="str">
        <f t="shared" si="25"/>
        <v/>
      </c>
    </row>
    <row r="803" spans="1:7" x14ac:dyDescent="0.3">
      <c r="A803" t="s">
        <v>4370</v>
      </c>
      <c r="B803">
        <v>6</v>
      </c>
      <c r="E803" s="20" t="s">
        <v>845</v>
      </c>
      <c r="F803" s="18">
        <f t="shared" si="24"/>
        <v>6.8</v>
      </c>
      <c r="G803" s="23" t="str">
        <f t="shared" si="25"/>
        <v/>
      </c>
    </row>
    <row r="804" spans="1:7" x14ac:dyDescent="0.3">
      <c r="A804" t="s">
        <v>4099</v>
      </c>
      <c r="B804">
        <v>4.9000000000000004</v>
      </c>
      <c r="E804" s="20" t="s">
        <v>21044</v>
      </c>
      <c r="F804" s="18">
        <f t="shared" si="24"/>
        <v>6.8</v>
      </c>
      <c r="G804" s="23" t="str">
        <f t="shared" si="25"/>
        <v/>
      </c>
    </row>
    <row r="805" spans="1:7" x14ac:dyDescent="0.3">
      <c r="A805" t="s">
        <v>4382</v>
      </c>
      <c r="B805">
        <v>5.6</v>
      </c>
      <c r="E805" s="20" t="s">
        <v>21650</v>
      </c>
      <c r="F805" s="18">
        <f t="shared" si="24"/>
        <v>6.8</v>
      </c>
      <c r="G805" s="23" t="str">
        <f t="shared" si="25"/>
        <v/>
      </c>
    </row>
    <row r="806" spans="1:7" x14ac:dyDescent="0.3">
      <c r="A806" t="s">
        <v>850</v>
      </c>
      <c r="B806">
        <v>6.1</v>
      </c>
      <c r="E806" s="20" t="s">
        <v>4188</v>
      </c>
      <c r="F806" s="18">
        <f t="shared" si="24"/>
        <v>6.8</v>
      </c>
      <c r="G806" s="23" t="str">
        <f t="shared" si="25"/>
        <v/>
      </c>
    </row>
    <row r="807" spans="1:7" x14ac:dyDescent="0.3">
      <c r="A807" t="s">
        <v>4392</v>
      </c>
      <c r="B807">
        <v>6.1</v>
      </c>
      <c r="E807" s="20" t="s">
        <v>9646</v>
      </c>
      <c r="F807" s="18">
        <f t="shared" si="24"/>
        <v>6.8</v>
      </c>
      <c r="G807" s="23" t="str">
        <f t="shared" si="25"/>
        <v/>
      </c>
    </row>
    <row r="808" spans="1:7" x14ac:dyDescent="0.3">
      <c r="A808" t="s">
        <v>3827</v>
      </c>
      <c r="B808">
        <v>4.8</v>
      </c>
      <c r="E808" s="20" t="s">
        <v>17570</v>
      </c>
      <c r="F808" s="18">
        <f t="shared" si="24"/>
        <v>6.8</v>
      </c>
      <c r="G808" s="23" t="str">
        <f t="shared" si="25"/>
        <v/>
      </c>
    </row>
    <row r="809" spans="1:7" x14ac:dyDescent="0.3">
      <c r="A809" t="s">
        <v>4401</v>
      </c>
      <c r="B809">
        <v>5.5</v>
      </c>
      <c r="E809" s="20" t="s">
        <v>18141</v>
      </c>
      <c r="F809" s="18">
        <f t="shared" si="24"/>
        <v>6.8</v>
      </c>
      <c r="G809" s="23" t="str">
        <f t="shared" si="25"/>
        <v/>
      </c>
    </row>
    <row r="810" spans="1:7" x14ac:dyDescent="0.3">
      <c r="A810" t="s">
        <v>4408</v>
      </c>
      <c r="B810">
        <v>3.8</v>
      </c>
      <c r="E810" s="20" t="s">
        <v>9735</v>
      </c>
      <c r="F810" s="18">
        <f t="shared" si="24"/>
        <v>6.8</v>
      </c>
      <c r="G810" s="23" t="str">
        <f t="shared" si="25"/>
        <v/>
      </c>
    </row>
    <row r="811" spans="1:7" x14ac:dyDescent="0.3">
      <c r="A811" t="s">
        <v>313</v>
      </c>
      <c r="B811">
        <v>6.5</v>
      </c>
      <c r="E811" s="20" t="s">
        <v>13893</v>
      </c>
      <c r="F811" s="18">
        <f t="shared" si="24"/>
        <v>6.8</v>
      </c>
      <c r="G811" s="23" t="str">
        <f t="shared" si="25"/>
        <v/>
      </c>
    </row>
    <row r="812" spans="1:7" x14ac:dyDescent="0.3">
      <c r="A812" t="s">
        <v>4417</v>
      </c>
      <c r="B812">
        <v>6</v>
      </c>
      <c r="E812" s="20" t="s">
        <v>22557</v>
      </c>
      <c r="F812" s="18">
        <f t="shared" si="24"/>
        <v>6.8</v>
      </c>
      <c r="G812" s="23" t="str">
        <f t="shared" si="25"/>
        <v/>
      </c>
    </row>
    <row r="813" spans="1:7" x14ac:dyDescent="0.3">
      <c r="A813" t="s">
        <v>4423</v>
      </c>
      <c r="B813">
        <v>6.7</v>
      </c>
      <c r="E813" s="20" t="s">
        <v>21791</v>
      </c>
      <c r="F813" s="18">
        <f t="shared" si="24"/>
        <v>6.8</v>
      </c>
      <c r="G813" s="23" t="str">
        <f t="shared" si="25"/>
        <v/>
      </c>
    </row>
    <row r="814" spans="1:7" x14ac:dyDescent="0.3">
      <c r="A814" t="s">
        <v>4430</v>
      </c>
      <c r="B814">
        <v>8.1</v>
      </c>
      <c r="E814" s="20" t="s">
        <v>23761</v>
      </c>
      <c r="F814" s="18">
        <f t="shared" si="24"/>
        <v>6.8</v>
      </c>
      <c r="G814" s="23" t="str">
        <f t="shared" si="25"/>
        <v/>
      </c>
    </row>
    <row r="815" spans="1:7" x14ac:dyDescent="0.3">
      <c r="A815" t="s">
        <v>4437</v>
      </c>
      <c r="B815">
        <v>4.9000000000000004</v>
      </c>
      <c r="E815" s="20" t="s">
        <v>23456</v>
      </c>
      <c r="F815" s="18">
        <f t="shared" si="24"/>
        <v>6.8</v>
      </c>
      <c r="G815" s="23" t="str">
        <f t="shared" si="25"/>
        <v/>
      </c>
    </row>
    <row r="816" spans="1:7" x14ac:dyDescent="0.3">
      <c r="A816" t="s">
        <v>3694</v>
      </c>
      <c r="B816">
        <v>7.3</v>
      </c>
      <c r="E816" s="20" t="s">
        <v>16860</v>
      </c>
      <c r="F816" s="18">
        <f t="shared" si="24"/>
        <v>6.8</v>
      </c>
      <c r="G816" s="23" t="str">
        <f t="shared" si="25"/>
        <v/>
      </c>
    </row>
    <row r="817" spans="1:7" x14ac:dyDescent="0.3">
      <c r="A817" t="s">
        <v>476</v>
      </c>
      <c r="B817">
        <v>6.4</v>
      </c>
      <c r="E817" s="20" t="s">
        <v>12814</v>
      </c>
      <c r="F817" s="18">
        <f t="shared" si="24"/>
        <v>6.8</v>
      </c>
      <c r="G817" s="23" t="str">
        <f t="shared" si="25"/>
        <v/>
      </c>
    </row>
    <row r="818" spans="1:7" x14ac:dyDescent="0.3">
      <c r="A818" t="s">
        <v>24193</v>
      </c>
      <c r="B818">
        <v>6.6</v>
      </c>
      <c r="E818" s="20" t="s">
        <v>22791</v>
      </c>
      <c r="F818" s="18">
        <f t="shared" si="24"/>
        <v>6.8</v>
      </c>
      <c r="G818" s="23" t="str">
        <f t="shared" si="25"/>
        <v/>
      </c>
    </row>
    <row r="819" spans="1:7" x14ac:dyDescent="0.3">
      <c r="A819" t="s">
        <v>2042</v>
      </c>
      <c r="B819">
        <v>6.7</v>
      </c>
      <c r="E819" s="20" t="s">
        <v>9177</v>
      </c>
      <c r="F819" s="18">
        <f t="shared" si="24"/>
        <v>6.8</v>
      </c>
      <c r="G819" s="23" t="str">
        <f t="shared" si="25"/>
        <v/>
      </c>
    </row>
    <row r="820" spans="1:7" x14ac:dyDescent="0.3">
      <c r="A820" t="s">
        <v>4107</v>
      </c>
      <c r="B820">
        <v>3.6</v>
      </c>
      <c r="E820" s="20" t="s">
        <v>16510</v>
      </c>
      <c r="F820" s="18">
        <f t="shared" si="24"/>
        <v>6.8</v>
      </c>
      <c r="G820" s="23" t="str">
        <f t="shared" si="25"/>
        <v/>
      </c>
    </row>
    <row r="821" spans="1:7" x14ac:dyDescent="0.3">
      <c r="A821" t="s">
        <v>4471</v>
      </c>
      <c r="B821">
        <v>5.7</v>
      </c>
      <c r="E821" s="20" t="s">
        <v>23222</v>
      </c>
      <c r="F821" s="18">
        <f t="shared" si="24"/>
        <v>6.8</v>
      </c>
      <c r="G821" s="23" t="str">
        <f t="shared" si="25"/>
        <v/>
      </c>
    </row>
    <row r="822" spans="1:7" x14ac:dyDescent="0.3">
      <c r="A822" t="s">
        <v>3401</v>
      </c>
      <c r="B822">
        <v>6</v>
      </c>
      <c r="E822" s="20" t="s">
        <v>8671</v>
      </c>
      <c r="F822" s="18">
        <f t="shared" si="24"/>
        <v>6.8</v>
      </c>
      <c r="G822" s="23" t="str">
        <f t="shared" si="25"/>
        <v/>
      </c>
    </row>
    <row r="823" spans="1:7" x14ac:dyDescent="0.3">
      <c r="A823" t="s">
        <v>1627</v>
      </c>
      <c r="B823">
        <v>4.9000000000000004</v>
      </c>
      <c r="E823" s="20" t="s">
        <v>14884</v>
      </c>
      <c r="F823" s="18">
        <f t="shared" si="24"/>
        <v>6.8</v>
      </c>
      <c r="G823" s="23" t="str">
        <f t="shared" si="25"/>
        <v/>
      </c>
    </row>
    <row r="824" spans="1:7" x14ac:dyDescent="0.3">
      <c r="A824" t="s">
        <v>3998</v>
      </c>
      <c r="B824">
        <v>4.7</v>
      </c>
      <c r="E824" s="20" t="s">
        <v>8102</v>
      </c>
      <c r="F824" s="18">
        <f t="shared" si="24"/>
        <v>6.8</v>
      </c>
      <c r="G824" s="23" t="str">
        <f t="shared" si="25"/>
        <v/>
      </c>
    </row>
    <row r="825" spans="1:7" x14ac:dyDescent="0.3">
      <c r="A825" t="s">
        <v>809</v>
      </c>
      <c r="B825">
        <v>6.3</v>
      </c>
      <c r="E825" s="20" t="s">
        <v>20884</v>
      </c>
      <c r="F825" s="18">
        <f t="shared" si="24"/>
        <v>6.8</v>
      </c>
      <c r="G825" s="23" t="str">
        <f t="shared" si="25"/>
        <v/>
      </c>
    </row>
    <row r="826" spans="1:7" x14ac:dyDescent="0.3">
      <c r="A826" t="s">
        <v>2331</v>
      </c>
      <c r="B826">
        <v>5.9</v>
      </c>
      <c r="E826" s="20" t="s">
        <v>12255</v>
      </c>
      <c r="F826" s="18">
        <f t="shared" si="24"/>
        <v>6.8</v>
      </c>
      <c r="G826" s="23" t="str">
        <f t="shared" si="25"/>
        <v/>
      </c>
    </row>
    <row r="827" spans="1:7" x14ac:dyDescent="0.3">
      <c r="A827" t="s">
        <v>4503</v>
      </c>
      <c r="B827">
        <v>5.9</v>
      </c>
      <c r="E827" s="20" t="s">
        <v>21813</v>
      </c>
      <c r="F827" s="18">
        <f t="shared" si="24"/>
        <v>6.8</v>
      </c>
      <c r="G827" s="23" t="str">
        <f t="shared" si="25"/>
        <v/>
      </c>
    </row>
    <row r="828" spans="1:7" x14ac:dyDescent="0.3">
      <c r="A828" t="s">
        <v>24193</v>
      </c>
      <c r="B828">
        <v>7</v>
      </c>
      <c r="E828" s="20" t="s">
        <v>16046</v>
      </c>
      <c r="F828" s="18">
        <f t="shared" si="24"/>
        <v>6.8</v>
      </c>
      <c r="G828" s="23" t="str">
        <f t="shared" si="25"/>
        <v/>
      </c>
    </row>
    <row r="829" spans="1:7" x14ac:dyDescent="0.3">
      <c r="A829" t="s">
        <v>3778</v>
      </c>
      <c r="B829">
        <v>7.5</v>
      </c>
      <c r="E829" s="20" t="s">
        <v>396</v>
      </c>
      <c r="F829" s="18">
        <f t="shared" si="24"/>
        <v>6.8</v>
      </c>
      <c r="G829" s="23" t="str">
        <f t="shared" si="25"/>
        <v/>
      </c>
    </row>
    <row r="830" spans="1:7" x14ac:dyDescent="0.3">
      <c r="A830" t="s">
        <v>4516</v>
      </c>
      <c r="B830">
        <v>5.6</v>
      </c>
      <c r="E830" s="20" t="s">
        <v>14895</v>
      </c>
      <c r="F830" s="18">
        <f t="shared" si="24"/>
        <v>6.8</v>
      </c>
      <c r="G830" s="23" t="str">
        <f t="shared" si="25"/>
        <v/>
      </c>
    </row>
    <row r="831" spans="1:7" x14ac:dyDescent="0.3">
      <c r="A831" t="s">
        <v>499</v>
      </c>
      <c r="B831">
        <v>6.4</v>
      </c>
      <c r="E831" s="20" t="s">
        <v>18832</v>
      </c>
      <c r="F831" s="18">
        <f t="shared" si="24"/>
        <v>6.8</v>
      </c>
      <c r="G831" s="23" t="str">
        <f t="shared" si="25"/>
        <v/>
      </c>
    </row>
    <row r="832" spans="1:7" x14ac:dyDescent="0.3">
      <c r="A832" t="s">
        <v>260</v>
      </c>
      <c r="B832">
        <v>6.3</v>
      </c>
      <c r="E832" s="20" t="s">
        <v>14518</v>
      </c>
      <c r="F832" s="18">
        <f t="shared" si="24"/>
        <v>6.8</v>
      </c>
      <c r="G832" s="23" t="str">
        <f t="shared" si="25"/>
        <v/>
      </c>
    </row>
    <row r="833" spans="1:7" x14ac:dyDescent="0.3">
      <c r="A833" t="s">
        <v>4531</v>
      </c>
      <c r="B833">
        <v>4.3</v>
      </c>
      <c r="E833" s="20" t="s">
        <v>21423</v>
      </c>
      <c r="F833" s="18">
        <f t="shared" si="24"/>
        <v>6.8</v>
      </c>
      <c r="G833" s="23" t="str">
        <f t="shared" si="25"/>
        <v/>
      </c>
    </row>
    <row r="834" spans="1:7" x14ac:dyDescent="0.3">
      <c r="A834" t="s">
        <v>4537</v>
      </c>
      <c r="B834">
        <v>5.9</v>
      </c>
      <c r="E834" s="20" t="s">
        <v>11681</v>
      </c>
      <c r="F834" s="18">
        <f t="shared" si="24"/>
        <v>6.8</v>
      </c>
      <c r="G834" s="23" t="str">
        <f t="shared" si="25"/>
        <v/>
      </c>
    </row>
    <row r="835" spans="1:7" x14ac:dyDescent="0.3">
      <c r="A835" t="s">
        <v>24193</v>
      </c>
      <c r="B835">
        <v>6.7</v>
      </c>
      <c r="E835" s="20" t="s">
        <v>18917</v>
      </c>
      <c r="F835" s="18">
        <f t="shared" si="24"/>
        <v>6.8</v>
      </c>
      <c r="G835" s="23" t="str">
        <f t="shared" si="25"/>
        <v/>
      </c>
    </row>
    <row r="836" spans="1:7" x14ac:dyDescent="0.3">
      <c r="A836" t="s">
        <v>2612</v>
      </c>
      <c r="B836">
        <v>5.5</v>
      </c>
      <c r="E836" s="20" t="s">
        <v>4267</v>
      </c>
      <c r="F836" s="18">
        <f t="shared" si="24"/>
        <v>6.8</v>
      </c>
      <c r="G836" s="23" t="str">
        <f t="shared" si="25"/>
        <v/>
      </c>
    </row>
    <row r="837" spans="1:7" x14ac:dyDescent="0.3">
      <c r="A837" t="s">
        <v>4554</v>
      </c>
      <c r="B837">
        <v>6.2</v>
      </c>
      <c r="E837" s="20" t="s">
        <v>22215</v>
      </c>
      <c r="F837" s="18">
        <f t="shared" si="24"/>
        <v>6.8</v>
      </c>
      <c r="G837" s="23" t="str">
        <f t="shared" si="25"/>
        <v/>
      </c>
    </row>
    <row r="838" spans="1:7" x14ac:dyDescent="0.3">
      <c r="A838" t="s">
        <v>435</v>
      </c>
      <c r="B838">
        <v>8.8000000000000007</v>
      </c>
      <c r="E838" s="20" t="s">
        <v>18965</v>
      </c>
      <c r="F838" s="18">
        <f t="shared" si="24"/>
        <v>6.8</v>
      </c>
      <c r="G838" s="23" t="str">
        <f t="shared" si="25"/>
        <v/>
      </c>
    </row>
    <row r="839" spans="1:7" x14ac:dyDescent="0.3">
      <c r="A839" t="s">
        <v>3917</v>
      </c>
      <c r="B839">
        <v>5.2</v>
      </c>
      <c r="E839" s="20" t="s">
        <v>12348</v>
      </c>
      <c r="F839" s="18">
        <f t="shared" ref="F839:F902" si="26">AVERAGEIF( $A$2:$A$5044, E839, $B$2:$B$5044)</f>
        <v>6.8</v>
      </c>
      <c r="G839" s="23" t="str">
        <f t="shared" ref="G839:G902" si="27">IF(F839&gt;_xlfn.PERCENTILE.INC($B$2:$B$5044, 0.9), "Top 10%", "")</f>
        <v/>
      </c>
    </row>
    <row r="840" spans="1:7" x14ac:dyDescent="0.3">
      <c r="A840" t="s">
        <v>1965</v>
      </c>
      <c r="B840">
        <v>7</v>
      </c>
      <c r="E840" s="20" t="s">
        <v>12684</v>
      </c>
      <c r="F840" s="18">
        <f t="shared" si="26"/>
        <v>6.8</v>
      </c>
      <c r="G840" s="23" t="str">
        <f t="shared" si="27"/>
        <v/>
      </c>
    </row>
    <row r="841" spans="1:7" x14ac:dyDescent="0.3">
      <c r="A841" t="s">
        <v>4574</v>
      </c>
      <c r="B841">
        <v>6.6</v>
      </c>
      <c r="E841" s="20" t="s">
        <v>23826</v>
      </c>
      <c r="F841" s="18">
        <f t="shared" si="26"/>
        <v>6.8</v>
      </c>
      <c r="G841" s="23" t="str">
        <f t="shared" si="27"/>
        <v/>
      </c>
    </row>
    <row r="842" spans="1:7" x14ac:dyDescent="0.3">
      <c r="A842" t="s">
        <v>1058</v>
      </c>
      <c r="B842">
        <v>7.3</v>
      </c>
      <c r="E842" s="20" t="s">
        <v>18248</v>
      </c>
      <c r="F842" s="18">
        <f t="shared" si="26"/>
        <v>6.8</v>
      </c>
      <c r="G842" s="23" t="str">
        <f t="shared" si="27"/>
        <v/>
      </c>
    </row>
    <row r="843" spans="1:7" x14ac:dyDescent="0.3">
      <c r="A843" t="s">
        <v>514</v>
      </c>
      <c r="B843">
        <v>5.6</v>
      </c>
      <c r="E843" s="20" t="s">
        <v>1680</v>
      </c>
      <c r="F843" s="18">
        <f t="shared" si="26"/>
        <v>6.8</v>
      </c>
      <c r="G843" s="23" t="str">
        <f t="shared" si="27"/>
        <v/>
      </c>
    </row>
    <row r="844" spans="1:7" x14ac:dyDescent="0.3">
      <c r="A844" t="s">
        <v>3136</v>
      </c>
      <c r="B844">
        <v>6.6</v>
      </c>
      <c r="E844" s="20" t="s">
        <v>2964</v>
      </c>
      <c r="F844" s="18">
        <f t="shared" si="26"/>
        <v>6.8</v>
      </c>
      <c r="G844" s="23" t="str">
        <f t="shared" si="27"/>
        <v/>
      </c>
    </row>
    <row r="845" spans="1:7" x14ac:dyDescent="0.3">
      <c r="A845" t="s">
        <v>4591</v>
      </c>
      <c r="B845">
        <v>5.4</v>
      </c>
      <c r="E845" s="20" t="s">
        <v>6046</v>
      </c>
      <c r="F845" s="18">
        <f t="shared" si="26"/>
        <v>6.7999999999999989</v>
      </c>
      <c r="G845" s="23" t="str">
        <f t="shared" si="27"/>
        <v/>
      </c>
    </row>
    <row r="846" spans="1:7" x14ac:dyDescent="0.3">
      <c r="A846" t="s">
        <v>4597</v>
      </c>
      <c r="B846">
        <v>6.3</v>
      </c>
      <c r="E846" s="20" t="s">
        <v>1739</v>
      </c>
      <c r="F846" s="18">
        <f t="shared" si="26"/>
        <v>6.791666666666667</v>
      </c>
      <c r="G846" s="23" t="str">
        <f t="shared" si="27"/>
        <v/>
      </c>
    </row>
    <row r="847" spans="1:7" x14ac:dyDescent="0.3">
      <c r="A847" t="s">
        <v>1155</v>
      </c>
      <c r="B847">
        <v>7.9</v>
      </c>
      <c r="E847" s="20" t="s">
        <v>2495</v>
      </c>
      <c r="F847" s="18">
        <f t="shared" si="26"/>
        <v>6.7888888888888896</v>
      </c>
      <c r="G847" s="23" t="str">
        <f t="shared" si="27"/>
        <v/>
      </c>
    </row>
    <row r="848" spans="1:7" x14ac:dyDescent="0.3">
      <c r="A848" t="s">
        <v>809</v>
      </c>
      <c r="B848">
        <v>6.3</v>
      </c>
      <c r="E848" s="20" t="s">
        <v>4537</v>
      </c>
      <c r="F848" s="18">
        <f t="shared" si="26"/>
        <v>6.7799999999999994</v>
      </c>
      <c r="G848" s="23" t="str">
        <f t="shared" si="27"/>
        <v/>
      </c>
    </row>
    <row r="849" spans="1:7" x14ac:dyDescent="0.3">
      <c r="A849" t="s">
        <v>1873</v>
      </c>
      <c r="B849">
        <v>6</v>
      </c>
      <c r="E849" s="20" t="s">
        <v>18269</v>
      </c>
      <c r="F849" s="18">
        <f t="shared" si="26"/>
        <v>6.7750000000000004</v>
      </c>
      <c r="G849" s="23" t="str">
        <f t="shared" si="27"/>
        <v/>
      </c>
    </row>
    <row r="850" spans="1:7" x14ac:dyDescent="0.3">
      <c r="A850" t="s">
        <v>3098</v>
      </c>
      <c r="B850">
        <v>7.2</v>
      </c>
      <c r="E850" s="20" t="s">
        <v>4166</v>
      </c>
      <c r="F850" s="18">
        <f t="shared" si="26"/>
        <v>6.7749999999999995</v>
      </c>
      <c r="G850" s="23" t="str">
        <f t="shared" si="27"/>
        <v/>
      </c>
    </row>
    <row r="851" spans="1:7" x14ac:dyDescent="0.3">
      <c r="A851" t="s">
        <v>4619</v>
      </c>
      <c r="B851">
        <v>5.0999999999999996</v>
      </c>
      <c r="E851" s="20" t="s">
        <v>507</v>
      </c>
      <c r="F851" s="18">
        <f t="shared" si="26"/>
        <v>6.7714285714285722</v>
      </c>
      <c r="G851" s="23" t="str">
        <f t="shared" si="27"/>
        <v/>
      </c>
    </row>
    <row r="852" spans="1:7" x14ac:dyDescent="0.3">
      <c r="A852" t="s">
        <v>1739</v>
      </c>
      <c r="B852">
        <v>7.3</v>
      </c>
      <c r="E852" s="20" t="s">
        <v>1489</v>
      </c>
      <c r="F852" s="18">
        <f t="shared" si="26"/>
        <v>6.7714285714285705</v>
      </c>
      <c r="G852" s="23" t="str">
        <f t="shared" si="27"/>
        <v/>
      </c>
    </row>
    <row r="853" spans="1:7" x14ac:dyDescent="0.3">
      <c r="A853" t="s">
        <v>4628</v>
      </c>
      <c r="B853">
        <v>8</v>
      </c>
      <c r="E853" s="20" t="s">
        <v>1198</v>
      </c>
      <c r="F853" s="18">
        <f t="shared" si="26"/>
        <v>6.7666666666666675</v>
      </c>
      <c r="G853" s="23" t="str">
        <f t="shared" si="27"/>
        <v/>
      </c>
    </row>
    <row r="854" spans="1:7" x14ac:dyDescent="0.3">
      <c r="A854" t="s">
        <v>1257</v>
      </c>
      <c r="B854">
        <v>6.2</v>
      </c>
      <c r="E854" s="20" t="s">
        <v>3836</v>
      </c>
      <c r="F854" s="18">
        <f t="shared" si="26"/>
        <v>6.7666666666666666</v>
      </c>
      <c r="G854" s="23" t="str">
        <f t="shared" si="27"/>
        <v/>
      </c>
    </row>
    <row r="855" spans="1:7" x14ac:dyDescent="0.3">
      <c r="A855" t="s">
        <v>3122</v>
      </c>
      <c r="B855">
        <v>6</v>
      </c>
      <c r="E855" s="20" t="s">
        <v>20333</v>
      </c>
      <c r="F855" s="18">
        <f t="shared" si="26"/>
        <v>6.7666666666666657</v>
      </c>
      <c r="G855" s="23" t="str">
        <f t="shared" si="27"/>
        <v/>
      </c>
    </row>
    <row r="856" spans="1:7" x14ac:dyDescent="0.3">
      <c r="A856" t="s">
        <v>1873</v>
      </c>
      <c r="B856">
        <v>6.7</v>
      </c>
      <c r="E856" s="20" t="s">
        <v>8052</v>
      </c>
      <c r="F856" s="18">
        <f t="shared" si="26"/>
        <v>6.7666666666666657</v>
      </c>
      <c r="G856" s="23" t="str">
        <f t="shared" si="27"/>
        <v/>
      </c>
    </row>
    <row r="857" spans="1:7" x14ac:dyDescent="0.3">
      <c r="A857" t="s">
        <v>1764</v>
      </c>
      <c r="B857">
        <v>8.1</v>
      </c>
      <c r="E857" s="20" t="s">
        <v>5050</v>
      </c>
      <c r="F857" s="18">
        <f t="shared" si="26"/>
        <v>6.7624999999999993</v>
      </c>
      <c r="G857" s="23" t="str">
        <f t="shared" si="27"/>
        <v/>
      </c>
    </row>
    <row r="858" spans="1:7" x14ac:dyDescent="0.3">
      <c r="A858" t="s">
        <v>1954</v>
      </c>
      <c r="B858">
        <v>6.4</v>
      </c>
      <c r="E858" s="20" t="s">
        <v>801</v>
      </c>
      <c r="F858" s="18">
        <f t="shared" si="26"/>
        <v>6.7600000000000007</v>
      </c>
      <c r="G858" s="23" t="str">
        <f t="shared" si="27"/>
        <v/>
      </c>
    </row>
    <row r="859" spans="1:7" x14ac:dyDescent="0.3">
      <c r="A859" t="s">
        <v>24193</v>
      </c>
      <c r="B859">
        <v>8.4</v>
      </c>
      <c r="E859" s="20" t="s">
        <v>2367</v>
      </c>
      <c r="F859" s="18">
        <f t="shared" si="26"/>
        <v>6.7600000000000007</v>
      </c>
      <c r="G859" s="23" t="str">
        <f t="shared" si="27"/>
        <v/>
      </c>
    </row>
    <row r="860" spans="1:7" x14ac:dyDescent="0.3">
      <c r="A860" t="s">
        <v>1764</v>
      </c>
      <c r="B860">
        <v>8</v>
      </c>
      <c r="E860" s="20" t="s">
        <v>3401</v>
      </c>
      <c r="F860" s="18">
        <f t="shared" si="26"/>
        <v>6.76</v>
      </c>
      <c r="G860" s="23" t="str">
        <f t="shared" si="27"/>
        <v/>
      </c>
    </row>
    <row r="861" spans="1:7" x14ac:dyDescent="0.3">
      <c r="A861" t="s">
        <v>2289</v>
      </c>
      <c r="B861">
        <v>6.3</v>
      </c>
      <c r="E861" s="20" t="s">
        <v>5624</v>
      </c>
      <c r="F861" s="18">
        <f t="shared" si="26"/>
        <v>6.7500000000000009</v>
      </c>
      <c r="G861" s="23" t="str">
        <f t="shared" si="27"/>
        <v/>
      </c>
    </row>
    <row r="862" spans="1:7" x14ac:dyDescent="0.3">
      <c r="A862" t="s">
        <v>435</v>
      </c>
      <c r="B862">
        <v>6.4</v>
      </c>
      <c r="E862" s="20" t="s">
        <v>7707</v>
      </c>
      <c r="F862" s="18">
        <f t="shared" si="26"/>
        <v>6.75</v>
      </c>
      <c r="G862" s="23" t="str">
        <f t="shared" si="27"/>
        <v/>
      </c>
    </row>
    <row r="863" spans="1:7" x14ac:dyDescent="0.3">
      <c r="A863" t="s">
        <v>4673</v>
      </c>
      <c r="B863">
        <v>6.6</v>
      </c>
      <c r="E863" s="20" t="s">
        <v>14431</v>
      </c>
      <c r="F863" s="18">
        <f t="shared" si="26"/>
        <v>6.75</v>
      </c>
      <c r="G863" s="23" t="str">
        <f t="shared" si="27"/>
        <v/>
      </c>
    </row>
    <row r="864" spans="1:7" x14ac:dyDescent="0.3">
      <c r="A864" t="s">
        <v>4256</v>
      </c>
      <c r="B864">
        <v>6.4</v>
      </c>
      <c r="E864" s="20" t="s">
        <v>5428</v>
      </c>
      <c r="F864" s="18">
        <f t="shared" si="26"/>
        <v>6.75</v>
      </c>
      <c r="G864" s="23" t="str">
        <f t="shared" si="27"/>
        <v/>
      </c>
    </row>
    <row r="865" spans="1:7" x14ac:dyDescent="0.3">
      <c r="A865" t="s">
        <v>2042</v>
      </c>
      <c r="B865">
        <v>6</v>
      </c>
      <c r="E865" s="20" t="s">
        <v>14184</v>
      </c>
      <c r="F865" s="18">
        <f t="shared" si="26"/>
        <v>6.75</v>
      </c>
      <c r="G865" s="23" t="str">
        <f t="shared" si="27"/>
        <v/>
      </c>
    </row>
    <row r="866" spans="1:7" x14ac:dyDescent="0.3">
      <c r="A866" t="s">
        <v>946</v>
      </c>
      <c r="B866">
        <v>6.6</v>
      </c>
      <c r="E866" s="20" t="s">
        <v>8972</v>
      </c>
      <c r="F866" s="18">
        <f t="shared" si="26"/>
        <v>6.75</v>
      </c>
      <c r="G866" s="23" t="str">
        <f t="shared" si="27"/>
        <v/>
      </c>
    </row>
    <row r="867" spans="1:7" x14ac:dyDescent="0.3">
      <c r="A867" t="s">
        <v>4693</v>
      </c>
      <c r="B867">
        <v>5.9</v>
      </c>
      <c r="E867" s="20" t="s">
        <v>19399</v>
      </c>
      <c r="F867" s="18">
        <f t="shared" si="26"/>
        <v>6.75</v>
      </c>
      <c r="G867" s="23" t="str">
        <f t="shared" si="27"/>
        <v/>
      </c>
    </row>
    <row r="868" spans="1:7" x14ac:dyDescent="0.3">
      <c r="A868" t="s">
        <v>685</v>
      </c>
      <c r="B868">
        <v>6.4</v>
      </c>
      <c r="E868" s="20" t="s">
        <v>5408</v>
      </c>
      <c r="F868" s="18">
        <f t="shared" si="26"/>
        <v>6.75</v>
      </c>
      <c r="G868" s="23" t="str">
        <f t="shared" si="27"/>
        <v/>
      </c>
    </row>
    <row r="869" spans="1:7" x14ac:dyDescent="0.3">
      <c r="A869" t="s">
        <v>4704</v>
      </c>
      <c r="B869">
        <v>6.3</v>
      </c>
      <c r="E869" s="20" t="s">
        <v>5059</v>
      </c>
      <c r="F869" s="18">
        <f t="shared" si="26"/>
        <v>6.75</v>
      </c>
      <c r="G869" s="23" t="str">
        <f t="shared" si="27"/>
        <v/>
      </c>
    </row>
    <row r="870" spans="1:7" x14ac:dyDescent="0.3">
      <c r="A870" t="s">
        <v>4712</v>
      </c>
      <c r="B870">
        <v>7.3</v>
      </c>
      <c r="E870" s="20" t="s">
        <v>2641</v>
      </c>
      <c r="F870" s="18">
        <f t="shared" si="26"/>
        <v>6.74</v>
      </c>
      <c r="G870" s="23" t="str">
        <f t="shared" si="27"/>
        <v/>
      </c>
    </row>
    <row r="871" spans="1:7" x14ac:dyDescent="0.3">
      <c r="A871" t="s">
        <v>2722</v>
      </c>
      <c r="B871">
        <v>6.8</v>
      </c>
      <c r="E871" s="20" t="s">
        <v>5683</v>
      </c>
      <c r="F871" s="18">
        <f t="shared" si="26"/>
        <v>6.7333333333333334</v>
      </c>
      <c r="G871" s="23" t="str">
        <f t="shared" si="27"/>
        <v/>
      </c>
    </row>
    <row r="872" spans="1:7" x14ac:dyDescent="0.3">
      <c r="A872" t="s">
        <v>4722</v>
      </c>
      <c r="B872">
        <v>7.2</v>
      </c>
      <c r="E872" s="20" t="s">
        <v>14099</v>
      </c>
      <c r="F872" s="18">
        <f t="shared" si="26"/>
        <v>6.7333333333333334</v>
      </c>
      <c r="G872" s="23" t="str">
        <f t="shared" si="27"/>
        <v/>
      </c>
    </row>
    <row r="873" spans="1:7" x14ac:dyDescent="0.3">
      <c r="A873" t="s">
        <v>4728</v>
      </c>
      <c r="B873">
        <v>5.7</v>
      </c>
      <c r="E873" s="20" t="s">
        <v>4053</v>
      </c>
      <c r="F873" s="18">
        <f t="shared" si="26"/>
        <v>6.7333333333333334</v>
      </c>
      <c r="G873" s="23" t="str">
        <f t="shared" si="27"/>
        <v/>
      </c>
    </row>
    <row r="874" spans="1:7" x14ac:dyDescent="0.3">
      <c r="A874" t="s">
        <v>4733</v>
      </c>
      <c r="B874">
        <v>6</v>
      </c>
      <c r="E874" s="20" t="s">
        <v>1318</v>
      </c>
      <c r="F874" s="18">
        <f t="shared" si="26"/>
        <v>6.7333333333333334</v>
      </c>
      <c r="G874" s="23" t="str">
        <f t="shared" si="27"/>
        <v/>
      </c>
    </row>
    <row r="875" spans="1:7" x14ac:dyDescent="0.3">
      <c r="A875" t="s">
        <v>703</v>
      </c>
      <c r="B875">
        <v>6.5</v>
      </c>
      <c r="E875" s="20" t="s">
        <v>1175</v>
      </c>
      <c r="F875" s="18">
        <f t="shared" si="26"/>
        <v>6.7249999999999996</v>
      </c>
      <c r="G875" s="23" t="str">
        <f t="shared" si="27"/>
        <v/>
      </c>
    </row>
    <row r="876" spans="1:7" x14ac:dyDescent="0.3">
      <c r="A876" t="s">
        <v>3494</v>
      </c>
      <c r="B876">
        <v>5.8</v>
      </c>
      <c r="E876" s="20" t="s">
        <v>5081</v>
      </c>
      <c r="F876" s="18">
        <f t="shared" si="26"/>
        <v>6.7200000000000006</v>
      </c>
      <c r="G876" s="23" t="str">
        <f t="shared" si="27"/>
        <v/>
      </c>
    </row>
    <row r="877" spans="1:7" x14ac:dyDescent="0.3">
      <c r="A877" t="s">
        <v>4748</v>
      </c>
      <c r="B877">
        <v>5.8</v>
      </c>
      <c r="E877" s="20" t="s">
        <v>1304</v>
      </c>
      <c r="F877" s="18">
        <f t="shared" si="26"/>
        <v>6.7166666666666659</v>
      </c>
      <c r="G877" s="23" t="str">
        <f t="shared" si="27"/>
        <v/>
      </c>
    </row>
    <row r="878" spans="1:7" x14ac:dyDescent="0.3">
      <c r="A878" t="s">
        <v>4752</v>
      </c>
      <c r="B878">
        <v>6.7</v>
      </c>
      <c r="E878" s="20" t="s">
        <v>313</v>
      </c>
      <c r="F878" s="18">
        <f t="shared" si="26"/>
        <v>6.7111111111111121</v>
      </c>
      <c r="G878" s="23" t="str">
        <f t="shared" si="27"/>
        <v/>
      </c>
    </row>
    <row r="879" spans="1:7" x14ac:dyDescent="0.3">
      <c r="A879" t="s">
        <v>3694</v>
      </c>
      <c r="B879">
        <v>7.8</v>
      </c>
      <c r="E879" s="20" t="s">
        <v>1526</v>
      </c>
      <c r="F879" s="18">
        <f t="shared" si="26"/>
        <v>6.7062499999999998</v>
      </c>
      <c r="G879" s="23" t="str">
        <f t="shared" si="27"/>
        <v/>
      </c>
    </row>
    <row r="880" spans="1:7" x14ac:dyDescent="0.3">
      <c r="A880" t="s">
        <v>2433</v>
      </c>
      <c r="B880">
        <v>5.6</v>
      </c>
      <c r="E880" s="20" t="s">
        <v>17426</v>
      </c>
      <c r="F880" s="18">
        <f t="shared" si="26"/>
        <v>6.7</v>
      </c>
      <c r="G880" s="23" t="str">
        <f t="shared" si="27"/>
        <v/>
      </c>
    </row>
    <row r="881" spans="1:7" x14ac:dyDescent="0.3">
      <c r="A881" t="s">
        <v>1739</v>
      </c>
      <c r="B881">
        <v>5.8</v>
      </c>
      <c r="E881" s="20" t="s">
        <v>16726</v>
      </c>
      <c r="F881" s="18">
        <f t="shared" si="26"/>
        <v>6.7</v>
      </c>
      <c r="G881" s="23" t="str">
        <f t="shared" si="27"/>
        <v/>
      </c>
    </row>
    <row r="882" spans="1:7" x14ac:dyDescent="0.3">
      <c r="A882" t="s">
        <v>1324</v>
      </c>
      <c r="B882">
        <v>7.4</v>
      </c>
      <c r="E882" s="20" t="s">
        <v>15502</v>
      </c>
      <c r="F882" s="18">
        <f t="shared" si="26"/>
        <v>6.7</v>
      </c>
      <c r="G882" s="23" t="str">
        <f t="shared" si="27"/>
        <v/>
      </c>
    </row>
    <row r="883" spans="1:7" x14ac:dyDescent="0.3">
      <c r="A883" t="s">
        <v>4773</v>
      </c>
      <c r="B883">
        <v>6.9</v>
      </c>
      <c r="E883" s="20" t="s">
        <v>11658</v>
      </c>
      <c r="F883" s="18">
        <f t="shared" si="26"/>
        <v>6.7</v>
      </c>
      <c r="G883" s="23" t="str">
        <f t="shared" si="27"/>
        <v/>
      </c>
    </row>
    <row r="884" spans="1:7" x14ac:dyDescent="0.3">
      <c r="A884" t="s">
        <v>4777</v>
      </c>
      <c r="B884">
        <v>5.5</v>
      </c>
      <c r="E884" s="20" t="s">
        <v>11792</v>
      </c>
      <c r="F884" s="18">
        <f t="shared" si="26"/>
        <v>6.7</v>
      </c>
      <c r="G884" s="23" t="str">
        <f t="shared" si="27"/>
        <v/>
      </c>
    </row>
    <row r="885" spans="1:7" x14ac:dyDescent="0.3">
      <c r="A885" t="s">
        <v>4782</v>
      </c>
      <c r="B885">
        <v>6.3</v>
      </c>
      <c r="E885" s="20" t="s">
        <v>18059</v>
      </c>
      <c r="F885" s="18">
        <f t="shared" si="26"/>
        <v>6.7</v>
      </c>
      <c r="G885" s="23" t="str">
        <f t="shared" si="27"/>
        <v/>
      </c>
    </row>
    <row r="886" spans="1:7" x14ac:dyDescent="0.3">
      <c r="A886" t="s">
        <v>4789</v>
      </c>
      <c r="B886">
        <v>4.7</v>
      </c>
      <c r="E886" s="20" t="s">
        <v>11148</v>
      </c>
      <c r="F886" s="18">
        <f t="shared" si="26"/>
        <v>6.7</v>
      </c>
      <c r="G886" s="23" t="str">
        <f t="shared" si="27"/>
        <v/>
      </c>
    </row>
    <row r="887" spans="1:7" x14ac:dyDescent="0.3">
      <c r="A887" t="s">
        <v>4794</v>
      </c>
      <c r="B887">
        <v>5.6</v>
      </c>
      <c r="E887" s="20" t="s">
        <v>21027</v>
      </c>
      <c r="F887" s="18">
        <f t="shared" si="26"/>
        <v>6.7</v>
      </c>
      <c r="G887" s="23" t="str">
        <f t="shared" si="27"/>
        <v/>
      </c>
    </row>
    <row r="888" spans="1:7" x14ac:dyDescent="0.3">
      <c r="A888" t="s">
        <v>717</v>
      </c>
      <c r="B888">
        <v>6.4</v>
      </c>
      <c r="E888" s="20" t="s">
        <v>23505</v>
      </c>
      <c r="F888" s="18">
        <f t="shared" si="26"/>
        <v>6.7</v>
      </c>
      <c r="G888" s="23" t="str">
        <f t="shared" si="27"/>
        <v/>
      </c>
    </row>
    <row r="889" spans="1:7" x14ac:dyDescent="0.3">
      <c r="A889" t="s">
        <v>3376</v>
      </c>
      <c r="B889">
        <v>4.2</v>
      </c>
      <c r="E889" s="20" t="s">
        <v>18443</v>
      </c>
      <c r="F889" s="18">
        <f t="shared" si="26"/>
        <v>6.7</v>
      </c>
      <c r="G889" s="23" t="str">
        <f t="shared" si="27"/>
        <v/>
      </c>
    </row>
    <row r="890" spans="1:7" x14ac:dyDescent="0.3">
      <c r="A890" t="s">
        <v>4809</v>
      </c>
      <c r="B890">
        <v>6.4</v>
      </c>
      <c r="E890" s="20" t="s">
        <v>12075</v>
      </c>
      <c r="F890" s="18">
        <f t="shared" si="26"/>
        <v>6.7</v>
      </c>
      <c r="G890" s="23" t="str">
        <f t="shared" si="27"/>
        <v/>
      </c>
    </row>
    <row r="891" spans="1:7" x14ac:dyDescent="0.3">
      <c r="A891" t="s">
        <v>4176</v>
      </c>
      <c r="B891">
        <v>7.7</v>
      </c>
      <c r="E891" s="20" t="s">
        <v>20100</v>
      </c>
      <c r="F891" s="18">
        <f t="shared" si="26"/>
        <v>6.7</v>
      </c>
      <c r="G891" s="23" t="str">
        <f t="shared" si="27"/>
        <v/>
      </c>
    </row>
    <row r="892" spans="1:7" x14ac:dyDescent="0.3">
      <c r="A892" t="s">
        <v>3727</v>
      </c>
      <c r="B892">
        <v>7.7</v>
      </c>
      <c r="E892" s="20" t="s">
        <v>21501</v>
      </c>
      <c r="F892" s="18">
        <f t="shared" si="26"/>
        <v>6.7</v>
      </c>
      <c r="G892" s="23" t="str">
        <f t="shared" si="27"/>
        <v/>
      </c>
    </row>
    <row r="893" spans="1:7" x14ac:dyDescent="0.3">
      <c r="A893" t="s">
        <v>4831</v>
      </c>
      <c r="B893">
        <v>5.3</v>
      </c>
      <c r="E893" s="20" t="s">
        <v>23207</v>
      </c>
      <c r="F893" s="18">
        <f t="shared" si="26"/>
        <v>6.7</v>
      </c>
      <c r="G893" s="23" t="str">
        <f t="shared" si="27"/>
        <v/>
      </c>
    </row>
    <row r="894" spans="1:7" x14ac:dyDescent="0.3">
      <c r="A894" t="s">
        <v>378</v>
      </c>
      <c r="B894">
        <v>6.7</v>
      </c>
      <c r="E894" s="20" t="s">
        <v>14196</v>
      </c>
      <c r="F894" s="18">
        <f t="shared" si="26"/>
        <v>6.7</v>
      </c>
      <c r="G894" s="23" t="str">
        <f t="shared" si="27"/>
        <v/>
      </c>
    </row>
    <row r="895" spans="1:7" x14ac:dyDescent="0.3">
      <c r="A895" t="s">
        <v>4628</v>
      </c>
      <c r="B895">
        <v>7.7</v>
      </c>
      <c r="E895" s="20" t="s">
        <v>13982</v>
      </c>
      <c r="F895" s="18">
        <f t="shared" si="26"/>
        <v>6.7</v>
      </c>
      <c r="G895" s="23" t="str">
        <f t="shared" si="27"/>
        <v/>
      </c>
    </row>
    <row r="896" spans="1:7" x14ac:dyDescent="0.3">
      <c r="A896" t="s">
        <v>4356</v>
      </c>
      <c r="B896">
        <v>5.7</v>
      </c>
      <c r="E896" s="20" t="s">
        <v>23369</v>
      </c>
      <c r="F896" s="18">
        <f t="shared" si="26"/>
        <v>6.7</v>
      </c>
      <c r="G896" s="23" t="str">
        <f t="shared" si="27"/>
        <v/>
      </c>
    </row>
    <row r="897" spans="1:7" x14ac:dyDescent="0.3">
      <c r="A897" t="s">
        <v>4850</v>
      </c>
      <c r="B897">
        <v>7.6</v>
      </c>
      <c r="E897" s="20" t="s">
        <v>18136</v>
      </c>
      <c r="F897" s="18">
        <f t="shared" si="26"/>
        <v>6.7</v>
      </c>
      <c r="G897" s="23" t="str">
        <f t="shared" si="27"/>
        <v/>
      </c>
    </row>
    <row r="898" spans="1:7" x14ac:dyDescent="0.3">
      <c r="A898" t="s">
        <v>3347</v>
      </c>
      <c r="B898">
        <v>6.4</v>
      </c>
      <c r="E898" s="20" t="s">
        <v>17653</v>
      </c>
      <c r="F898" s="18">
        <f t="shared" si="26"/>
        <v>6.7</v>
      </c>
      <c r="G898" s="23" t="str">
        <f t="shared" si="27"/>
        <v/>
      </c>
    </row>
    <row r="899" spans="1:7" x14ac:dyDescent="0.3">
      <c r="A899" t="s">
        <v>220</v>
      </c>
      <c r="B899">
        <v>5.6</v>
      </c>
      <c r="E899" s="20" t="s">
        <v>15550</v>
      </c>
      <c r="F899" s="18">
        <f t="shared" si="26"/>
        <v>6.7</v>
      </c>
      <c r="G899" s="23" t="str">
        <f t="shared" si="27"/>
        <v/>
      </c>
    </row>
    <row r="900" spans="1:7" x14ac:dyDescent="0.3">
      <c r="A900" t="s">
        <v>4863</v>
      </c>
      <c r="B900">
        <v>6.8</v>
      </c>
      <c r="E900" s="20" t="s">
        <v>10848</v>
      </c>
      <c r="F900" s="18">
        <f t="shared" si="26"/>
        <v>6.7</v>
      </c>
      <c r="G900" s="23" t="str">
        <f t="shared" si="27"/>
        <v/>
      </c>
    </row>
    <row r="901" spans="1:7" x14ac:dyDescent="0.3">
      <c r="A901" t="s">
        <v>2429</v>
      </c>
      <c r="B901">
        <v>2.4</v>
      </c>
      <c r="E901" s="20" t="s">
        <v>24072</v>
      </c>
      <c r="F901" s="18">
        <f t="shared" si="26"/>
        <v>6.7</v>
      </c>
      <c r="G901" s="23" t="str">
        <f t="shared" si="27"/>
        <v/>
      </c>
    </row>
    <row r="902" spans="1:7" x14ac:dyDescent="0.3">
      <c r="A902" t="s">
        <v>4118</v>
      </c>
      <c r="B902">
        <v>6.2</v>
      </c>
      <c r="E902" s="20" t="s">
        <v>12596</v>
      </c>
      <c r="F902" s="18">
        <f t="shared" si="26"/>
        <v>6.7</v>
      </c>
      <c r="G902" s="23" t="str">
        <f t="shared" si="27"/>
        <v/>
      </c>
    </row>
    <row r="903" spans="1:7" x14ac:dyDescent="0.3">
      <c r="A903" t="s">
        <v>2943</v>
      </c>
      <c r="B903">
        <v>5.9</v>
      </c>
      <c r="E903" s="20" t="s">
        <v>23977</v>
      </c>
      <c r="F903" s="18">
        <f t="shared" ref="F903:F966" si="28">AVERAGEIF( $A$2:$A$5044, E903, $B$2:$B$5044)</f>
        <v>6.7</v>
      </c>
      <c r="G903" s="23" t="str">
        <f t="shared" ref="G903:G966" si="29">IF(F903&gt;_xlfn.PERCENTILE.INC($B$2:$B$5044, 0.9), "Top 10%", "")</f>
        <v/>
      </c>
    </row>
    <row r="904" spans="1:7" x14ac:dyDescent="0.3">
      <c r="A904" t="s">
        <v>3154</v>
      </c>
      <c r="B904">
        <v>7.1</v>
      </c>
      <c r="E904" s="20" t="s">
        <v>21033</v>
      </c>
      <c r="F904" s="18">
        <f t="shared" si="28"/>
        <v>6.7</v>
      </c>
      <c r="G904" s="23" t="str">
        <f t="shared" si="29"/>
        <v/>
      </c>
    </row>
    <row r="905" spans="1:7" x14ac:dyDescent="0.3">
      <c r="A905" t="s">
        <v>364</v>
      </c>
      <c r="B905">
        <v>7.6</v>
      </c>
      <c r="E905" s="20" t="s">
        <v>1770</v>
      </c>
      <c r="F905" s="18">
        <f t="shared" si="28"/>
        <v>6.7</v>
      </c>
      <c r="G905" s="23" t="str">
        <f t="shared" si="29"/>
        <v/>
      </c>
    </row>
    <row r="906" spans="1:7" x14ac:dyDescent="0.3">
      <c r="A906" t="s">
        <v>4291</v>
      </c>
      <c r="B906">
        <v>5.5</v>
      </c>
      <c r="E906" s="20" t="s">
        <v>15144</v>
      </c>
      <c r="F906" s="18">
        <f t="shared" si="28"/>
        <v>6.7</v>
      </c>
      <c r="G906" s="23" t="str">
        <f t="shared" si="29"/>
        <v/>
      </c>
    </row>
    <row r="907" spans="1:7" x14ac:dyDescent="0.3">
      <c r="A907" t="s">
        <v>4893</v>
      </c>
      <c r="B907">
        <v>7</v>
      </c>
      <c r="E907" s="20" t="s">
        <v>10265</v>
      </c>
      <c r="F907" s="18">
        <f t="shared" si="28"/>
        <v>6.7</v>
      </c>
      <c r="G907" s="23" t="str">
        <f t="shared" si="29"/>
        <v/>
      </c>
    </row>
    <row r="908" spans="1:7" x14ac:dyDescent="0.3">
      <c r="A908" t="s">
        <v>3694</v>
      </c>
      <c r="B908">
        <v>7.1</v>
      </c>
      <c r="E908" s="20" t="s">
        <v>10887</v>
      </c>
      <c r="F908" s="18">
        <f t="shared" si="28"/>
        <v>6.7</v>
      </c>
      <c r="G908" s="23" t="str">
        <f t="shared" si="29"/>
        <v/>
      </c>
    </row>
    <row r="909" spans="1:7" x14ac:dyDescent="0.3">
      <c r="A909" t="s">
        <v>3088</v>
      </c>
      <c r="B909">
        <v>7.4</v>
      </c>
      <c r="E909" s="20" t="s">
        <v>19088</v>
      </c>
      <c r="F909" s="18">
        <f t="shared" si="28"/>
        <v>6.7</v>
      </c>
      <c r="G909" s="23" t="str">
        <f t="shared" si="29"/>
        <v/>
      </c>
    </row>
    <row r="910" spans="1:7" x14ac:dyDescent="0.3">
      <c r="A910" t="s">
        <v>4903</v>
      </c>
      <c r="B910">
        <v>7.6</v>
      </c>
      <c r="E910" s="20" t="s">
        <v>21898</v>
      </c>
      <c r="F910" s="18">
        <f t="shared" si="28"/>
        <v>6.7</v>
      </c>
      <c r="G910" s="23" t="str">
        <f t="shared" si="29"/>
        <v/>
      </c>
    </row>
    <row r="911" spans="1:7" x14ac:dyDescent="0.3">
      <c r="A911" t="s">
        <v>2728</v>
      </c>
      <c r="B911">
        <v>5.9</v>
      </c>
      <c r="E911" s="20" t="s">
        <v>20372</v>
      </c>
      <c r="F911" s="18">
        <f t="shared" si="28"/>
        <v>6.7</v>
      </c>
      <c r="G911" s="23" t="str">
        <f t="shared" si="29"/>
        <v/>
      </c>
    </row>
    <row r="912" spans="1:7" x14ac:dyDescent="0.3">
      <c r="A912" t="s">
        <v>4914</v>
      </c>
      <c r="B912">
        <v>5.9</v>
      </c>
      <c r="E912" s="20" t="s">
        <v>8754</v>
      </c>
      <c r="F912" s="18">
        <f t="shared" si="28"/>
        <v>6.7</v>
      </c>
      <c r="G912" s="23" t="str">
        <f t="shared" si="29"/>
        <v/>
      </c>
    </row>
    <row r="913" spans="1:7" x14ac:dyDescent="0.3">
      <c r="A913" t="s">
        <v>389</v>
      </c>
      <c r="B913">
        <v>8</v>
      </c>
      <c r="E913" s="20" t="s">
        <v>8421</v>
      </c>
      <c r="F913" s="18">
        <f t="shared" si="28"/>
        <v>6.7</v>
      </c>
      <c r="G913" s="23" t="str">
        <f t="shared" si="29"/>
        <v/>
      </c>
    </row>
    <row r="914" spans="1:7" x14ac:dyDescent="0.3">
      <c r="A914" t="s">
        <v>2271</v>
      </c>
      <c r="B914">
        <v>7.4</v>
      </c>
      <c r="E914" s="20" t="s">
        <v>15101</v>
      </c>
      <c r="F914" s="18">
        <f t="shared" si="28"/>
        <v>6.7</v>
      </c>
      <c r="G914" s="23" t="str">
        <f t="shared" si="29"/>
        <v/>
      </c>
    </row>
    <row r="915" spans="1:7" x14ac:dyDescent="0.3">
      <c r="A915" t="s">
        <v>1165</v>
      </c>
      <c r="B915">
        <v>5.8</v>
      </c>
      <c r="E915" s="20" t="s">
        <v>20755</v>
      </c>
      <c r="F915" s="18">
        <f t="shared" si="28"/>
        <v>6.7</v>
      </c>
      <c r="G915" s="23" t="str">
        <f t="shared" si="29"/>
        <v/>
      </c>
    </row>
    <row r="916" spans="1:7" x14ac:dyDescent="0.3">
      <c r="A916" t="s">
        <v>4931</v>
      </c>
      <c r="B916">
        <v>6.3</v>
      </c>
      <c r="E916" s="20" t="s">
        <v>21106</v>
      </c>
      <c r="F916" s="18">
        <f t="shared" si="28"/>
        <v>6.7</v>
      </c>
      <c r="G916" s="23" t="str">
        <f t="shared" si="29"/>
        <v/>
      </c>
    </row>
    <row r="917" spans="1:7" x14ac:dyDescent="0.3">
      <c r="A917" t="s">
        <v>3303</v>
      </c>
      <c r="B917">
        <v>5.7</v>
      </c>
      <c r="E917" s="20" t="s">
        <v>23654</v>
      </c>
      <c r="F917" s="18">
        <f t="shared" si="28"/>
        <v>6.7</v>
      </c>
      <c r="G917" s="23" t="str">
        <f t="shared" si="29"/>
        <v/>
      </c>
    </row>
    <row r="918" spans="1:7" x14ac:dyDescent="0.3">
      <c r="A918" t="s">
        <v>4939</v>
      </c>
      <c r="B918">
        <v>5.0999999999999996</v>
      </c>
      <c r="E918" s="20" t="s">
        <v>18084</v>
      </c>
      <c r="F918" s="18">
        <f t="shared" si="28"/>
        <v>6.7</v>
      </c>
      <c r="G918" s="23" t="str">
        <f t="shared" si="29"/>
        <v/>
      </c>
    </row>
    <row r="919" spans="1:7" x14ac:dyDescent="0.3">
      <c r="A919" t="s">
        <v>4945</v>
      </c>
      <c r="B919">
        <v>7.6</v>
      </c>
      <c r="E919" s="20" t="s">
        <v>22103</v>
      </c>
      <c r="F919" s="18">
        <f t="shared" si="28"/>
        <v>6.7</v>
      </c>
      <c r="G919" s="23" t="str">
        <f t="shared" si="29"/>
        <v/>
      </c>
    </row>
    <row r="920" spans="1:7" x14ac:dyDescent="0.3">
      <c r="A920" t="s">
        <v>4950</v>
      </c>
      <c r="B920">
        <v>6.4</v>
      </c>
      <c r="E920" s="20" t="s">
        <v>23848</v>
      </c>
      <c r="F920" s="18">
        <f t="shared" si="28"/>
        <v>6.7</v>
      </c>
      <c r="G920" s="23" t="str">
        <f t="shared" si="29"/>
        <v/>
      </c>
    </row>
    <row r="921" spans="1:7" x14ac:dyDescent="0.3">
      <c r="A921" t="s">
        <v>4955</v>
      </c>
      <c r="B921">
        <v>7.4</v>
      </c>
      <c r="E921" s="20" t="s">
        <v>11431</v>
      </c>
      <c r="F921" s="18">
        <f t="shared" si="28"/>
        <v>6.7</v>
      </c>
      <c r="G921" s="23" t="str">
        <f t="shared" si="29"/>
        <v/>
      </c>
    </row>
    <row r="922" spans="1:7" x14ac:dyDescent="0.3">
      <c r="A922" t="s">
        <v>487</v>
      </c>
      <c r="B922">
        <v>8.1999999999999993</v>
      </c>
      <c r="E922" s="20" t="s">
        <v>11958</v>
      </c>
      <c r="F922" s="18">
        <f t="shared" si="28"/>
        <v>6.7</v>
      </c>
      <c r="G922" s="23" t="str">
        <f t="shared" si="29"/>
        <v/>
      </c>
    </row>
    <row r="923" spans="1:7" x14ac:dyDescent="0.3">
      <c r="A923" t="s">
        <v>4965</v>
      </c>
      <c r="B923">
        <v>6.5</v>
      </c>
      <c r="E923" s="20" t="s">
        <v>15431</v>
      </c>
      <c r="F923" s="18">
        <f t="shared" si="28"/>
        <v>6.7</v>
      </c>
      <c r="G923" s="23" t="str">
        <f t="shared" si="29"/>
        <v/>
      </c>
    </row>
    <row r="924" spans="1:7" x14ac:dyDescent="0.3">
      <c r="A924" t="s">
        <v>4972</v>
      </c>
      <c r="B924">
        <v>5.5</v>
      </c>
      <c r="E924" s="20" t="s">
        <v>11509</v>
      </c>
      <c r="F924" s="18">
        <f t="shared" si="28"/>
        <v>6.7</v>
      </c>
      <c r="G924" s="23" t="str">
        <f t="shared" si="29"/>
        <v/>
      </c>
    </row>
    <row r="925" spans="1:7" x14ac:dyDescent="0.3">
      <c r="A925" t="s">
        <v>3494</v>
      </c>
      <c r="B925">
        <v>6.5</v>
      </c>
      <c r="E925" s="20" t="s">
        <v>15860</v>
      </c>
      <c r="F925" s="18">
        <f t="shared" si="28"/>
        <v>6.7</v>
      </c>
      <c r="G925" s="23" t="str">
        <f t="shared" si="29"/>
        <v/>
      </c>
    </row>
    <row r="926" spans="1:7" x14ac:dyDescent="0.3">
      <c r="A926" t="s">
        <v>4982</v>
      </c>
      <c r="B926">
        <v>5.6</v>
      </c>
      <c r="E926" s="20" t="s">
        <v>14093</v>
      </c>
      <c r="F926" s="18">
        <f t="shared" si="28"/>
        <v>6.7</v>
      </c>
      <c r="G926" s="23" t="str">
        <f t="shared" si="29"/>
        <v/>
      </c>
    </row>
    <row r="927" spans="1:7" x14ac:dyDescent="0.3">
      <c r="A927" t="s">
        <v>4987</v>
      </c>
      <c r="B927">
        <v>4.9000000000000004</v>
      </c>
      <c r="E927" s="20" t="s">
        <v>6997</v>
      </c>
      <c r="F927" s="18">
        <f t="shared" si="28"/>
        <v>6.7</v>
      </c>
      <c r="G927" s="23" t="str">
        <f t="shared" si="29"/>
        <v/>
      </c>
    </row>
    <row r="928" spans="1:7" x14ac:dyDescent="0.3">
      <c r="A928" t="s">
        <v>198</v>
      </c>
      <c r="B928">
        <v>4.5999999999999996</v>
      </c>
      <c r="E928" s="20" t="s">
        <v>6671</v>
      </c>
      <c r="F928" s="18">
        <f t="shared" si="28"/>
        <v>6.7</v>
      </c>
      <c r="G928" s="23" t="str">
        <f t="shared" si="29"/>
        <v/>
      </c>
    </row>
    <row r="929" spans="1:7" x14ac:dyDescent="0.3">
      <c r="A929" t="s">
        <v>146</v>
      </c>
      <c r="B929">
        <v>7.9</v>
      </c>
      <c r="E929" s="20" t="s">
        <v>14985</v>
      </c>
      <c r="F929" s="18">
        <f t="shared" si="28"/>
        <v>6.7</v>
      </c>
      <c r="G929" s="23" t="str">
        <f t="shared" si="29"/>
        <v/>
      </c>
    </row>
    <row r="930" spans="1:7" x14ac:dyDescent="0.3">
      <c r="A930" t="s">
        <v>5001</v>
      </c>
      <c r="B930">
        <v>7.1</v>
      </c>
      <c r="E930" s="20" t="s">
        <v>4325</v>
      </c>
      <c r="F930" s="18">
        <f t="shared" si="28"/>
        <v>6.7</v>
      </c>
      <c r="G930" s="23" t="str">
        <f t="shared" si="29"/>
        <v/>
      </c>
    </row>
    <row r="931" spans="1:7" x14ac:dyDescent="0.3">
      <c r="A931" t="s">
        <v>528</v>
      </c>
      <c r="B931">
        <v>6.9</v>
      </c>
      <c r="E931" s="20" t="s">
        <v>23174</v>
      </c>
      <c r="F931" s="18">
        <f t="shared" si="28"/>
        <v>6.7</v>
      </c>
      <c r="G931" s="23" t="str">
        <f t="shared" si="29"/>
        <v/>
      </c>
    </row>
    <row r="932" spans="1:7" x14ac:dyDescent="0.3">
      <c r="A932" t="s">
        <v>3347</v>
      </c>
      <c r="B932">
        <v>7.3</v>
      </c>
      <c r="E932" s="20" t="s">
        <v>20986</v>
      </c>
      <c r="F932" s="18">
        <f t="shared" si="28"/>
        <v>6.7</v>
      </c>
      <c r="G932" s="23" t="str">
        <f t="shared" si="29"/>
        <v/>
      </c>
    </row>
    <row r="933" spans="1:7" x14ac:dyDescent="0.3">
      <c r="A933" t="s">
        <v>2513</v>
      </c>
      <c r="B933">
        <v>7</v>
      </c>
      <c r="E933" s="20" t="s">
        <v>20951</v>
      </c>
      <c r="F933" s="18">
        <f t="shared" si="28"/>
        <v>6.7</v>
      </c>
      <c r="G933" s="23" t="str">
        <f t="shared" si="29"/>
        <v/>
      </c>
    </row>
    <row r="934" spans="1:7" x14ac:dyDescent="0.3">
      <c r="A934" t="s">
        <v>1413</v>
      </c>
      <c r="B934">
        <v>7.7</v>
      </c>
      <c r="E934" s="20" t="s">
        <v>19863</v>
      </c>
      <c r="F934" s="18">
        <f t="shared" si="28"/>
        <v>6.7</v>
      </c>
      <c r="G934" s="23" t="str">
        <f t="shared" si="29"/>
        <v/>
      </c>
    </row>
    <row r="935" spans="1:7" x14ac:dyDescent="0.3">
      <c r="A935" t="s">
        <v>514</v>
      </c>
      <c r="B935">
        <v>6.7</v>
      </c>
      <c r="E935" s="20" t="s">
        <v>18760</v>
      </c>
      <c r="F935" s="18">
        <f t="shared" si="28"/>
        <v>6.7</v>
      </c>
      <c r="G935" s="23" t="str">
        <f t="shared" si="29"/>
        <v/>
      </c>
    </row>
    <row r="936" spans="1:7" x14ac:dyDescent="0.3">
      <c r="A936" t="s">
        <v>1751</v>
      </c>
      <c r="B936">
        <v>6.3</v>
      </c>
      <c r="E936" s="20" t="s">
        <v>16722</v>
      </c>
      <c r="F936" s="18">
        <f t="shared" si="28"/>
        <v>6.7</v>
      </c>
      <c r="G936" s="23" t="str">
        <f t="shared" si="29"/>
        <v/>
      </c>
    </row>
    <row r="937" spans="1:7" x14ac:dyDescent="0.3">
      <c r="A937" t="s">
        <v>2785</v>
      </c>
      <c r="B937">
        <v>5.8</v>
      </c>
      <c r="E937" s="20" t="s">
        <v>9461</v>
      </c>
      <c r="F937" s="18">
        <f t="shared" si="28"/>
        <v>6.7</v>
      </c>
      <c r="G937" s="23" t="str">
        <f t="shared" si="29"/>
        <v/>
      </c>
    </row>
    <row r="938" spans="1:7" x14ac:dyDescent="0.3">
      <c r="A938" t="s">
        <v>351</v>
      </c>
      <c r="B938">
        <v>7.1</v>
      </c>
      <c r="E938" s="20" t="s">
        <v>16321</v>
      </c>
      <c r="F938" s="18">
        <f t="shared" si="28"/>
        <v>6.7</v>
      </c>
      <c r="G938" s="23" t="str">
        <f t="shared" si="29"/>
        <v/>
      </c>
    </row>
    <row r="939" spans="1:7" x14ac:dyDescent="0.3">
      <c r="A939" t="s">
        <v>1526</v>
      </c>
      <c r="B939">
        <v>7.3</v>
      </c>
      <c r="E939" s="20" t="s">
        <v>10063</v>
      </c>
      <c r="F939" s="18">
        <f t="shared" si="28"/>
        <v>6.7</v>
      </c>
      <c r="G939" s="23" t="str">
        <f t="shared" si="29"/>
        <v/>
      </c>
    </row>
    <row r="940" spans="1:7" x14ac:dyDescent="0.3">
      <c r="A940" t="s">
        <v>4239</v>
      </c>
      <c r="B940">
        <v>6.4</v>
      </c>
      <c r="E940" s="20" t="s">
        <v>16714</v>
      </c>
      <c r="F940" s="18">
        <f t="shared" si="28"/>
        <v>6.7</v>
      </c>
      <c r="G940" s="23" t="str">
        <f t="shared" si="29"/>
        <v/>
      </c>
    </row>
    <row r="941" spans="1:7" x14ac:dyDescent="0.3">
      <c r="A941" t="s">
        <v>2099</v>
      </c>
      <c r="B941">
        <v>7.1</v>
      </c>
      <c r="E941" s="20" t="s">
        <v>7404</v>
      </c>
      <c r="F941" s="18">
        <f t="shared" si="28"/>
        <v>6.7</v>
      </c>
      <c r="G941" s="23" t="str">
        <f t="shared" si="29"/>
        <v/>
      </c>
    </row>
    <row r="942" spans="1:7" x14ac:dyDescent="0.3">
      <c r="A942" t="s">
        <v>5050</v>
      </c>
      <c r="B942">
        <v>7.6</v>
      </c>
      <c r="E942" s="20" t="s">
        <v>9154</v>
      </c>
      <c r="F942" s="18">
        <f t="shared" si="28"/>
        <v>6.7</v>
      </c>
      <c r="G942" s="23" t="str">
        <f t="shared" si="29"/>
        <v/>
      </c>
    </row>
    <row r="943" spans="1:7" x14ac:dyDescent="0.3">
      <c r="A943" t="s">
        <v>1165</v>
      </c>
      <c r="B943">
        <v>6.8</v>
      </c>
      <c r="E943" s="20" t="s">
        <v>6963</v>
      </c>
      <c r="F943" s="18">
        <f t="shared" si="28"/>
        <v>6.6999999999999993</v>
      </c>
      <c r="G943" s="23" t="str">
        <f t="shared" si="29"/>
        <v/>
      </c>
    </row>
    <row r="944" spans="1:7" x14ac:dyDescent="0.3">
      <c r="A944" t="s">
        <v>5059</v>
      </c>
      <c r="B944">
        <v>6.6</v>
      </c>
      <c r="E944" s="20" t="s">
        <v>2246</v>
      </c>
      <c r="F944" s="18">
        <f t="shared" si="28"/>
        <v>6.6833333333333336</v>
      </c>
      <c r="G944" s="23" t="str">
        <f t="shared" si="29"/>
        <v/>
      </c>
    </row>
    <row r="945" spans="1:7" x14ac:dyDescent="0.3">
      <c r="A945" t="s">
        <v>1252</v>
      </c>
      <c r="B945">
        <v>6.7</v>
      </c>
      <c r="E945" s="20" t="s">
        <v>3066</v>
      </c>
      <c r="F945" s="18">
        <f t="shared" si="28"/>
        <v>6.6833333333333336</v>
      </c>
      <c r="G945" s="23" t="str">
        <f t="shared" si="29"/>
        <v/>
      </c>
    </row>
    <row r="946" spans="1:7" x14ac:dyDescent="0.3">
      <c r="A946" t="s">
        <v>4516</v>
      </c>
      <c r="B946">
        <v>6.1</v>
      </c>
      <c r="E946" s="20" t="s">
        <v>528</v>
      </c>
      <c r="F946" s="18">
        <f t="shared" si="28"/>
        <v>6.68</v>
      </c>
      <c r="G946" s="23" t="str">
        <f t="shared" si="29"/>
        <v/>
      </c>
    </row>
    <row r="947" spans="1:7" x14ac:dyDescent="0.3">
      <c r="A947" t="s">
        <v>157</v>
      </c>
      <c r="B947">
        <v>6</v>
      </c>
      <c r="E947" s="20" t="s">
        <v>10306</v>
      </c>
      <c r="F947" s="18">
        <f t="shared" si="28"/>
        <v>6.68</v>
      </c>
      <c r="G947" s="23" t="str">
        <f t="shared" si="29"/>
        <v/>
      </c>
    </row>
    <row r="948" spans="1:7" x14ac:dyDescent="0.3">
      <c r="A948" t="s">
        <v>5076</v>
      </c>
      <c r="B948">
        <v>7.6</v>
      </c>
      <c r="E948" s="20" t="s">
        <v>13125</v>
      </c>
      <c r="F948" s="18">
        <f t="shared" si="28"/>
        <v>6.68</v>
      </c>
      <c r="G948" s="23" t="str">
        <f t="shared" si="29"/>
        <v/>
      </c>
    </row>
    <row r="949" spans="1:7" x14ac:dyDescent="0.3">
      <c r="A949" t="s">
        <v>5081</v>
      </c>
      <c r="B949">
        <v>7.1</v>
      </c>
      <c r="E949" s="20" t="s">
        <v>1394</v>
      </c>
      <c r="F949" s="18">
        <f t="shared" si="28"/>
        <v>6.6750000000000007</v>
      </c>
      <c r="G949" s="23" t="str">
        <f t="shared" si="29"/>
        <v/>
      </c>
    </row>
    <row r="950" spans="1:7" x14ac:dyDescent="0.3">
      <c r="A950" t="s">
        <v>5087</v>
      </c>
      <c r="B950">
        <v>5</v>
      </c>
      <c r="E950" s="20" t="s">
        <v>570</v>
      </c>
      <c r="F950" s="18">
        <f t="shared" si="28"/>
        <v>6.6750000000000007</v>
      </c>
      <c r="G950" s="23" t="str">
        <f t="shared" si="29"/>
        <v/>
      </c>
    </row>
    <row r="951" spans="1:7" x14ac:dyDescent="0.3">
      <c r="A951" t="s">
        <v>3347</v>
      </c>
      <c r="B951">
        <v>7.1</v>
      </c>
      <c r="E951" s="20" t="s">
        <v>14719</v>
      </c>
      <c r="F951" s="18">
        <f t="shared" si="28"/>
        <v>6.6749999999999998</v>
      </c>
      <c r="G951" s="23" t="str">
        <f t="shared" si="29"/>
        <v/>
      </c>
    </row>
    <row r="952" spans="1:7" x14ac:dyDescent="0.3">
      <c r="A952" t="s">
        <v>1039</v>
      </c>
      <c r="B952">
        <v>6.2</v>
      </c>
      <c r="E952" s="20" t="s">
        <v>9184</v>
      </c>
      <c r="F952" s="18">
        <f t="shared" si="28"/>
        <v>6.666666666666667</v>
      </c>
      <c r="G952" s="23" t="str">
        <f t="shared" si="29"/>
        <v/>
      </c>
    </row>
    <row r="953" spans="1:7" x14ac:dyDescent="0.3">
      <c r="A953" t="s">
        <v>4673</v>
      </c>
      <c r="B953">
        <v>5.6</v>
      </c>
      <c r="E953" s="20" t="s">
        <v>1776</v>
      </c>
      <c r="F953" s="18">
        <f t="shared" si="28"/>
        <v>6.666666666666667</v>
      </c>
      <c r="G953" s="23" t="str">
        <f t="shared" si="29"/>
        <v/>
      </c>
    </row>
    <row r="954" spans="1:7" x14ac:dyDescent="0.3">
      <c r="A954" t="s">
        <v>5102</v>
      </c>
      <c r="B954">
        <v>5.4</v>
      </c>
      <c r="E954" s="20" t="s">
        <v>225</v>
      </c>
      <c r="F954" s="18">
        <f t="shared" si="28"/>
        <v>6.666666666666667</v>
      </c>
      <c r="G954" s="23" t="str">
        <f t="shared" si="29"/>
        <v/>
      </c>
    </row>
    <row r="955" spans="1:7" x14ac:dyDescent="0.3">
      <c r="A955" t="s">
        <v>3739</v>
      </c>
      <c r="B955">
        <v>7.4</v>
      </c>
      <c r="E955" s="20" t="s">
        <v>5774</v>
      </c>
      <c r="F955" s="18">
        <f t="shared" si="28"/>
        <v>6.666666666666667</v>
      </c>
      <c r="G955" s="23" t="str">
        <f t="shared" si="29"/>
        <v/>
      </c>
    </row>
    <row r="956" spans="1:7" x14ac:dyDescent="0.3">
      <c r="A956" t="s">
        <v>5111</v>
      </c>
      <c r="B956">
        <v>5</v>
      </c>
      <c r="E956" s="20" t="s">
        <v>5769</v>
      </c>
      <c r="F956" s="18">
        <f t="shared" si="28"/>
        <v>6.666666666666667</v>
      </c>
      <c r="G956" s="23" t="str">
        <f t="shared" si="29"/>
        <v/>
      </c>
    </row>
    <row r="957" spans="1:7" x14ac:dyDescent="0.3">
      <c r="A957" t="s">
        <v>5117</v>
      </c>
      <c r="B957">
        <v>5.2</v>
      </c>
      <c r="E957" s="20" t="s">
        <v>16101</v>
      </c>
      <c r="F957" s="18">
        <f t="shared" si="28"/>
        <v>6.660000000000001</v>
      </c>
      <c r="G957" s="23" t="str">
        <f t="shared" si="29"/>
        <v/>
      </c>
    </row>
    <row r="958" spans="1:7" x14ac:dyDescent="0.3">
      <c r="A958" t="s">
        <v>5121</v>
      </c>
      <c r="B958">
        <v>7.6</v>
      </c>
      <c r="E958" s="20" t="s">
        <v>5462</v>
      </c>
      <c r="F958" s="18">
        <f t="shared" si="28"/>
        <v>6.6599999999999993</v>
      </c>
      <c r="G958" s="23" t="str">
        <f t="shared" si="29"/>
        <v/>
      </c>
    </row>
    <row r="959" spans="1:7" x14ac:dyDescent="0.3">
      <c r="A959" t="s">
        <v>710</v>
      </c>
      <c r="B959">
        <v>6.6</v>
      </c>
      <c r="E959" s="20" t="s">
        <v>2542</v>
      </c>
      <c r="F959" s="18">
        <f t="shared" si="28"/>
        <v>6.6571428571428575</v>
      </c>
      <c r="G959" s="23" t="str">
        <f t="shared" si="29"/>
        <v/>
      </c>
    </row>
    <row r="960" spans="1:7" x14ac:dyDescent="0.3">
      <c r="A960" t="s">
        <v>5128</v>
      </c>
      <c r="B960">
        <v>7</v>
      </c>
      <c r="E960" s="20" t="s">
        <v>1252</v>
      </c>
      <c r="F960" s="18">
        <f t="shared" si="28"/>
        <v>6.6545454545454552</v>
      </c>
      <c r="G960" s="23" t="str">
        <f t="shared" si="29"/>
        <v/>
      </c>
    </row>
    <row r="961" spans="1:7" x14ac:dyDescent="0.3">
      <c r="A961" t="s">
        <v>5133</v>
      </c>
      <c r="B961">
        <v>5.7</v>
      </c>
      <c r="E961" s="20" t="s">
        <v>23956</v>
      </c>
      <c r="F961" s="18">
        <f t="shared" si="28"/>
        <v>6.65</v>
      </c>
      <c r="G961" s="23" t="str">
        <f t="shared" si="29"/>
        <v/>
      </c>
    </row>
    <row r="962" spans="1:7" x14ac:dyDescent="0.3">
      <c r="A962" t="s">
        <v>5139</v>
      </c>
      <c r="B962">
        <v>8.1999999999999993</v>
      </c>
      <c r="E962" s="20" t="s">
        <v>10468</v>
      </c>
      <c r="F962" s="18">
        <f t="shared" si="28"/>
        <v>6.65</v>
      </c>
      <c r="G962" s="23" t="str">
        <f t="shared" si="29"/>
        <v/>
      </c>
    </row>
    <row r="963" spans="1:7" x14ac:dyDescent="0.3">
      <c r="A963" t="s">
        <v>4950</v>
      </c>
      <c r="B963">
        <v>6.2</v>
      </c>
      <c r="E963" s="20" t="s">
        <v>4950</v>
      </c>
      <c r="F963" s="18">
        <f t="shared" si="28"/>
        <v>6.65</v>
      </c>
      <c r="G963" s="23" t="str">
        <f t="shared" si="29"/>
        <v/>
      </c>
    </row>
    <row r="964" spans="1:7" x14ac:dyDescent="0.3">
      <c r="A964" t="s">
        <v>24193</v>
      </c>
      <c r="B964">
        <v>7.9</v>
      </c>
      <c r="E964" s="20" t="s">
        <v>6176</v>
      </c>
      <c r="F964" s="18">
        <f t="shared" si="28"/>
        <v>6.65</v>
      </c>
      <c r="G964" s="23" t="str">
        <f t="shared" si="29"/>
        <v/>
      </c>
    </row>
    <row r="965" spans="1:7" x14ac:dyDescent="0.3">
      <c r="A965" t="s">
        <v>5154</v>
      </c>
      <c r="B965">
        <v>6.6</v>
      </c>
      <c r="E965" s="20" t="s">
        <v>5139</v>
      </c>
      <c r="F965" s="18">
        <f t="shared" si="28"/>
        <v>6.65</v>
      </c>
      <c r="G965" s="23" t="str">
        <f t="shared" si="29"/>
        <v/>
      </c>
    </row>
    <row r="966" spans="1:7" x14ac:dyDescent="0.3">
      <c r="A966" t="s">
        <v>5158</v>
      </c>
      <c r="B966">
        <v>4.7</v>
      </c>
      <c r="E966" s="20" t="s">
        <v>10377</v>
      </c>
      <c r="F966" s="18">
        <f t="shared" si="28"/>
        <v>6.65</v>
      </c>
      <c r="G966" s="23" t="str">
        <f t="shared" si="29"/>
        <v/>
      </c>
    </row>
    <row r="967" spans="1:7" x14ac:dyDescent="0.3">
      <c r="A967" t="s">
        <v>5164</v>
      </c>
      <c r="B967">
        <v>6.3</v>
      </c>
      <c r="E967" s="20" t="s">
        <v>5230</v>
      </c>
      <c r="F967" s="18">
        <f t="shared" ref="F967:F1030" si="30">AVERAGEIF( $A$2:$A$5044, E967, $B$2:$B$5044)</f>
        <v>6.65</v>
      </c>
      <c r="G967" s="23" t="str">
        <f t="shared" ref="G967:G1030" si="31">IF(F967&gt;_xlfn.PERCENTILE.INC($B$2:$B$5044, 0.9), "Top 10%", "")</f>
        <v/>
      </c>
    </row>
    <row r="968" spans="1:7" x14ac:dyDescent="0.3">
      <c r="A968" t="s">
        <v>5170</v>
      </c>
      <c r="B968">
        <v>6.1</v>
      </c>
      <c r="E968" s="20" t="s">
        <v>19345</v>
      </c>
      <c r="F968" s="18">
        <f t="shared" si="30"/>
        <v>6.65</v>
      </c>
      <c r="G968" s="23" t="str">
        <f t="shared" si="31"/>
        <v/>
      </c>
    </row>
    <row r="969" spans="1:7" x14ac:dyDescent="0.3">
      <c r="A969" t="s">
        <v>5175</v>
      </c>
      <c r="B969">
        <v>6.7</v>
      </c>
      <c r="E969" s="20" t="s">
        <v>278</v>
      </c>
      <c r="F969" s="18">
        <f t="shared" si="30"/>
        <v>6.6384615384615397</v>
      </c>
      <c r="G969" s="23" t="str">
        <f t="shared" si="31"/>
        <v/>
      </c>
    </row>
    <row r="970" spans="1:7" x14ac:dyDescent="0.3">
      <c r="A970" t="s">
        <v>2641</v>
      </c>
      <c r="B970">
        <v>6.1</v>
      </c>
      <c r="E970" s="20" t="s">
        <v>940</v>
      </c>
      <c r="F970" s="18">
        <f t="shared" si="30"/>
        <v>6.6374999999999984</v>
      </c>
      <c r="G970" s="23" t="str">
        <f t="shared" si="31"/>
        <v/>
      </c>
    </row>
    <row r="971" spans="1:7" x14ac:dyDescent="0.3">
      <c r="A971" t="s">
        <v>5188</v>
      </c>
      <c r="B971">
        <v>7</v>
      </c>
      <c r="E971" s="20" t="s">
        <v>2354</v>
      </c>
      <c r="F971" s="18">
        <f t="shared" si="30"/>
        <v>6.6333333333333329</v>
      </c>
      <c r="G971" s="23" t="str">
        <f t="shared" si="31"/>
        <v/>
      </c>
    </row>
    <row r="972" spans="1:7" x14ac:dyDescent="0.3">
      <c r="A972" t="s">
        <v>278</v>
      </c>
      <c r="B972">
        <v>7.4</v>
      </c>
      <c r="E972" s="20" t="s">
        <v>17771</v>
      </c>
      <c r="F972" s="18">
        <f t="shared" si="30"/>
        <v>6.6333333333333329</v>
      </c>
      <c r="G972" s="23" t="str">
        <f t="shared" si="31"/>
        <v/>
      </c>
    </row>
    <row r="973" spans="1:7" x14ac:dyDescent="0.3">
      <c r="A973" t="s">
        <v>5199</v>
      </c>
      <c r="B973">
        <v>7.3</v>
      </c>
      <c r="E973" s="20" t="s">
        <v>717</v>
      </c>
      <c r="F973" s="18">
        <f t="shared" si="30"/>
        <v>6.6333333333333329</v>
      </c>
      <c r="G973" s="23" t="str">
        <f t="shared" si="31"/>
        <v/>
      </c>
    </row>
    <row r="974" spans="1:7" x14ac:dyDescent="0.3">
      <c r="A974" t="s">
        <v>5204</v>
      </c>
      <c r="B974">
        <v>5.8</v>
      </c>
      <c r="E974" s="20" t="s">
        <v>14295</v>
      </c>
      <c r="F974" s="18">
        <f t="shared" si="30"/>
        <v>6.6333333333333329</v>
      </c>
      <c r="G974" s="23" t="str">
        <f t="shared" si="31"/>
        <v/>
      </c>
    </row>
    <row r="975" spans="1:7" x14ac:dyDescent="0.3">
      <c r="A975" t="s">
        <v>3694</v>
      </c>
      <c r="B975">
        <v>6.7</v>
      </c>
      <c r="E975" s="20" t="s">
        <v>6868</v>
      </c>
      <c r="F975" s="18">
        <f t="shared" si="30"/>
        <v>6.6333333333333329</v>
      </c>
      <c r="G975" s="23" t="str">
        <f t="shared" si="31"/>
        <v/>
      </c>
    </row>
    <row r="976" spans="1:7" x14ac:dyDescent="0.3">
      <c r="A976" t="s">
        <v>187</v>
      </c>
      <c r="B976">
        <v>5.8</v>
      </c>
      <c r="E976" s="20" t="s">
        <v>1311</v>
      </c>
      <c r="F976" s="18">
        <f t="shared" si="30"/>
        <v>6.63</v>
      </c>
      <c r="G976" s="23" t="str">
        <f t="shared" si="31"/>
        <v/>
      </c>
    </row>
    <row r="977" spans="1:7" x14ac:dyDescent="0.3">
      <c r="A977" t="s">
        <v>685</v>
      </c>
      <c r="B977">
        <v>7.8</v>
      </c>
      <c r="E977" s="20" t="s">
        <v>3347</v>
      </c>
      <c r="F977" s="18">
        <f t="shared" si="30"/>
        <v>6.6285714285714281</v>
      </c>
      <c r="G977" s="23" t="str">
        <f t="shared" si="31"/>
        <v/>
      </c>
    </row>
    <row r="978" spans="1:7" x14ac:dyDescent="0.3">
      <c r="A978" t="s">
        <v>5219</v>
      </c>
      <c r="B978">
        <v>6.6</v>
      </c>
      <c r="E978" s="20" t="s">
        <v>3367</v>
      </c>
      <c r="F978" s="18">
        <f t="shared" si="30"/>
        <v>6.625</v>
      </c>
      <c r="G978" s="23" t="str">
        <f t="shared" si="31"/>
        <v/>
      </c>
    </row>
    <row r="979" spans="1:7" x14ac:dyDescent="0.3">
      <c r="A979" t="s">
        <v>5225</v>
      </c>
      <c r="B979">
        <v>6.5</v>
      </c>
      <c r="E979" s="20" t="s">
        <v>4914</v>
      </c>
      <c r="F979" s="18">
        <f t="shared" si="30"/>
        <v>6.6166666666666663</v>
      </c>
      <c r="G979" s="23" t="str">
        <f t="shared" si="31"/>
        <v/>
      </c>
    </row>
    <row r="980" spans="1:7" x14ac:dyDescent="0.3">
      <c r="A980" t="s">
        <v>5230</v>
      </c>
      <c r="B980">
        <v>6.7</v>
      </c>
      <c r="E980" s="20" t="s">
        <v>5164</v>
      </c>
      <c r="F980" s="18">
        <f t="shared" si="30"/>
        <v>6.6166666666666663</v>
      </c>
      <c r="G980" s="23" t="str">
        <f t="shared" si="31"/>
        <v/>
      </c>
    </row>
    <row r="981" spans="1:7" x14ac:dyDescent="0.3">
      <c r="A981" t="s">
        <v>3088</v>
      </c>
      <c r="B981">
        <v>7.3</v>
      </c>
      <c r="E981" s="20" t="s">
        <v>5273</v>
      </c>
      <c r="F981" s="18">
        <f t="shared" si="30"/>
        <v>6.6000000000000005</v>
      </c>
      <c r="G981" s="23" t="str">
        <f t="shared" si="31"/>
        <v/>
      </c>
    </row>
    <row r="982" spans="1:7" x14ac:dyDescent="0.3">
      <c r="A982" t="s">
        <v>5239</v>
      </c>
      <c r="B982">
        <v>5.8</v>
      </c>
      <c r="E982" s="20" t="s">
        <v>3930</v>
      </c>
      <c r="F982" s="18">
        <f t="shared" si="30"/>
        <v>6.6000000000000005</v>
      </c>
      <c r="G982" s="23" t="str">
        <f t="shared" si="31"/>
        <v/>
      </c>
    </row>
    <row r="983" spans="1:7" x14ac:dyDescent="0.3">
      <c r="A983" t="s">
        <v>5245</v>
      </c>
      <c r="B983">
        <v>5.5</v>
      </c>
      <c r="E983" s="20" t="s">
        <v>3470</v>
      </c>
      <c r="F983" s="18">
        <f t="shared" si="30"/>
        <v>6.6000000000000005</v>
      </c>
      <c r="G983" s="23" t="str">
        <f t="shared" si="31"/>
        <v/>
      </c>
    </row>
    <row r="984" spans="1:7" x14ac:dyDescent="0.3">
      <c r="A984" t="s">
        <v>2843</v>
      </c>
      <c r="B984">
        <v>6.3</v>
      </c>
      <c r="E984" s="20" t="s">
        <v>19846</v>
      </c>
      <c r="F984" s="18">
        <f t="shared" si="30"/>
        <v>6.6</v>
      </c>
      <c r="G984" s="23" t="str">
        <f t="shared" si="31"/>
        <v/>
      </c>
    </row>
    <row r="985" spans="1:7" x14ac:dyDescent="0.3">
      <c r="A985" t="s">
        <v>4950</v>
      </c>
      <c r="B985">
        <v>7.4</v>
      </c>
      <c r="E985" s="20" t="s">
        <v>13974</v>
      </c>
      <c r="F985" s="18">
        <f t="shared" si="30"/>
        <v>6.6</v>
      </c>
      <c r="G985" s="23" t="str">
        <f t="shared" si="31"/>
        <v/>
      </c>
    </row>
    <row r="986" spans="1:7" x14ac:dyDescent="0.3">
      <c r="A986" t="s">
        <v>2565</v>
      </c>
      <c r="B986">
        <v>5.9</v>
      </c>
      <c r="E986" s="20" t="s">
        <v>2853</v>
      </c>
      <c r="F986" s="18">
        <f t="shared" si="30"/>
        <v>6.6</v>
      </c>
      <c r="G986" s="23" t="str">
        <f t="shared" si="31"/>
        <v/>
      </c>
    </row>
    <row r="987" spans="1:7" x14ac:dyDescent="0.3">
      <c r="A987" t="s">
        <v>5263</v>
      </c>
      <c r="B987">
        <v>6.2</v>
      </c>
      <c r="E987" s="20" t="s">
        <v>23650</v>
      </c>
      <c r="F987" s="18">
        <f t="shared" si="30"/>
        <v>6.6</v>
      </c>
      <c r="G987" s="23" t="str">
        <f t="shared" si="31"/>
        <v/>
      </c>
    </row>
    <row r="988" spans="1:7" x14ac:dyDescent="0.3">
      <c r="A988" t="s">
        <v>5268</v>
      </c>
      <c r="B988">
        <v>5.9</v>
      </c>
      <c r="E988" s="20" t="s">
        <v>8040</v>
      </c>
      <c r="F988" s="18">
        <f t="shared" si="30"/>
        <v>6.6</v>
      </c>
      <c r="G988" s="23" t="str">
        <f t="shared" si="31"/>
        <v/>
      </c>
    </row>
    <row r="989" spans="1:7" x14ac:dyDescent="0.3">
      <c r="A989" t="s">
        <v>5273</v>
      </c>
      <c r="B989">
        <v>6.5</v>
      </c>
      <c r="E989" s="20" t="s">
        <v>6224</v>
      </c>
      <c r="F989" s="18">
        <f t="shared" si="30"/>
        <v>6.6</v>
      </c>
      <c r="G989" s="23" t="str">
        <f t="shared" si="31"/>
        <v/>
      </c>
    </row>
    <row r="990" spans="1:7" x14ac:dyDescent="0.3">
      <c r="A990" t="s">
        <v>5279</v>
      </c>
      <c r="B990">
        <v>4.4000000000000004</v>
      </c>
      <c r="E990" s="20" t="s">
        <v>20540</v>
      </c>
      <c r="F990" s="18">
        <f t="shared" si="30"/>
        <v>6.6</v>
      </c>
      <c r="G990" s="23" t="str">
        <f t="shared" si="31"/>
        <v/>
      </c>
    </row>
    <row r="991" spans="1:7" x14ac:dyDescent="0.3">
      <c r="A991" t="s">
        <v>4903</v>
      </c>
      <c r="B991">
        <v>3.5</v>
      </c>
      <c r="E991" s="20" t="s">
        <v>23904</v>
      </c>
      <c r="F991" s="18">
        <f t="shared" si="30"/>
        <v>6.6</v>
      </c>
      <c r="G991" s="23" t="str">
        <f t="shared" si="31"/>
        <v/>
      </c>
    </row>
    <row r="992" spans="1:7" x14ac:dyDescent="0.3">
      <c r="A992" t="s">
        <v>5289</v>
      </c>
      <c r="B992">
        <v>6.6</v>
      </c>
      <c r="E992" s="20" t="s">
        <v>15742</v>
      </c>
      <c r="F992" s="18">
        <f t="shared" si="30"/>
        <v>6.6</v>
      </c>
      <c r="G992" s="23" t="str">
        <f t="shared" si="31"/>
        <v/>
      </c>
    </row>
    <row r="993" spans="1:7" x14ac:dyDescent="0.3">
      <c r="A993" t="s">
        <v>3303</v>
      </c>
      <c r="B993">
        <v>6</v>
      </c>
      <c r="E993" s="20" t="s">
        <v>9584</v>
      </c>
      <c r="F993" s="18">
        <f t="shared" si="30"/>
        <v>6.6</v>
      </c>
      <c r="G993" s="23" t="str">
        <f t="shared" si="31"/>
        <v/>
      </c>
    </row>
    <row r="994" spans="1:7" x14ac:dyDescent="0.3">
      <c r="A994" t="s">
        <v>5139</v>
      </c>
      <c r="B994">
        <v>6.4</v>
      </c>
      <c r="E994" s="20" t="s">
        <v>5219</v>
      </c>
      <c r="F994" s="18">
        <f t="shared" si="30"/>
        <v>6.6</v>
      </c>
      <c r="G994" s="23" t="str">
        <f t="shared" si="31"/>
        <v/>
      </c>
    </row>
    <row r="995" spans="1:7" x14ac:dyDescent="0.3">
      <c r="A995" t="s">
        <v>79</v>
      </c>
      <c r="B995">
        <v>6.5</v>
      </c>
      <c r="E995" s="20" t="s">
        <v>15312</v>
      </c>
      <c r="F995" s="18">
        <f t="shared" si="30"/>
        <v>6.6</v>
      </c>
      <c r="G995" s="23" t="str">
        <f t="shared" si="31"/>
        <v/>
      </c>
    </row>
    <row r="996" spans="1:7" x14ac:dyDescent="0.3">
      <c r="A996" t="s">
        <v>24193</v>
      </c>
      <c r="B996">
        <v>7.8</v>
      </c>
      <c r="E996" s="20" t="s">
        <v>6973</v>
      </c>
      <c r="F996" s="18">
        <f t="shared" si="30"/>
        <v>6.6</v>
      </c>
      <c r="G996" s="23" t="str">
        <f t="shared" si="31"/>
        <v/>
      </c>
    </row>
    <row r="997" spans="1:7" x14ac:dyDescent="0.3">
      <c r="A997" t="s">
        <v>5314</v>
      </c>
      <c r="B997">
        <v>4.3</v>
      </c>
      <c r="E997" s="20" t="s">
        <v>14767</v>
      </c>
      <c r="F997" s="18">
        <f t="shared" si="30"/>
        <v>6.6</v>
      </c>
      <c r="G997" s="23" t="str">
        <f t="shared" si="31"/>
        <v/>
      </c>
    </row>
    <row r="998" spans="1:7" x14ac:dyDescent="0.3">
      <c r="A998" t="s">
        <v>4673</v>
      </c>
      <c r="B998">
        <v>4.2</v>
      </c>
      <c r="E998" s="20" t="s">
        <v>12829</v>
      </c>
      <c r="F998" s="18">
        <f t="shared" si="30"/>
        <v>6.6</v>
      </c>
      <c r="G998" s="23" t="str">
        <f t="shared" si="31"/>
        <v/>
      </c>
    </row>
    <row r="999" spans="1:7" x14ac:dyDescent="0.3">
      <c r="A999" t="s">
        <v>3694</v>
      </c>
      <c r="B999">
        <v>6.5</v>
      </c>
      <c r="E999" s="20" t="s">
        <v>23083</v>
      </c>
      <c r="F999" s="18">
        <f t="shared" si="30"/>
        <v>6.6</v>
      </c>
      <c r="G999" s="23" t="str">
        <f t="shared" si="31"/>
        <v/>
      </c>
    </row>
    <row r="1000" spans="1:7" x14ac:dyDescent="0.3">
      <c r="A1000" t="s">
        <v>5328</v>
      </c>
      <c r="B1000">
        <v>6.1</v>
      </c>
      <c r="E1000" s="20" t="s">
        <v>3149</v>
      </c>
      <c r="F1000" s="18">
        <f t="shared" si="30"/>
        <v>6.6</v>
      </c>
      <c r="G1000" s="23" t="str">
        <f t="shared" si="31"/>
        <v/>
      </c>
    </row>
    <row r="1001" spans="1:7" x14ac:dyDescent="0.3">
      <c r="A1001" t="s">
        <v>1058</v>
      </c>
      <c r="B1001">
        <v>6.3</v>
      </c>
      <c r="E1001" s="20" t="s">
        <v>15600</v>
      </c>
      <c r="F1001" s="18">
        <f t="shared" si="30"/>
        <v>6.6</v>
      </c>
      <c r="G1001" s="23" t="str">
        <f t="shared" si="31"/>
        <v/>
      </c>
    </row>
    <row r="1002" spans="1:7" x14ac:dyDescent="0.3">
      <c r="A1002" t="s">
        <v>5338</v>
      </c>
      <c r="B1002">
        <v>6.2</v>
      </c>
      <c r="E1002" s="20" t="s">
        <v>17789</v>
      </c>
      <c r="F1002" s="18">
        <f t="shared" si="30"/>
        <v>6.6</v>
      </c>
      <c r="G1002" s="23" t="str">
        <f t="shared" si="31"/>
        <v/>
      </c>
    </row>
    <row r="1003" spans="1:7" x14ac:dyDescent="0.3">
      <c r="A1003" t="s">
        <v>3891</v>
      </c>
      <c r="B1003">
        <v>5.9</v>
      </c>
      <c r="E1003" s="20" t="s">
        <v>12632</v>
      </c>
      <c r="F1003" s="18">
        <f t="shared" si="30"/>
        <v>6.6</v>
      </c>
      <c r="G1003" s="23" t="str">
        <f t="shared" si="31"/>
        <v/>
      </c>
    </row>
    <row r="1004" spans="1:7" x14ac:dyDescent="0.3">
      <c r="A1004" t="s">
        <v>5349</v>
      </c>
      <c r="B1004">
        <v>5.9</v>
      </c>
      <c r="E1004" s="20" t="s">
        <v>18618</v>
      </c>
      <c r="F1004" s="18">
        <f t="shared" si="30"/>
        <v>6.6</v>
      </c>
      <c r="G1004" s="23" t="str">
        <f t="shared" si="31"/>
        <v/>
      </c>
    </row>
    <row r="1005" spans="1:7" x14ac:dyDescent="0.3">
      <c r="A1005" t="s">
        <v>1311</v>
      </c>
      <c r="B1005">
        <v>6.5</v>
      </c>
      <c r="E1005" s="20" t="s">
        <v>11143</v>
      </c>
      <c r="F1005" s="18">
        <f t="shared" si="30"/>
        <v>6.6</v>
      </c>
      <c r="G1005" s="23" t="str">
        <f t="shared" si="31"/>
        <v/>
      </c>
    </row>
    <row r="1006" spans="1:7" x14ac:dyDescent="0.3">
      <c r="A1006" t="s">
        <v>3694</v>
      </c>
      <c r="B1006">
        <v>6.4</v>
      </c>
      <c r="E1006" s="20" t="s">
        <v>23026</v>
      </c>
      <c r="F1006" s="18">
        <f t="shared" si="30"/>
        <v>6.6</v>
      </c>
      <c r="G1006" s="23" t="str">
        <f t="shared" si="31"/>
        <v/>
      </c>
    </row>
    <row r="1007" spans="1:7" x14ac:dyDescent="0.3">
      <c r="A1007" t="s">
        <v>1847</v>
      </c>
      <c r="B1007">
        <v>6.5</v>
      </c>
      <c r="E1007" s="20" t="s">
        <v>12325</v>
      </c>
      <c r="F1007" s="18">
        <f t="shared" si="30"/>
        <v>6.6</v>
      </c>
      <c r="G1007" s="23" t="str">
        <f t="shared" si="31"/>
        <v/>
      </c>
    </row>
    <row r="1008" spans="1:7" x14ac:dyDescent="0.3">
      <c r="A1008" t="s">
        <v>5367</v>
      </c>
      <c r="B1008">
        <v>5.7</v>
      </c>
      <c r="E1008" s="20" t="s">
        <v>20439</v>
      </c>
      <c r="F1008" s="18">
        <f t="shared" si="30"/>
        <v>6.6</v>
      </c>
      <c r="G1008" s="23" t="str">
        <f t="shared" si="31"/>
        <v/>
      </c>
    </row>
    <row r="1009" spans="1:7" x14ac:dyDescent="0.3">
      <c r="A1009" t="s">
        <v>24193</v>
      </c>
      <c r="B1009">
        <v>7.5</v>
      </c>
      <c r="E1009" s="20" t="s">
        <v>22713</v>
      </c>
      <c r="F1009" s="18">
        <f t="shared" si="30"/>
        <v>6.6</v>
      </c>
      <c r="G1009" s="23" t="str">
        <f t="shared" si="31"/>
        <v/>
      </c>
    </row>
    <row r="1010" spans="1:7" x14ac:dyDescent="0.3">
      <c r="A1010" t="s">
        <v>604</v>
      </c>
      <c r="B1010">
        <v>8</v>
      </c>
      <c r="E1010" s="20" t="s">
        <v>12748</v>
      </c>
      <c r="F1010" s="18">
        <f t="shared" si="30"/>
        <v>6.6</v>
      </c>
      <c r="G1010" s="23" t="str">
        <f t="shared" si="31"/>
        <v/>
      </c>
    </row>
    <row r="1011" spans="1:7" x14ac:dyDescent="0.3">
      <c r="A1011" t="s">
        <v>5382</v>
      </c>
      <c r="B1011">
        <v>7.3</v>
      </c>
      <c r="E1011" s="20" t="s">
        <v>9767</v>
      </c>
      <c r="F1011" s="18">
        <f t="shared" si="30"/>
        <v>6.6</v>
      </c>
      <c r="G1011" s="23" t="str">
        <f t="shared" si="31"/>
        <v/>
      </c>
    </row>
    <row r="1012" spans="1:7" x14ac:dyDescent="0.3">
      <c r="A1012" t="s">
        <v>2296</v>
      </c>
      <c r="B1012">
        <v>6.7</v>
      </c>
      <c r="E1012" s="20" t="s">
        <v>12455</v>
      </c>
      <c r="F1012" s="18">
        <f t="shared" si="30"/>
        <v>6.6</v>
      </c>
      <c r="G1012" s="23" t="str">
        <f t="shared" si="31"/>
        <v/>
      </c>
    </row>
    <row r="1013" spans="1:7" x14ac:dyDescent="0.3">
      <c r="A1013" t="s">
        <v>4704</v>
      </c>
      <c r="B1013">
        <v>7.5</v>
      </c>
      <c r="E1013" s="20" t="s">
        <v>23096</v>
      </c>
      <c r="F1013" s="18">
        <f t="shared" si="30"/>
        <v>6.6</v>
      </c>
      <c r="G1013" s="23" t="str">
        <f t="shared" si="31"/>
        <v/>
      </c>
    </row>
    <row r="1014" spans="1:7" x14ac:dyDescent="0.3">
      <c r="A1014" t="s">
        <v>4437</v>
      </c>
      <c r="B1014">
        <v>5.4</v>
      </c>
      <c r="E1014" s="20" t="s">
        <v>6142</v>
      </c>
      <c r="F1014" s="18">
        <f t="shared" si="30"/>
        <v>6.6</v>
      </c>
      <c r="G1014" s="23" t="str">
        <f t="shared" si="31"/>
        <v/>
      </c>
    </row>
    <row r="1015" spans="1:7" x14ac:dyDescent="0.3">
      <c r="A1015" t="s">
        <v>5128</v>
      </c>
      <c r="B1015">
        <v>6.6</v>
      </c>
      <c r="E1015" s="20" t="s">
        <v>5004</v>
      </c>
      <c r="F1015" s="18">
        <f t="shared" si="30"/>
        <v>6.6</v>
      </c>
      <c r="G1015" s="23" t="str">
        <f t="shared" si="31"/>
        <v/>
      </c>
    </row>
    <row r="1016" spans="1:7" x14ac:dyDescent="0.3">
      <c r="A1016" t="s">
        <v>5403</v>
      </c>
      <c r="B1016">
        <v>7.7</v>
      </c>
      <c r="E1016" s="20" t="s">
        <v>62</v>
      </c>
      <c r="F1016" s="18">
        <f t="shared" si="30"/>
        <v>6.6</v>
      </c>
      <c r="G1016" s="23" t="str">
        <f t="shared" si="31"/>
        <v/>
      </c>
    </row>
    <row r="1017" spans="1:7" x14ac:dyDescent="0.3">
      <c r="A1017" t="s">
        <v>5408</v>
      </c>
      <c r="B1017">
        <v>5.8</v>
      </c>
      <c r="E1017" s="20" t="s">
        <v>3218</v>
      </c>
      <c r="F1017" s="18">
        <f t="shared" si="30"/>
        <v>6.6</v>
      </c>
      <c r="G1017" s="23" t="str">
        <f t="shared" si="31"/>
        <v/>
      </c>
    </row>
    <row r="1018" spans="1:7" x14ac:dyDescent="0.3">
      <c r="A1018" t="s">
        <v>1971</v>
      </c>
      <c r="B1018">
        <v>6.4</v>
      </c>
      <c r="E1018" s="20" t="s">
        <v>13317</v>
      </c>
      <c r="F1018" s="18">
        <f t="shared" si="30"/>
        <v>6.6</v>
      </c>
      <c r="G1018" s="23" t="str">
        <f t="shared" si="31"/>
        <v/>
      </c>
    </row>
    <row r="1019" spans="1:7" x14ac:dyDescent="0.3">
      <c r="A1019" t="s">
        <v>5418</v>
      </c>
      <c r="B1019">
        <v>5.6</v>
      </c>
      <c r="E1019" s="20" t="s">
        <v>7109</v>
      </c>
      <c r="F1019" s="18">
        <f t="shared" si="30"/>
        <v>6.6</v>
      </c>
      <c r="G1019" s="23" t="str">
        <f t="shared" si="31"/>
        <v/>
      </c>
    </row>
    <row r="1020" spans="1:7" x14ac:dyDescent="0.3">
      <c r="A1020" t="s">
        <v>5423</v>
      </c>
      <c r="B1020">
        <v>6</v>
      </c>
      <c r="E1020" s="20" t="s">
        <v>20443</v>
      </c>
      <c r="F1020" s="18">
        <f t="shared" si="30"/>
        <v>6.6</v>
      </c>
      <c r="G1020" s="23" t="str">
        <f t="shared" si="31"/>
        <v/>
      </c>
    </row>
    <row r="1021" spans="1:7" x14ac:dyDescent="0.3">
      <c r="A1021" t="s">
        <v>5428</v>
      </c>
      <c r="B1021">
        <v>6.2</v>
      </c>
      <c r="E1021" s="20" t="s">
        <v>1971</v>
      </c>
      <c r="F1021" s="18">
        <f t="shared" si="30"/>
        <v>6.6</v>
      </c>
      <c r="G1021" s="23" t="str">
        <f t="shared" si="31"/>
        <v/>
      </c>
    </row>
    <row r="1022" spans="1:7" x14ac:dyDescent="0.3">
      <c r="A1022" t="s">
        <v>5433</v>
      </c>
      <c r="B1022">
        <v>5.9</v>
      </c>
      <c r="E1022" s="20" t="s">
        <v>18321</v>
      </c>
      <c r="F1022" s="18">
        <f t="shared" si="30"/>
        <v>6.6</v>
      </c>
      <c r="G1022" s="23" t="str">
        <f t="shared" si="31"/>
        <v/>
      </c>
    </row>
    <row r="1023" spans="1:7" x14ac:dyDescent="0.3">
      <c r="A1023" t="s">
        <v>576</v>
      </c>
      <c r="B1023">
        <v>5.0999999999999996</v>
      </c>
      <c r="E1023" s="20" t="s">
        <v>5154</v>
      </c>
      <c r="F1023" s="18">
        <f t="shared" si="30"/>
        <v>6.6</v>
      </c>
      <c r="G1023" s="23" t="str">
        <f t="shared" si="31"/>
        <v/>
      </c>
    </row>
    <row r="1024" spans="1:7" x14ac:dyDescent="0.3">
      <c r="A1024" t="s">
        <v>521</v>
      </c>
      <c r="B1024">
        <v>6.8</v>
      </c>
      <c r="E1024" s="20" t="s">
        <v>4574</v>
      </c>
      <c r="F1024" s="18">
        <f t="shared" si="30"/>
        <v>6.6</v>
      </c>
      <c r="G1024" s="23" t="str">
        <f t="shared" si="31"/>
        <v/>
      </c>
    </row>
    <row r="1025" spans="1:7" x14ac:dyDescent="0.3">
      <c r="A1025" t="s">
        <v>24193</v>
      </c>
      <c r="B1025">
        <v>7</v>
      </c>
      <c r="E1025" s="20" t="s">
        <v>19082</v>
      </c>
      <c r="F1025" s="18">
        <f t="shared" si="30"/>
        <v>6.6</v>
      </c>
      <c r="G1025" s="23" t="str">
        <f t="shared" si="31"/>
        <v/>
      </c>
    </row>
    <row r="1026" spans="1:7" x14ac:dyDescent="0.3">
      <c r="A1026" t="s">
        <v>1739</v>
      </c>
      <c r="B1026">
        <v>6</v>
      </c>
      <c r="E1026" s="20" t="s">
        <v>14250</v>
      </c>
      <c r="F1026" s="18">
        <f t="shared" si="30"/>
        <v>6.6</v>
      </c>
      <c r="G1026" s="23" t="str">
        <f t="shared" si="31"/>
        <v/>
      </c>
    </row>
    <row r="1027" spans="1:7" x14ac:dyDescent="0.3">
      <c r="A1027" t="s">
        <v>4733</v>
      </c>
      <c r="B1027">
        <v>5.0999999999999996</v>
      </c>
      <c r="E1027" s="20" t="s">
        <v>17054</v>
      </c>
      <c r="F1027" s="18">
        <f t="shared" si="30"/>
        <v>6.6</v>
      </c>
      <c r="G1027" s="23" t="str">
        <f t="shared" si="31"/>
        <v/>
      </c>
    </row>
    <row r="1028" spans="1:7" x14ac:dyDescent="0.3">
      <c r="A1028" t="s">
        <v>4531</v>
      </c>
      <c r="B1028">
        <v>5.8</v>
      </c>
      <c r="E1028" s="20" t="s">
        <v>7379</v>
      </c>
      <c r="F1028" s="18">
        <f t="shared" si="30"/>
        <v>6.6</v>
      </c>
      <c r="G1028" s="23" t="str">
        <f t="shared" si="31"/>
        <v/>
      </c>
    </row>
    <row r="1029" spans="1:7" x14ac:dyDescent="0.3">
      <c r="A1029" t="s">
        <v>5462</v>
      </c>
      <c r="B1029">
        <v>6.2</v>
      </c>
      <c r="E1029" s="20" t="s">
        <v>18030</v>
      </c>
      <c r="F1029" s="18">
        <f t="shared" si="30"/>
        <v>6.6</v>
      </c>
      <c r="G1029" s="23" t="str">
        <f t="shared" si="31"/>
        <v/>
      </c>
    </row>
    <row r="1030" spans="1:7" x14ac:dyDescent="0.3">
      <c r="A1030" t="s">
        <v>5469</v>
      </c>
      <c r="B1030">
        <v>6.4</v>
      </c>
      <c r="E1030" s="20" t="s">
        <v>2591</v>
      </c>
      <c r="F1030" s="18">
        <f t="shared" si="30"/>
        <v>6.6</v>
      </c>
      <c r="G1030" s="23" t="str">
        <f t="shared" si="31"/>
        <v/>
      </c>
    </row>
    <row r="1031" spans="1:7" x14ac:dyDescent="0.3">
      <c r="A1031" t="s">
        <v>2112</v>
      </c>
      <c r="B1031">
        <v>4.8</v>
      </c>
      <c r="E1031" s="20" t="s">
        <v>12467</v>
      </c>
      <c r="F1031" s="18">
        <f t="shared" ref="F1031:F1094" si="32">AVERAGEIF( $A$2:$A$5044, E1031, $B$2:$B$5044)</f>
        <v>6.6</v>
      </c>
      <c r="G1031" s="23" t="str">
        <f t="shared" ref="G1031:G1094" si="33">IF(F1031&gt;_xlfn.PERCENTILE.INC($B$2:$B$5044, 0.9), "Top 10%", "")</f>
        <v/>
      </c>
    </row>
    <row r="1032" spans="1:7" x14ac:dyDescent="0.3">
      <c r="A1032" t="s">
        <v>5476</v>
      </c>
      <c r="B1032">
        <v>4.9000000000000004</v>
      </c>
      <c r="E1032" s="20" t="s">
        <v>15192</v>
      </c>
      <c r="F1032" s="18">
        <f t="shared" si="32"/>
        <v>6.6</v>
      </c>
      <c r="G1032" s="23" t="str">
        <f t="shared" si="33"/>
        <v/>
      </c>
    </row>
    <row r="1033" spans="1:7" x14ac:dyDescent="0.3">
      <c r="A1033" t="s">
        <v>3066</v>
      </c>
      <c r="B1033">
        <v>5.6</v>
      </c>
      <c r="E1033" s="20" t="s">
        <v>5338</v>
      </c>
      <c r="F1033" s="18">
        <f t="shared" si="32"/>
        <v>6.6</v>
      </c>
      <c r="G1033" s="23" t="str">
        <f t="shared" si="33"/>
        <v/>
      </c>
    </row>
    <row r="1034" spans="1:7" x14ac:dyDescent="0.3">
      <c r="A1034" t="s">
        <v>5486</v>
      </c>
      <c r="B1034">
        <v>5.5</v>
      </c>
      <c r="E1034" s="20" t="s">
        <v>4863</v>
      </c>
      <c r="F1034" s="18">
        <f t="shared" si="32"/>
        <v>6.6</v>
      </c>
      <c r="G1034" s="23" t="str">
        <f t="shared" si="33"/>
        <v/>
      </c>
    </row>
    <row r="1035" spans="1:7" x14ac:dyDescent="0.3">
      <c r="A1035" t="s">
        <v>3444</v>
      </c>
      <c r="B1035">
        <v>3.7</v>
      </c>
      <c r="E1035" s="20" t="s">
        <v>157</v>
      </c>
      <c r="F1035" s="18">
        <f t="shared" si="32"/>
        <v>6.6</v>
      </c>
      <c r="G1035" s="23" t="str">
        <f t="shared" si="33"/>
        <v/>
      </c>
    </row>
    <row r="1036" spans="1:7" x14ac:dyDescent="0.3">
      <c r="A1036" t="s">
        <v>5495</v>
      </c>
      <c r="B1036">
        <v>5.9</v>
      </c>
      <c r="E1036" s="20" t="s">
        <v>4351</v>
      </c>
      <c r="F1036" s="18">
        <f t="shared" si="32"/>
        <v>6.6</v>
      </c>
      <c r="G1036" s="23" t="str">
        <f t="shared" si="33"/>
        <v/>
      </c>
    </row>
    <row r="1037" spans="1:7" x14ac:dyDescent="0.3">
      <c r="A1037" t="s">
        <v>24193</v>
      </c>
      <c r="B1037">
        <v>8.5</v>
      </c>
      <c r="E1037" s="20" t="s">
        <v>12085</v>
      </c>
      <c r="F1037" s="18">
        <f t="shared" si="32"/>
        <v>6.6</v>
      </c>
      <c r="G1037" s="23" t="str">
        <f t="shared" si="33"/>
        <v/>
      </c>
    </row>
    <row r="1038" spans="1:7" x14ac:dyDescent="0.3">
      <c r="A1038" t="s">
        <v>2066</v>
      </c>
      <c r="B1038">
        <v>6.3</v>
      </c>
      <c r="E1038" s="20" t="s">
        <v>18553</v>
      </c>
      <c r="F1038" s="18">
        <f t="shared" si="32"/>
        <v>6.6</v>
      </c>
      <c r="G1038" s="23" t="str">
        <f t="shared" si="33"/>
        <v/>
      </c>
    </row>
    <row r="1039" spans="1:7" x14ac:dyDescent="0.3">
      <c r="A1039" t="s">
        <v>5509</v>
      </c>
      <c r="B1039">
        <v>7.4</v>
      </c>
      <c r="E1039" s="20" t="s">
        <v>19709</v>
      </c>
      <c r="F1039" s="18">
        <f t="shared" si="32"/>
        <v>6.6</v>
      </c>
      <c r="G1039" s="23" t="str">
        <f t="shared" si="33"/>
        <v/>
      </c>
    </row>
    <row r="1040" spans="1:7" x14ac:dyDescent="0.3">
      <c r="A1040" t="s">
        <v>1526</v>
      </c>
      <c r="B1040">
        <v>7.6</v>
      </c>
      <c r="E1040" s="20" t="s">
        <v>12291</v>
      </c>
      <c r="F1040" s="18">
        <f t="shared" si="32"/>
        <v>6.6</v>
      </c>
      <c r="G1040" s="23" t="str">
        <f t="shared" si="33"/>
        <v/>
      </c>
    </row>
    <row r="1041" spans="1:7" x14ac:dyDescent="0.3">
      <c r="A1041" t="s">
        <v>389</v>
      </c>
      <c r="B1041">
        <v>8.3000000000000007</v>
      </c>
      <c r="E1041" s="20" t="s">
        <v>22416</v>
      </c>
      <c r="F1041" s="18">
        <f t="shared" si="32"/>
        <v>6.6</v>
      </c>
      <c r="G1041" s="23" t="str">
        <f t="shared" si="33"/>
        <v/>
      </c>
    </row>
    <row r="1042" spans="1:7" x14ac:dyDescent="0.3">
      <c r="A1042" t="s">
        <v>940</v>
      </c>
      <c r="B1042">
        <v>6.6</v>
      </c>
      <c r="E1042" s="20" t="s">
        <v>18642</v>
      </c>
      <c r="F1042" s="18">
        <f t="shared" si="32"/>
        <v>6.6</v>
      </c>
      <c r="G1042" s="23" t="str">
        <f t="shared" si="33"/>
        <v/>
      </c>
    </row>
    <row r="1043" spans="1:7" x14ac:dyDescent="0.3">
      <c r="A1043" t="s">
        <v>1389</v>
      </c>
      <c r="B1043">
        <v>6.9</v>
      </c>
      <c r="E1043" s="20" t="s">
        <v>16912</v>
      </c>
      <c r="F1043" s="18">
        <f t="shared" si="32"/>
        <v>6.6</v>
      </c>
      <c r="G1043" s="23" t="str">
        <f t="shared" si="33"/>
        <v/>
      </c>
    </row>
    <row r="1044" spans="1:7" x14ac:dyDescent="0.3">
      <c r="A1044" t="s">
        <v>1198</v>
      </c>
      <c r="B1044">
        <v>6.7</v>
      </c>
      <c r="E1044" s="20" t="s">
        <v>19904</v>
      </c>
      <c r="F1044" s="18">
        <f t="shared" si="32"/>
        <v>6.6</v>
      </c>
      <c r="G1044" s="23" t="str">
        <f t="shared" si="33"/>
        <v/>
      </c>
    </row>
    <row r="1045" spans="1:7" x14ac:dyDescent="0.3">
      <c r="A1045" t="s">
        <v>685</v>
      </c>
      <c r="B1045">
        <v>6.8</v>
      </c>
      <c r="E1045" s="20" t="s">
        <v>4345</v>
      </c>
      <c r="F1045" s="18">
        <f t="shared" si="32"/>
        <v>6.6</v>
      </c>
      <c r="G1045" s="23" t="str">
        <f t="shared" si="33"/>
        <v/>
      </c>
    </row>
    <row r="1046" spans="1:7" x14ac:dyDescent="0.3">
      <c r="A1046" t="s">
        <v>5542</v>
      </c>
      <c r="B1046">
        <v>4.5999999999999996</v>
      </c>
      <c r="E1046" s="20" t="s">
        <v>4021</v>
      </c>
      <c r="F1046" s="18">
        <f t="shared" si="32"/>
        <v>6.6</v>
      </c>
      <c r="G1046" s="23" t="str">
        <f t="shared" si="33"/>
        <v/>
      </c>
    </row>
    <row r="1047" spans="1:7" x14ac:dyDescent="0.3">
      <c r="A1047" t="s">
        <v>4166</v>
      </c>
      <c r="B1047">
        <v>7.1</v>
      </c>
      <c r="E1047" s="20" t="s">
        <v>19470</v>
      </c>
      <c r="F1047" s="18">
        <f t="shared" si="32"/>
        <v>6.6</v>
      </c>
      <c r="G1047" s="23" t="str">
        <f t="shared" si="33"/>
        <v/>
      </c>
    </row>
    <row r="1048" spans="1:7" x14ac:dyDescent="0.3">
      <c r="A1048" t="s">
        <v>2354</v>
      </c>
      <c r="B1048">
        <v>6.4</v>
      </c>
      <c r="E1048" s="20" t="s">
        <v>21117</v>
      </c>
      <c r="F1048" s="18">
        <f t="shared" si="32"/>
        <v>6.6</v>
      </c>
      <c r="G1048" s="23" t="str">
        <f t="shared" si="33"/>
        <v/>
      </c>
    </row>
    <row r="1049" spans="1:7" x14ac:dyDescent="0.3">
      <c r="A1049" t="s">
        <v>3129</v>
      </c>
      <c r="B1049">
        <v>6.4</v>
      </c>
      <c r="E1049" s="20" t="s">
        <v>1028</v>
      </c>
      <c r="F1049" s="18">
        <f t="shared" si="32"/>
        <v>6.5999999999999988</v>
      </c>
      <c r="G1049" s="23" t="str">
        <f t="shared" si="33"/>
        <v/>
      </c>
    </row>
    <row r="1050" spans="1:7" x14ac:dyDescent="0.3">
      <c r="A1050" t="s">
        <v>4392</v>
      </c>
      <c r="B1050">
        <v>7.4</v>
      </c>
      <c r="E1050" s="20" t="s">
        <v>2213</v>
      </c>
      <c r="F1050" s="18">
        <f t="shared" si="32"/>
        <v>6.58</v>
      </c>
      <c r="G1050" s="23" t="str">
        <f t="shared" si="33"/>
        <v/>
      </c>
    </row>
    <row r="1051" spans="1:7" x14ac:dyDescent="0.3">
      <c r="A1051" t="s">
        <v>1421</v>
      </c>
      <c r="B1051">
        <v>6.4</v>
      </c>
      <c r="E1051" s="20" t="s">
        <v>3122</v>
      </c>
      <c r="F1051" s="18">
        <f t="shared" si="32"/>
        <v>6.5769230769230758</v>
      </c>
      <c r="G1051" s="23" t="str">
        <f t="shared" si="33"/>
        <v/>
      </c>
    </row>
    <row r="1052" spans="1:7" x14ac:dyDescent="0.3">
      <c r="A1052" t="s">
        <v>4218</v>
      </c>
      <c r="B1052">
        <v>6</v>
      </c>
      <c r="E1052" s="20" t="s">
        <v>5418</v>
      </c>
      <c r="F1052" s="18">
        <f t="shared" si="32"/>
        <v>6.5749999999999993</v>
      </c>
      <c r="G1052" s="23" t="str">
        <f t="shared" si="33"/>
        <v/>
      </c>
    </row>
    <row r="1053" spans="1:7" x14ac:dyDescent="0.3">
      <c r="A1053" t="s">
        <v>4850</v>
      </c>
      <c r="B1053">
        <v>6.5</v>
      </c>
      <c r="E1053" s="20" t="s">
        <v>5076</v>
      </c>
      <c r="F1053" s="18">
        <f t="shared" si="32"/>
        <v>6.5687499999999996</v>
      </c>
      <c r="G1053" s="23" t="str">
        <f t="shared" si="33"/>
        <v/>
      </c>
    </row>
    <row r="1054" spans="1:7" x14ac:dyDescent="0.3">
      <c r="A1054" t="s">
        <v>1421</v>
      </c>
      <c r="B1054">
        <v>7.8</v>
      </c>
      <c r="E1054" s="20" t="s">
        <v>11653</v>
      </c>
      <c r="F1054" s="18">
        <f t="shared" si="32"/>
        <v>6.5666666666666673</v>
      </c>
      <c r="G1054" s="23" t="str">
        <f t="shared" si="33"/>
        <v/>
      </c>
    </row>
    <row r="1055" spans="1:7" x14ac:dyDescent="0.3">
      <c r="A1055" t="s">
        <v>5589</v>
      </c>
      <c r="B1055">
        <v>6</v>
      </c>
      <c r="E1055" s="20" t="s">
        <v>6126</v>
      </c>
      <c r="F1055" s="18">
        <f t="shared" si="32"/>
        <v>6.5666666666666664</v>
      </c>
      <c r="G1055" s="23" t="str">
        <f t="shared" si="33"/>
        <v/>
      </c>
    </row>
    <row r="1056" spans="1:7" x14ac:dyDescent="0.3">
      <c r="A1056" t="s">
        <v>1526</v>
      </c>
      <c r="B1056">
        <v>7</v>
      </c>
      <c r="E1056" s="20" t="s">
        <v>1983</v>
      </c>
      <c r="F1056" s="18">
        <f t="shared" si="32"/>
        <v>6.5666666666666664</v>
      </c>
      <c r="G1056" s="23" t="str">
        <f t="shared" si="33"/>
        <v/>
      </c>
    </row>
    <row r="1057" spans="1:7" x14ac:dyDescent="0.3">
      <c r="A1057" t="s">
        <v>2112</v>
      </c>
      <c r="B1057">
        <v>6</v>
      </c>
      <c r="E1057" s="20" t="s">
        <v>11357</v>
      </c>
      <c r="F1057" s="18">
        <f t="shared" si="32"/>
        <v>6.5666666666666664</v>
      </c>
      <c r="G1057" s="23" t="str">
        <f t="shared" si="33"/>
        <v/>
      </c>
    </row>
    <row r="1058" spans="1:7" x14ac:dyDescent="0.3">
      <c r="A1058" t="s">
        <v>5603</v>
      </c>
      <c r="B1058">
        <v>7.8</v>
      </c>
      <c r="E1058" s="20" t="s">
        <v>7134</v>
      </c>
      <c r="F1058" s="18">
        <f t="shared" si="32"/>
        <v>6.5666666666666664</v>
      </c>
      <c r="G1058" s="23" t="str">
        <f t="shared" si="33"/>
        <v/>
      </c>
    </row>
    <row r="1059" spans="1:7" x14ac:dyDescent="0.3">
      <c r="A1059" t="s">
        <v>1680</v>
      </c>
      <c r="B1059">
        <v>6.1</v>
      </c>
      <c r="E1059" s="20" t="s">
        <v>10122</v>
      </c>
      <c r="F1059" s="18">
        <f t="shared" si="32"/>
        <v>6.5666666666666664</v>
      </c>
      <c r="G1059" s="23" t="str">
        <f t="shared" si="33"/>
        <v/>
      </c>
    </row>
    <row r="1060" spans="1:7" x14ac:dyDescent="0.3">
      <c r="A1060" t="s">
        <v>1311</v>
      </c>
      <c r="B1060">
        <v>6.8</v>
      </c>
      <c r="E1060" s="20" t="s">
        <v>4382</v>
      </c>
      <c r="F1060" s="18">
        <f t="shared" si="32"/>
        <v>6.5666666666666664</v>
      </c>
      <c r="G1060" s="23" t="str">
        <f t="shared" si="33"/>
        <v/>
      </c>
    </row>
    <row r="1061" spans="1:7" x14ac:dyDescent="0.3">
      <c r="A1061" t="s">
        <v>5624</v>
      </c>
      <c r="B1061">
        <v>6.4</v>
      </c>
      <c r="E1061" s="20" t="s">
        <v>14787</v>
      </c>
      <c r="F1061" s="18">
        <f t="shared" si="32"/>
        <v>6.56</v>
      </c>
      <c r="G1061" s="23" t="str">
        <f t="shared" si="33"/>
        <v/>
      </c>
    </row>
    <row r="1062" spans="1:7" x14ac:dyDescent="0.3">
      <c r="A1062" t="s">
        <v>5630</v>
      </c>
      <c r="B1062">
        <v>7.7</v>
      </c>
      <c r="E1062" s="20" t="s">
        <v>7057</v>
      </c>
      <c r="F1062" s="18">
        <f t="shared" si="32"/>
        <v>6.5500000000000007</v>
      </c>
      <c r="G1062" s="23" t="str">
        <f t="shared" si="33"/>
        <v/>
      </c>
    </row>
    <row r="1063" spans="1:7" x14ac:dyDescent="0.3">
      <c r="A1063" t="s">
        <v>5634</v>
      </c>
      <c r="B1063">
        <v>8.1</v>
      </c>
      <c r="E1063" s="20" t="s">
        <v>19459</v>
      </c>
      <c r="F1063" s="18">
        <f t="shared" si="32"/>
        <v>6.5500000000000007</v>
      </c>
      <c r="G1063" s="23" t="str">
        <f t="shared" si="33"/>
        <v/>
      </c>
    </row>
    <row r="1064" spans="1:7" x14ac:dyDescent="0.3">
      <c r="A1064" t="s">
        <v>5643</v>
      </c>
      <c r="B1064">
        <v>4.5</v>
      </c>
      <c r="E1064" s="20" t="s">
        <v>10453</v>
      </c>
      <c r="F1064" s="18">
        <f t="shared" si="32"/>
        <v>6.5500000000000007</v>
      </c>
      <c r="G1064" s="23" t="str">
        <f t="shared" si="33"/>
        <v/>
      </c>
    </row>
    <row r="1065" spans="1:7" x14ac:dyDescent="0.3">
      <c r="A1065" t="s">
        <v>5647</v>
      </c>
      <c r="B1065">
        <v>5.8</v>
      </c>
      <c r="E1065" s="20" t="s">
        <v>17918</v>
      </c>
      <c r="F1065" s="18">
        <f t="shared" si="32"/>
        <v>6.55</v>
      </c>
      <c r="G1065" s="23" t="str">
        <f t="shared" si="33"/>
        <v/>
      </c>
    </row>
    <row r="1066" spans="1:7" x14ac:dyDescent="0.3">
      <c r="A1066" t="s">
        <v>5653</v>
      </c>
      <c r="B1066">
        <v>6.3</v>
      </c>
      <c r="E1066" s="20" t="s">
        <v>3117</v>
      </c>
      <c r="F1066" s="18">
        <f t="shared" si="32"/>
        <v>6.55</v>
      </c>
      <c r="G1066" s="23" t="str">
        <f t="shared" si="33"/>
        <v/>
      </c>
    </row>
    <row r="1067" spans="1:7" x14ac:dyDescent="0.3">
      <c r="A1067" t="s">
        <v>5117</v>
      </c>
      <c r="B1067">
        <v>5.7</v>
      </c>
      <c r="E1067" s="20" t="s">
        <v>4218</v>
      </c>
      <c r="F1067" s="18">
        <f t="shared" si="32"/>
        <v>6.55</v>
      </c>
      <c r="G1067" s="23" t="str">
        <f t="shared" si="33"/>
        <v/>
      </c>
    </row>
    <row r="1068" spans="1:7" x14ac:dyDescent="0.3">
      <c r="A1068" t="s">
        <v>57</v>
      </c>
      <c r="B1068">
        <v>7.2</v>
      </c>
      <c r="E1068" s="20" t="s">
        <v>4392</v>
      </c>
      <c r="F1068" s="18">
        <f t="shared" si="32"/>
        <v>6.55</v>
      </c>
      <c r="G1068" s="23" t="str">
        <f t="shared" si="33"/>
        <v/>
      </c>
    </row>
    <row r="1069" spans="1:7" x14ac:dyDescent="0.3">
      <c r="A1069" t="s">
        <v>3376</v>
      </c>
      <c r="B1069">
        <v>7.6</v>
      </c>
      <c r="E1069" s="20" t="s">
        <v>19224</v>
      </c>
      <c r="F1069" s="18">
        <f t="shared" si="32"/>
        <v>6.55</v>
      </c>
      <c r="G1069" s="23" t="str">
        <f t="shared" si="33"/>
        <v/>
      </c>
    </row>
    <row r="1070" spans="1:7" x14ac:dyDescent="0.3">
      <c r="A1070" t="s">
        <v>4693</v>
      </c>
      <c r="B1070">
        <v>4.7</v>
      </c>
      <c r="E1070" s="20" t="s">
        <v>8553</v>
      </c>
      <c r="F1070" s="18">
        <f t="shared" si="32"/>
        <v>6.55</v>
      </c>
      <c r="G1070" s="23" t="str">
        <f t="shared" si="33"/>
        <v/>
      </c>
    </row>
    <row r="1071" spans="1:7" x14ac:dyDescent="0.3">
      <c r="A1071" t="s">
        <v>1015</v>
      </c>
      <c r="B1071">
        <v>6.6</v>
      </c>
      <c r="E1071" s="20" t="s">
        <v>646</v>
      </c>
      <c r="F1071" s="18">
        <f t="shared" si="32"/>
        <v>6.5499999999999989</v>
      </c>
      <c r="G1071" s="23" t="str">
        <f t="shared" si="33"/>
        <v/>
      </c>
    </row>
    <row r="1072" spans="1:7" x14ac:dyDescent="0.3">
      <c r="A1072" t="s">
        <v>514</v>
      </c>
      <c r="B1072">
        <v>6.8</v>
      </c>
      <c r="E1072" s="20" t="s">
        <v>1114</v>
      </c>
      <c r="F1072" s="18">
        <f t="shared" si="32"/>
        <v>6.5428571428571418</v>
      </c>
      <c r="G1072" s="23" t="str">
        <f t="shared" si="33"/>
        <v/>
      </c>
    </row>
    <row r="1073" spans="1:7" x14ac:dyDescent="0.3">
      <c r="A1073" t="s">
        <v>5683</v>
      </c>
      <c r="B1073">
        <v>7.3</v>
      </c>
      <c r="E1073" s="20" t="s">
        <v>3722</v>
      </c>
      <c r="F1073" s="18">
        <f t="shared" si="32"/>
        <v>6.5400000000000009</v>
      </c>
      <c r="G1073" s="23" t="str">
        <f t="shared" si="33"/>
        <v/>
      </c>
    </row>
    <row r="1074" spans="1:7" x14ac:dyDescent="0.3">
      <c r="A1074" t="s">
        <v>5689</v>
      </c>
      <c r="B1074">
        <v>2.7</v>
      </c>
      <c r="E1074" s="20" t="s">
        <v>9667</v>
      </c>
      <c r="F1074" s="18">
        <f t="shared" si="32"/>
        <v>6.5400000000000009</v>
      </c>
      <c r="G1074" s="23" t="str">
        <f t="shared" si="33"/>
        <v/>
      </c>
    </row>
    <row r="1075" spans="1:7" x14ac:dyDescent="0.3">
      <c r="A1075" t="s">
        <v>4107</v>
      </c>
      <c r="B1075">
        <v>4.8</v>
      </c>
      <c r="E1075" s="20" t="s">
        <v>1954</v>
      </c>
      <c r="F1075" s="18">
        <f t="shared" si="32"/>
        <v>6.5374999999999996</v>
      </c>
      <c r="G1075" s="23" t="str">
        <f t="shared" si="33"/>
        <v/>
      </c>
    </row>
    <row r="1076" spans="1:7" x14ac:dyDescent="0.3">
      <c r="A1076" t="s">
        <v>5589</v>
      </c>
      <c r="B1076">
        <v>6.3</v>
      </c>
      <c r="E1076" s="20" t="s">
        <v>13514</v>
      </c>
      <c r="F1076" s="18">
        <f t="shared" si="32"/>
        <v>6.5333333333333341</v>
      </c>
      <c r="G1076" s="23" t="str">
        <f t="shared" si="33"/>
        <v/>
      </c>
    </row>
    <row r="1077" spans="1:7" x14ac:dyDescent="0.3">
      <c r="A1077" t="s">
        <v>5702</v>
      </c>
      <c r="B1077">
        <v>5.5</v>
      </c>
      <c r="E1077" s="20" t="s">
        <v>7875</v>
      </c>
      <c r="F1077" s="18">
        <f t="shared" si="32"/>
        <v>6.5333333333333341</v>
      </c>
      <c r="G1077" s="23" t="str">
        <f t="shared" si="33"/>
        <v/>
      </c>
    </row>
    <row r="1078" spans="1:7" x14ac:dyDescent="0.3">
      <c r="A1078" t="s">
        <v>4239</v>
      </c>
      <c r="B1078">
        <v>6.2</v>
      </c>
      <c r="E1078" s="20" t="s">
        <v>11881</v>
      </c>
      <c r="F1078" s="18">
        <f t="shared" si="32"/>
        <v>6.5333333333333341</v>
      </c>
      <c r="G1078" s="23" t="str">
        <f t="shared" si="33"/>
        <v/>
      </c>
    </row>
    <row r="1079" spans="1:7" x14ac:dyDescent="0.3">
      <c r="A1079" t="s">
        <v>2703</v>
      </c>
      <c r="B1079">
        <v>5.8</v>
      </c>
      <c r="E1079" s="20" t="s">
        <v>13411</v>
      </c>
      <c r="F1079" s="18">
        <f t="shared" si="32"/>
        <v>6.5333333333333341</v>
      </c>
      <c r="G1079" s="23" t="str">
        <f t="shared" si="33"/>
        <v/>
      </c>
    </row>
    <row r="1080" spans="1:7" x14ac:dyDescent="0.3">
      <c r="A1080" t="s">
        <v>3303</v>
      </c>
      <c r="B1080">
        <v>5.7</v>
      </c>
      <c r="E1080" s="20" t="s">
        <v>5204</v>
      </c>
      <c r="F1080" s="18">
        <f t="shared" si="32"/>
        <v>6.5333333333333341</v>
      </c>
      <c r="G1080" s="23" t="str">
        <f t="shared" si="33"/>
        <v/>
      </c>
    </row>
    <row r="1081" spans="1:7" x14ac:dyDescent="0.3">
      <c r="A1081" t="s">
        <v>2266</v>
      </c>
      <c r="B1081">
        <v>6.5</v>
      </c>
      <c r="E1081" s="20" t="s">
        <v>2037</v>
      </c>
      <c r="F1081" s="18">
        <f t="shared" si="32"/>
        <v>6.5333333333333341</v>
      </c>
      <c r="G1081" s="23" t="str">
        <f t="shared" si="33"/>
        <v/>
      </c>
    </row>
    <row r="1082" spans="1:7" x14ac:dyDescent="0.3">
      <c r="A1082" t="s">
        <v>1324</v>
      </c>
      <c r="B1082">
        <v>6.7</v>
      </c>
      <c r="E1082" s="20" t="s">
        <v>3523</v>
      </c>
      <c r="F1082" s="18">
        <f t="shared" si="32"/>
        <v>6.5250000000000004</v>
      </c>
      <c r="G1082" s="23" t="str">
        <f t="shared" si="33"/>
        <v/>
      </c>
    </row>
    <row r="1083" spans="1:7" x14ac:dyDescent="0.3">
      <c r="A1083" t="s">
        <v>3891</v>
      </c>
      <c r="B1083">
        <v>7.4</v>
      </c>
      <c r="E1083" s="20" t="s">
        <v>1340</v>
      </c>
      <c r="F1083" s="18">
        <f t="shared" si="32"/>
        <v>6.5166666666666666</v>
      </c>
      <c r="G1083" s="23" t="str">
        <f t="shared" si="33"/>
        <v/>
      </c>
    </row>
    <row r="1084" spans="1:7" x14ac:dyDescent="0.3">
      <c r="A1084" t="s">
        <v>1198</v>
      </c>
      <c r="B1084">
        <v>6.9</v>
      </c>
      <c r="E1084" s="20" t="s">
        <v>741</v>
      </c>
      <c r="F1084" s="18">
        <f t="shared" si="32"/>
        <v>6.5166666666666657</v>
      </c>
      <c r="G1084" s="23" t="str">
        <f t="shared" si="33"/>
        <v/>
      </c>
    </row>
    <row r="1085" spans="1:7" x14ac:dyDescent="0.3">
      <c r="A1085" t="s">
        <v>3102</v>
      </c>
      <c r="B1085">
        <v>5.5</v>
      </c>
      <c r="E1085" s="20" t="s">
        <v>12537</v>
      </c>
      <c r="F1085" s="18">
        <f t="shared" si="32"/>
        <v>6.5</v>
      </c>
      <c r="G1085" s="23" t="str">
        <f t="shared" si="33"/>
        <v/>
      </c>
    </row>
    <row r="1086" spans="1:7" x14ac:dyDescent="0.3">
      <c r="A1086" t="s">
        <v>5743</v>
      </c>
      <c r="B1086">
        <v>8.1</v>
      </c>
      <c r="E1086" s="20" t="s">
        <v>2433</v>
      </c>
      <c r="F1086" s="18">
        <f t="shared" si="32"/>
        <v>6.5</v>
      </c>
      <c r="G1086" s="23" t="str">
        <f t="shared" si="33"/>
        <v/>
      </c>
    </row>
    <row r="1087" spans="1:7" x14ac:dyDescent="0.3">
      <c r="A1087" t="s">
        <v>3098</v>
      </c>
      <c r="B1087">
        <v>7.7</v>
      </c>
      <c r="E1087" s="20" t="s">
        <v>15874</v>
      </c>
      <c r="F1087" s="18">
        <f t="shared" si="32"/>
        <v>6.5</v>
      </c>
      <c r="G1087" s="23" t="str">
        <f t="shared" si="33"/>
        <v/>
      </c>
    </row>
    <row r="1088" spans="1:7" x14ac:dyDescent="0.3">
      <c r="A1088" t="s">
        <v>1007</v>
      </c>
      <c r="B1088">
        <v>7.3</v>
      </c>
      <c r="E1088" s="20" t="s">
        <v>18313</v>
      </c>
      <c r="F1088" s="18">
        <f t="shared" si="32"/>
        <v>6.5</v>
      </c>
      <c r="G1088" s="23" t="str">
        <f t="shared" si="33"/>
        <v/>
      </c>
    </row>
    <row r="1089" spans="1:7" x14ac:dyDescent="0.3">
      <c r="A1089" t="s">
        <v>3880</v>
      </c>
      <c r="B1089">
        <v>5.2</v>
      </c>
      <c r="E1089" s="20" t="s">
        <v>17318</v>
      </c>
      <c r="F1089" s="18">
        <f t="shared" si="32"/>
        <v>6.5</v>
      </c>
      <c r="G1089" s="23" t="str">
        <f t="shared" si="33"/>
        <v/>
      </c>
    </row>
    <row r="1090" spans="1:7" x14ac:dyDescent="0.3">
      <c r="A1090" t="s">
        <v>717</v>
      </c>
      <c r="B1090">
        <v>7.1</v>
      </c>
      <c r="E1090" s="20" t="s">
        <v>6813</v>
      </c>
      <c r="F1090" s="18">
        <f t="shared" si="32"/>
        <v>6.5</v>
      </c>
      <c r="G1090" s="23" t="str">
        <f t="shared" si="33"/>
        <v/>
      </c>
    </row>
    <row r="1091" spans="1:7" x14ac:dyDescent="0.3">
      <c r="A1091" t="s">
        <v>2971</v>
      </c>
      <c r="B1091">
        <v>7.1</v>
      </c>
      <c r="E1091" s="20" t="s">
        <v>22335</v>
      </c>
      <c r="F1091" s="18">
        <f t="shared" si="32"/>
        <v>6.5</v>
      </c>
      <c r="G1091" s="23" t="str">
        <f t="shared" si="33"/>
        <v/>
      </c>
    </row>
    <row r="1092" spans="1:7" x14ac:dyDescent="0.3">
      <c r="A1092" t="s">
        <v>5769</v>
      </c>
      <c r="B1092">
        <v>7.2</v>
      </c>
      <c r="E1092" s="20" t="s">
        <v>14854</v>
      </c>
      <c r="F1092" s="18">
        <f t="shared" si="32"/>
        <v>6.5</v>
      </c>
      <c r="G1092" s="23" t="str">
        <f t="shared" si="33"/>
        <v/>
      </c>
    </row>
    <row r="1093" spans="1:7" x14ac:dyDescent="0.3">
      <c r="A1093" t="s">
        <v>5774</v>
      </c>
      <c r="B1093">
        <v>6.5</v>
      </c>
      <c r="E1093" s="20" t="s">
        <v>19065</v>
      </c>
      <c r="F1093" s="18">
        <f t="shared" si="32"/>
        <v>6.5</v>
      </c>
      <c r="G1093" s="23" t="str">
        <f t="shared" si="33"/>
        <v/>
      </c>
    </row>
    <row r="1094" spans="1:7" x14ac:dyDescent="0.3">
      <c r="A1094" t="s">
        <v>5780</v>
      </c>
      <c r="B1094">
        <v>4.5999999999999996</v>
      </c>
      <c r="E1094" s="20" t="s">
        <v>2926</v>
      </c>
      <c r="F1094" s="18">
        <f t="shared" si="32"/>
        <v>6.5</v>
      </c>
      <c r="G1094" s="23" t="str">
        <f t="shared" si="33"/>
        <v/>
      </c>
    </row>
    <row r="1095" spans="1:7" x14ac:dyDescent="0.3">
      <c r="A1095" t="s">
        <v>4080</v>
      </c>
      <c r="B1095">
        <v>5.6</v>
      </c>
      <c r="E1095" s="20" t="s">
        <v>12105</v>
      </c>
      <c r="F1095" s="18">
        <f t="shared" ref="F1095:F1158" si="34">AVERAGEIF( $A$2:$A$5044, E1095, $B$2:$B$5044)</f>
        <v>6.5</v>
      </c>
      <c r="G1095" s="23" t="str">
        <f t="shared" ref="G1095:G1158" si="35">IF(F1095&gt;_xlfn.PERCENTILE.INC($B$2:$B$5044, 0.9), "Top 10%", "")</f>
        <v/>
      </c>
    </row>
    <row r="1096" spans="1:7" x14ac:dyDescent="0.3">
      <c r="A1096" t="s">
        <v>5509</v>
      </c>
      <c r="B1096">
        <v>7.7</v>
      </c>
      <c r="E1096" s="20" t="s">
        <v>935</v>
      </c>
      <c r="F1096" s="18">
        <f t="shared" si="34"/>
        <v>6.5</v>
      </c>
      <c r="G1096" s="23" t="str">
        <f t="shared" si="35"/>
        <v/>
      </c>
    </row>
    <row r="1097" spans="1:7" x14ac:dyDescent="0.3">
      <c r="A1097" t="s">
        <v>306</v>
      </c>
      <c r="B1097">
        <v>7.2</v>
      </c>
      <c r="E1097" s="20" t="s">
        <v>16198</v>
      </c>
      <c r="F1097" s="18">
        <f t="shared" si="34"/>
        <v>6.5</v>
      </c>
      <c r="G1097" s="23" t="str">
        <f t="shared" si="35"/>
        <v/>
      </c>
    </row>
    <row r="1098" spans="1:7" x14ac:dyDescent="0.3">
      <c r="A1098" t="s">
        <v>2652</v>
      </c>
      <c r="B1098">
        <v>6.8</v>
      </c>
      <c r="E1098" s="20" t="s">
        <v>1139</v>
      </c>
      <c r="F1098" s="18">
        <f t="shared" si="34"/>
        <v>6.5</v>
      </c>
      <c r="G1098" s="23" t="str">
        <f t="shared" si="35"/>
        <v/>
      </c>
    </row>
    <row r="1099" spans="1:7" x14ac:dyDescent="0.3">
      <c r="A1099" t="s">
        <v>5780</v>
      </c>
      <c r="B1099">
        <v>5.4</v>
      </c>
      <c r="E1099" s="20" t="s">
        <v>16301</v>
      </c>
      <c r="F1099" s="18">
        <f t="shared" si="34"/>
        <v>6.5</v>
      </c>
      <c r="G1099" s="23" t="str">
        <f t="shared" si="35"/>
        <v/>
      </c>
    </row>
    <row r="1100" spans="1:7" x14ac:dyDescent="0.3">
      <c r="A1100" t="s">
        <v>3159</v>
      </c>
      <c r="B1100">
        <v>6.3</v>
      </c>
      <c r="E1100" s="20" t="s">
        <v>15273</v>
      </c>
      <c r="F1100" s="18">
        <f t="shared" si="34"/>
        <v>6.5</v>
      </c>
      <c r="G1100" s="23" t="str">
        <f t="shared" si="35"/>
        <v/>
      </c>
    </row>
    <row r="1101" spans="1:7" x14ac:dyDescent="0.3">
      <c r="A1101" t="s">
        <v>5815</v>
      </c>
      <c r="B1101">
        <v>7.2</v>
      </c>
      <c r="E1101" s="20" t="s">
        <v>15794</v>
      </c>
      <c r="F1101" s="18">
        <f t="shared" si="34"/>
        <v>6.5</v>
      </c>
      <c r="G1101" s="23" t="str">
        <f t="shared" si="35"/>
        <v/>
      </c>
    </row>
    <row r="1102" spans="1:7" x14ac:dyDescent="0.3">
      <c r="A1102" t="s">
        <v>4597</v>
      </c>
      <c r="B1102">
        <v>5.6</v>
      </c>
      <c r="E1102" s="20" t="s">
        <v>1229</v>
      </c>
      <c r="F1102" s="18">
        <f t="shared" si="34"/>
        <v>6.5</v>
      </c>
      <c r="G1102" s="23" t="str">
        <f t="shared" si="35"/>
        <v/>
      </c>
    </row>
    <row r="1103" spans="1:7" x14ac:dyDescent="0.3">
      <c r="A1103" t="s">
        <v>5825</v>
      </c>
      <c r="B1103">
        <v>6.8</v>
      </c>
      <c r="E1103" s="20" t="s">
        <v>12262</v>
      </c>
      <c r="F1103" s="18">
        <f t="shared" si="34"/>
        <v>6.5</v>
      </c>
      <c r="G1103" s="23" t="str">
        <f t="shared" si="35"/>
        <v/>
      </c>
    </row>
    <row r="1104" spans="1:7" x14ac:dyDescent="0.3">
      <c r="A1104" t="s">
        <v>5829</v>
      </c>
      <c r="B1104">
        <v>4.3</v>
      </c>
      <c r="E1104" s="20" t="s">
        <v>3475</v>
      </c>
      <c r="F1104" s="18">
        <f t="shared" si="34"/>
        <v>6.5</v>
      </c>
      <c r="G1104" s="23" t="str">
        <f t="shared" si="35"/>
        <v/>
      </c>
    </row>
    <row r="1105" spans="1:7" x14ac:dyDescent="0.3">
      <c r="A1105" t="s">
        <v>5834</v>
      </c>
      <c r="B1105">
        <v>6.3</v>
      </c>
      <c r="E1105" s="20" t="s">
        <v>15696</v>
      </c>
      <c r="F1105" s="18">
        <f t="shared" si="34"/>
        <v>6.5</v>
      </c>
      <c r="G1105" s="23" t="str">
        <f t="shared" si="35"/>
        <v/>
      </c>
    </row>
    <row r="1106" spans="1:7" x14ac:dyDescent="0.3">
      <c r="A1106" t="s">
        <v>1627</v>
      </c>
      <c r="B1106">
        <v>6.5</v>
      </c>
      <c r="E1106" s="20" t="s">
        <v>10098</v>
      </c>
      <c r="F1106" s="18">
        <f t="shared" si="34"/>
        <v>6.5</v>
      </c>
      <c r="G1106" s="23" t="str">
        <f t="shared" si="35"/>
        <v/>
      </c>
    </row>
    <row r="1107" spans="1:7" x14ac:dyDescent="0.3">
      <c r="A1107" t="s">
        <v>4619</v>
      </c>
      <c r="B1107">
        <v>6.4</v>
      </c>
      <c r="E1107" s="20" t="s">
        <v>16934</v>
      </c>
      <c r="F1107" s="18">
        <f t="shared" si="34"/>
        <v>6.5</v>
      </c>
      <c r="G1107" s="23" t="str">
        <f t="shared" si="35"/>
        <v/>
      </c>
    </row>
    <row r="1108" spans="1:7" x14ac:dyDescent="0.3">
      <c r="A1108" t="s">
        <v>4914</v>
      </c>
      <c r="B1108">
        <v>6.3</v>
      </c>
      <c r="E1108" s="20" t="s">
        <v>13542</v>
      </c>
      <c r="F1108" s="18">
        <f t="shared" si="34"/>
        <v>6.5</v>
      </c>
      <c r="G1108" s="23" t="str">
        <f t="shared" si="35"/>
        <v/>
      </c>
    </row>
    <row r="1109" spans="1:7" x14ac:dyDescent="0.3">
      <c r="A1109" t="s">
        <v>1954</v>
      </c>
      <c r="B1109">
        <v>5.9</v>
      </c>
      <c r="E1109" s="20" t="s">
        <v>1413</v>
      </c>
      <c r="F1109" s="18">
        <f t="shared" si="34"/>
        <v>6.5</v>
      </c>
      <c r="G1109" s="23" t="str">
        <f t="shared" si="35"/>
        <v/>
      </c>
    </row>
    <row r="1110" spans="1:7" x14ac:dyDescent="0.3">
      <c r="A1110" t="s">
        <v>760</v>
      </c>
      <c r="B1110">
        <v>6.5</v>
      </c>
      <c r="E1110" s="20" t="s">
        <v>21311</v>
      </c>
      <c r="F1110" s="18">
        <f t="shared" si="34"/>
        <v>6.5</v>
      </c>
      <c r="G1110" s="23" t="str">
        <f t="shared" si="35"/>
        <v/>
      </c>
    </row>
    <row r="1111" spans="1:7" x14ac:dyDescent="0.3">
      <c r="A1111" t="s">
        <v>5861</v>
      </c>
      <c r="B1111">
        <v>6.5</v>
      </c>
      <c r="E1111" s="20" t="s">
        <v>17099</v>
      </c>
      <c r="F1111" s="18">
        <f t="shared" si="34"/>
        <v>6.5</v>
      </c>
      <c r="G1111" s="23" t="str">
        <f t="shared" si="35"/>
        <v/>
      </c>
    </row>
    <row r="1112" spans="1:7" x14ac:dyDescent="0.3">
      <c r="A1112" t="s">
        <v>5867</v>
      </c>
      <c r="B1112">
        <v>6.1</v>
      </c>
      <c r="E1112" s="20" t="s">
        <v>10673</v>
      </c>
      <c r="F1112" s="18">
        <f t="shared" si="34"/>
        <v>6.5</v>
      </c>
      <c r="G1112" s="23" t="str">
        <f t="shared" si="35"/>
        <v/>
      </c>
    </row>
    <row r="1113" spans="1:7" x14ac:dyDescent="0.3">
      <c r="A1113" t="s">
        <v>5873</v>
      </c>
      <c r="B1113">
        <v>5.9</v>
      </c>
      <c r="E1113" s="20" t="s">
        <v>22329</v>
      </c>
      <c r="F1113" s="18">
        <f t="shared" si="34"/>
        <v>6.5</v>
      </c>
      <c r="G1113" s="23" t="str">
        <f t="shared" si="35"/>
        <v/>
      </c>
    </row>
    <row r="1114" spans="1:7" x14ac:dyDescent="0.3">
      <c r="A1114" t="s">
        <v>5877</v>
      </c>
      <c r="B1114">
        <v>6.6</v>
      </c>
      <c r="E1114" s="20" t="s">
        <v>18694</v>
      </c>
      <c r="F1114" s="18">
        <f t="shared" si="34"/>
        <v>6.5</v>
      </c>
      <c r="G1114" s="23" t="str">
        <f t="shared" si="35"/>
        <v/>
      </c>
    </row>
    <row r="1115" spans="1:7" x14ac:dyDescent="0.3">
      <c r="A1115" t="s">
        <v>5882</v>
      </c>
      <c r="B1115">
        <v>7.4</v>
      </c>
      <c r="E1115" s="20" t="s">
        <v>15823</v>
      </c>
      <c r="F1115" s="18">
        <f t="shared" si="34"/>
        <v>6.5</v>
      </c>
      <c r="G1115" s="23" t="str">
        <f t="shared" si="35"/>
        <v/>
      </c>
    </row>
    <row r="1116" spans="1:7" x14ac:dyDescent="0.3">
      <c r="A1116" t="s">
        <v>48</v>
      </c>
      <c r="B1116">
        <v>7.3</v>
      </c>
      <c r="E1116" s="20" t="s">
        <v>10913</v>
      </c>
      <c r="F1116" s="18">
        <f t="shared" si="34"/>
        <v>6.5</v>
      </c>
      <c r="G1116" s="23" t="str">
        <f t="shared" si="35"/>
        <v/>
      </c>
    </row>
    <row r="1117" spans="1:7" x14ac:dyDescent="0.3">
      <c r="A1117" t="s">
        <v>1058</v>
      </c>
      <c r="B1117">
        <v>6.6</v>
      </c>
      <c r="E1117" s="20" t="s">
        <v>14735</v>
      </c>
      <c r="F1117" s="18">
        <f t="shared" si="34"/>
        <v>6.5</v>
      </c>
      <c r="G1117" s="23" t="str">
        <f t="shared" si="35"/>
        <v/>
      </c>
    </row>
    <row r="1118" spans="1:7" x14ac:dyDescent="0.3">
      <c r="A1118" t="s">
        <v>5896</v>
      </c>
      <c r="B1118">
        <v>5.6</v>
      </c>
      <c r="E1118" s="20" t="s">
        <v>703</v>
      </c>
      <c r="F1118" s="18">
        <f t="shared" si="34"/>
        <v>6.5</v>
      </c>
      <c r="G1118" s="23" t="str">
        <f t="shared" si="35"/>
        <v/>
      </c>
    </row>
    <row r="1119" spans="1:7" x14ac:dyDescent="0.3">
      <c r="A1119" t="s">
        <v>5901</v>
      </c>
      <c r="B1119">
        <v>5.3</v>
      </c>
      <c r="E1119" s="20" t="s">
        <v>7852</v>
      </c>
      <c r="F1119" s="18">
        <f t="shared" si="34"/>
        <v>6.5</v>
      </c>
      <c r="G1119" s="23" t="str">
        <f t="shared" si="35"/>
        <v/>
      </c>
    </row>
    <row r="1120" spans="1:7" x14ac:dyDescent="0.3">
      <c r="A1120" t="s">
        <v>4218</v>
      </c>
      <c r="B1120">
        <v>6</v>
      </c>
      <c r="E1120" s="20" t="s">
        <v>21146</v>
      </c>
      <c r="F1120" s="18">
        <f t="shared" si="34"/>
        <v>6.5</v>
      </c>
      <c r="G1120" s="23" t="str">
        <f t="shared" si="35"/>
        <v/>
      </c>
    </row>
    <row r="1121" spans="1:7" x14ac:dyDescent="0.3">
      <c r="A1121" t="s">
        <v>5911</v>
      </c>
      <c r="B1121">
        <v>5.4</v>
      </c>
      <c r="E1121" s="20" t="s">
        <v>6282</v>
      </c>
      <c r="F1121" s="18">
        <f t="shared" si="34"/>
        <v>6.5</v>
      </c>
      <c r="G1121" s="23" t="str">
        <f t="shared" si="35"/>
        <v/>
      </c>
    </row>
    <row r="1122" spans="1:7" x14ac:dyDescent="0.3">
      <c r="A1122" t="s">
        <v>5918</v>
      </c>
      <c r="B1122">
        <v>6.8</v>
      </c>
      <c r="E1122" s="20" t="s">
        <v>23392</v>
      </c>
      <c r="F1122" s="18">
        <f t="shared" si="34"/>
        <v>6.5</v>
      </c>
      <c r="G1122" s="23" t="str">
        <f t="shared" si="35"/>
        <v/>
      </c>
    </row>
    <row r="1123" spans="1:7" x14ac:dyDescent="0.3">
      <c r="A1123" t="s">
        <v>5925</v>
      </c>
      <c r="B1123">
        <v>6.4</v>
      </c>
      <c r="E1123" s="20" t="s">
        <v>23166</v>
      </c>
      <c r="F1123" s="18">
        <f t="shared" si="34"/>
        <v>6.5</v>
      </c>
      <c r="G1123" s="23" t="str">
        <f t="shared" si="35"/>
        <v/>
      </c>
    </row>
    <row r="1124" spans="1:7" x14ac:dyDescent="0.3">
      <c r="A1124" t="s">
        <v>2482</v>
      </c>
      <c r="B1124">
        <v>7.1</v>
      </c>
      <c r="E1124" s="20" t="s">
        <v>23476</v>
      </c>
      <c r="F1124" s="18">
        <f t="shared" si="34"/>
        <v>6.5</v>
      </c>
      <c r="G1124" s="23" t="str">
        <f t="shared" si="35"/>
        <v/>
      </c>
    </row>
    <row r="1125" spans="1:7" x14ac:dyDescent="0.3">
      <c r="A1125" t="s">
        <v>5930</v>
      </c>
      <c r="B1125">
        <v>4.9000000000000004</v>
      </c>
      <c r="E1125" s="20" t="s">
        <v>12923</v>
      </c>
      <c r="F1125" s="18">
        <f t="shared" si="34"/>
        <v>6.5</v>
      </c>
      <c r="G1125" s="23" t="str">
        <f t="shared" si="35"/>
        <v/>
      </c>
    </row>
    <row r="1126" spans="1:7" x14ac:dyDescent="0.3">
      <c r="A1126" t="s">
        <v>5935</v>
      </c>
      <c r="B1126">
        <v>5.8</v>
      </c>
      <c r="E1126" s="20" t="s">
        <v>15069</v>
      </c>
      <c r="F1126" s="18">
        <f t="shared" si="34"/>
        <v>6.5</v>
      </c>
      <c r="G1126" s="23" t="str">
        <f t="shared" si="35"/>
        <v/>
      </c>
    </row>
    <row r="1127" spans="1:7" x14ac:dyDescent="0.3">
      <c r="A1127" t="s">
        <v>760</v>
      </c>
      <c r="B1127">
        <v>7.1</v>
      </c>
      <c r="E1127" s="20" t="s">
        <v>10965</v>
      </c>
      <c r="F1127" s="18">
        <f t="shared" si="34"/>
        <v>6.5</v>
      </c>
      <c r="G1127" s="23" t="str">
        <f t="shared" si="35"/>
        <v/>
      </c>
    </row>
    <row r="1128" spans="1:7" x14ac:dyDescent="0.3">
      <c r="A1128" t="s">
        <v>3817</v>
      </c>
      <c r="B1128">
        <v>7.2</v>
      </c>
      <c r="E1128" s="20" t="s">
        <v>18459</v>
      </c>
      <c r="F1128" s="18">
        <f t="shared" si="34"/>
        <v>6.5</v>
      </c>
      <c r="G1128" s="23" t="str">
        <f t="shared" si="35"/>
        <v/>
      </c>
    </row>
    <row r="1129" spans="1:7" x14ac:dyDescent="0.3">
      <c r="A1129" t="s">
        <v>535</v>
      </c>
      <c r="B1129">
        <v>6</v>
      </c>
      <c r="E1129" s="20" t="s">
        <v>14048</v>
      </c>
      <c r="F1129" s="18">
        <f t="shared" si="34"/>
        <v>6.5</v>
      </c>
      <c r="G1129" s="23" t="str">
        <f t="shared" si="35"/>
        <v/>
      </c>
    </row>
    <row r="1130" spans="1:7" x14ac:dyDescent="0.3">
      <c r="A1130" t="s">
        <v>5076</v>
      </c>
      <c r="B1130">
        <v>6</v>
      </c>
      <c r="E1130" s="20" t="s">
        <v>18120</v>
      </c>
      <c r="F1130" s="18">
        <f t="shared" si="34"/>
        <v>6.5</v>
      </c>
      <c r="G1130" s="23" t="str">
        <f t="shared" si="35"/>
        <v/>
      </c>
    </row>
    <row r="1131" spans="1:7" x14ac:dyDescent="0.3">
      <c r="A1131" t="s">
        <v>1939</v>
      </c>
      <c r="B1131">
        <v>7</v>
      </c>
      <c r="E1131" s="20" t="s">
        <v>23544</v>
      </c>
      <c r="F1131" s="18">
        <f t="shared" si="34"/>
        <v>6.5</v>
      </c>
      <c r="G1131" s="23" t="str">
        <f t="shared" si="35"/>
        <v/>
      </c>
    </row>
    <row r="1132" spans="1:7" x14ac:dyDescent="0.3">
      <c r="A1132" t="s">
        <v>5961</v>
      </c>
      <c r="B1132">
        <v>5.4</v>
      </c>
      <c r="E1132" s="20" t="s">
        <v>21001</v>
      </c>
      <c r="F1132" s="18">
        <f t="shared" si="34"/>
        <v>6.5</v>
      </c>
      <c r="G1132" s="23" t="str">
        <f t="shared" si="35"/>
        <v/>
      </c>
    </row>
    <row r="1133" spans="1:7" x14ac:dyDescent="0.3">
      <c r="A1133" t="s">
        <v>163</v>
      </c>
      <c r="B1133">
        <v>6.5</v>
      </c>
      <c r="E1133" s="20" t="s">
        <v>15798</v>
      </c>
      <c r="F1133" s="18">
        <f t="shared" si="34"/>
        <v>6.5</v>
      </c>
      <c r="G1133" s="23" t="str">
        <f t="shared" si="35"/>
        <v/>
      </c>
    </row>
    <row r="1134" spans="1:7" x14ac:dyDescent="0.3">
      <c r="A1134" t="s">
        <v>371</v>
      </c>
      <c r="B1134">
        <v>6.4</v>
      </c>
      <c r="E1134" s="20" t="s">
        <v>13149</v>
      </c>
      <c r="F1134" s="18">
        <f t="shared" si="34"/>
        <v>6.5</v>
      </c>
      <c r="G1134" s="23" t="str">
        <f t="shared" si="35"/>
        <v/>
      </c>
    </row>
    <row r="1135" spans="1:7" x14ac:dyDescent="0.3">
      <c r="A1135" t="s">
        <v>24193</v>
      </c>
      <c r="B1135">
        <v>8.3000000000000007</v>
      </c>
      <c r="E1135" s="20" t="s">
        <v>12774</v>
      </c>
      <c r="F1135" s="18">
        <f t="shared" si="34"/>
        <v>6.5</v>
      </c>
      <c r="G1135" s="23" t="str">
        <f t="shared" si="35"/>
        <v/>
      </c>
    </row>
    <row r="1136" spans="1:7" x14ac:dyDescent="0.3">
      <c r="A1136" t="s">
        <v>5985</v>
      </c>
      <c r="B1136">
        <v>4.9000000000000004</v>
      </c>
      <c r="E1136" s="20" t="s">
        <v>21179</v>
      </c>
      <c r="F1136" s="18">
        <f t="shared" si="34"/>
        <v>6.5</v>
      </c>
      <c r="G1136" s="23" t="str">
        <f t="shared" si="35"/>
        <v/>
      </c>
    </row>
    <row r="1137" spans="1:7" x14ac:dyDescent="0.3">
      <c r="A1137" t="s">
        <v>5990</v>
      </c>
      <c r="B1137">
        <v>6.3</v>
      </c>
      <c r="E1137" s="20" t="s">
        <v>9025</v>
      </c>
      <c r="F1137" s="18">
        <f t="shared" si="34"/>
        <v>6.5</v>
      </c>
      <c r="G1137" s="23" t="str">
        <f t="shared" si="35"/>
        <v/>
      </c>
    </row>
    <row r="1138" spans="1:7" x14ac:dyDescent="0.3">
      <c r="A1138" t="s">
        <v>5997</v>
      </c>
      <c r="B1138">
        <v>1.7</v>
      </c>
      <c r="E1138" s="20" t="s">
        <v>18980</v>
      </c>
      <c r="F1138" s="18">
        <f t="shared" si="34"/>
        <v>6.5</v>
      </c>
      <c r="G1138" s="23" t="str">
        <f t="shared" si="35"/>
        <v/>
      </c>
    </row>
    <row r="1139" spans="1:7" x14ac:dyDescent="0.3">
      <c r="A1139" t="s">
        <v>6002</v>
      </c>
      <c r="B1139">
        <v>7.7</v>
      </c>
      <c r="E1139" s="20" t="s">
        <v>9230</v>
      </c>
      <c r="F1139" s="18">
        <f t="shared" si="34"/>
        <v>6.5</v>
      </c>
      <c r="G1139" s="23" t="str">
        <f t="shared" si="35"/>
        <v/>
      </c>
    </row>
    <row r="1140" spans="1:7" x14ac:dyDescent="0.3">
      <c r="A1140" t="s">
        <v>2433</v>
      </c>
      <c r="B1140">
        <v>7.8</v>
      </c>
      <c r="E1140" s="20" t="s">
        <v>7835</v>
      </c>
      <c r="F1140" s="18">
        <f t="shared" si="34"/>
        <v>6.5</v>
      </c>
      <c r="G1140" s="23" t="str">
        <f t="shared" si="35"/>
        <v/>
      </c>
    </row>
    <row r="1141" spans="1:7" x14ac:dyDescent="0.3">
      <c r="A1141" t="s">
        <v>3136</v>
      </c>
      <c r="B1141">
        <v>5.5</v>
      </c>
      <c r="E1141" s="20" t="s">
        <v>3627</v>
      </c>
      <c r="F1141" s="18">
        <f t="shared" si="34"/>
        <v>6.5</v>
      </c>
      <c r="G1141" s="23" t="str">
        <f t="shared" si="35"/>
        <v/>
      </c>
    </row>
    <row r="1142" spans="1:7" x14ac:dyDescent="0.3">
      <c r="A1142" t="s">
        <v>3122</v>
      </c>
      <c r="B1142">
        <v>7.5</v>
      </c>
      <c r="E1142" s="20" t="s">
        <v>11835</v>
      </c>
      <c r="F1142" s="18">
        <f t="shared" si="34"/>
        <v>6.5</v>
      </c>
      <c r="G1142" s="23" t="str">
        <f t="shared" si="35"/>
        <v/>
      </c>
    </row>
    <row r="1143" spans="1:7" x14ac:dyDescent="0.3">
      <c r="A1143" t="s">
        <v>5985</v>
      </c>
      <c r="B1143">
        <v>6.4</v>
      </c>
      <c r="E1143" s="20" t="s">
        <v>2513</v>
      </c>
      <c r="F1143" s="18">
        <f t="shared" si="34"/>
        <v>6.5</v>
      </c>
      <c r="G1143" s="23" t="str">
        <f t="shared" si="35"/>
        <v/>
      </c>
    </row>
    <row r="1144" spans="1:7" x14ac:dyDescent="0.3">
      <c r="A1144" t="s">
        <v>6024</v>
      </c>
      <c r="B1144">
        <v>5.6</v>
      </c>
      <c r="E1144" s="20" t="s">
        <v>8884</v>
      </c>
      <c r="F1144" s="18">
        <f t="shared" si="34"/>
        <v>6.5</v>
      </c>
      <c r="G1144" s="23" t="str">
        <f t="shared" si="35"/>
        <v/>
      </c>
    </row>
    <row r="1145" spans="1:7" x14ac:dyDescent="0.3">
      <c r="A1145" t="s">
        <v>6028</v>
      </c>
      <c r="B1145">
        <v>7.5</v>
      </c>
      <c r="E1145" s="20" t="s">
        <v>22654</v>
      </c>
      <c r="F1145" s="18">
        <f t="shared" si="34"/>
        <v>6.5</v>
      </c>
      <c r="G1145" s="23" t="str">
        <f t="shared" si="35"/>
        <v/>
      </c>
    </row>
    <row r="1146" spans="1:7" x14ac:dyDescent="0.3">
      <c r="A1146" t="s">
        <v>6037</v>
      </c>
      <c r="B1146">
        <v>6.8</v>
      </c>
      <c r="E1146" s="20" t="s">
        <v>19628</v>
      </c>
      <c r="F1146" s="18">
        <f t="shared" si="34"/>
        <v>6.5</v>
      </c>
      <c r="G1146" s="23" t="str">
        <f t="shared" si="35"/>
        <v/>
      </c>
    </row>
    <row r="1147" spans="1:7" x14ac:dyDescent="0.3">
      <c r="A1147" t="s">
        <v>1617</v>
      </c>
      <c r="B1147">
        <v>6.8</v>
      </c>
      <c r="E1147" s="20" t="s">
        <v>16665</v>
      </c>
      <c r="F1147" s="18">
        <f t="shared" si="34"/>
        <v>6.5</v>
      </c>
      <c r="G1147" s="23" t="str">
        <f t="shared" si="35"/>
        <v/>
      </c>
    </row>
    <row r="1148" spans="1:7" x14ac:dyDescent="0.3">
      <c r="A1148" t="s">
        <v>6046</v>
      </c>
      <c r="B1148">
        <v>6</v>
      </c>
      <c r="E1148" s="20" t="s">
        <v>322</v>
      </c>
      <c r="F1148" s="18">
        <f t="shared" si="34"/>
        <v>6.5</v>
      </c>
      <c r="G1148" s="23" t="str">
        <f t="shared" si="35"/>
        <v/>
      </c>
    </row>
    <row r="1149" spans="1:7" x14ac:dyDescent="0.3">
      <c r="A1149" t="s">
        <v>6051</v>
      </c>
      <c r="B1149">
        <v>7.3</v>
      </c>
      <c r="E1149" s="20" t="s">
        <v>23325</v>
      </c>
      <c r="F1149" s="18">
        <f t="shared" si="34"/>
        <v>6.5</v>
      </c>
      <c r="G1149" s="23" t="str">
        <f t="shared" si="35"/>
        <v/>
      </c>
    </row>
    <row r="1150" spans="1:7" x14ac:dyDescent="0.3">
      <c r="A1150" t="s">
        <v>3281</v>
      </c>
      <c r="B1150">
        <v>6</v>
      </c>
      <c r="E1150" s="20" t="s">
        <v>12623</v>
      </c>
      <c r="F1150" s="18">
        <f t="shared" si="34"/>
        <v>6.5</v>
      </c>
      <c r="G1150" s="23" t="str">
        <f t="shared" si="35"/>
        <v/>
      </c>
    </row>
    <row r="1151" spans="1:7" x14ac:dyDescent="0.3">
      <c r="A1151" t="s">
        <v>1114</v>
      </c>
      <c r="B1151">
        <v>7</v>
      </c>
      <c r="E1151" s="20" t="s">
        <v>15494</v>
      </c>
      <c r="F1151" s="18">
        <f t="shared" si="34"/>
        <v>6.5</v>
      </c>
      <c r="G1151" s="23" t="str">
        <f t="shared" si="35"/>
        <v/>
      </c>
    </row>
    <row r="1152" spans="1:7" x14ac:dyDescent="0.3">
      <c r="A1152" t="s">
        <v>6063</v>
      </c>
      <c r="B1152">
        <v>5.0999999999999996</v>
      </c>
      <c r="E1152" s="20" t="s">
        <v>1965</v>
      </c>
      <c r="F1152" s="18">
        <f t="shared" si="34"/>
        <v>6.4875000000000007</v>
      </c>
      <c r="G1152" s="23" t="str">
        <f t="shared" si="35"/>
        <v/>
      </c>
    </row>
    <row r="1153" spans="1:7" x14ac:dyDescent="0.3">
      <c r="A1153" t="s">
        <v>2213</v>
      </c>
      <c r="B1153">
        <v>6.8</v>
      </c>
      <c r="E1153" s="20" t="s">
        <v>2277</v>
      </c>
      <c r="F1153" s="18">
        <f t="shared" si="34"/>
        <v>6.4749999999999996</v>
      </c>
      <c r="G1153" s="23" t="str">
        <f t="shared" si="35"/>
        <v/>
      </c>
    </row>
    <row r="1154" spans="1:7" x14ac:dyDescent="0.3">
      <c r="A1154" t="s">
        <v>6074</v>
      </c>
      <c r="B1154">
        <v>6.5</v>
      </c>
      <c r="E1154" s="20" t="s">
        <v>8417</v>
      </c>
      <c r="F1154" s="18">
        <f t="shared" si="34"/>
        <v>6.4749999999999996</v>
      </c>
      <c r="G1154" s="23" t="str">
        <f t="shared" si="35"/>
        <v/>
      </c>
    </row>
    <row r="1155" spans="1:7" x14ac:dyDescent="0.3">
      <c r="A1155" t="s">
        <v>1783</v>
      </c>
      <c r="B1155">
        <v>6.6</v>
      </c>
      <c r="E1155" s="20" t="s">
        <v>5990</v>
      </c>
      <c r="F1155" s="18">
        <f t="shared" si="34"/>
        <v>6.4749999999999996</v>
      </c>
      <c r="G1155" s="23" t="str">
        <f t="shared" si="35"/>
        <v/>
      </c>
    </row>
    <row r="1156" spans="1:7" x14ac:dyDescent="0.3">
      <c r="A1156" t="s">
        <v>2099</v>
      </c>
      <c r="B1156">
        <v>7.2</v>
      </c>
      <c r="E1156" s="20" t="s">
        <v>1165</v>
      </c>
      <c r="F1156" s="18">
        <f t="shared" si="34"/>
        <v>6.4749999999999996</v>
      </c>
      <c r="G1156" s="23" t="str">
        <f t="shared" si="35"/>
        <v/>
      </c>
    </row>
    <row r="1157" spans="1:7" x14ac:dyDescent="0.3">
      <c r="A1157" t="s">
        <v>5774</v>
      </c>
      <c r="B1157">
        <v>7</v>
      </c>
      <c r="E1157" s="20" t="s">
        <v>5128</v>
      </c>
      <c r="F1157" s="18">
        <f t="shared" si="34"/>
        <v>6.4749999999999988</v>
      </c>
      <c r="G1157" s="23" t="str">
        <f t="shared" si="35"/>
        <v/>
      </c>
    </row>
    <row r="1158" spans="1:7" x14ac:dyDescent="0.3">
      <c r="A1158" t="s">
        <v>4752</v>
      </c>
      <c r="B1158">
        <v>7</v>
      </c>
      <c r="E1158" s="20" t="s">
        <v>3827</v>
      </c>
      <c r="F1158" s="18">
        <f t="shared" si="34"/>
        <v>6.4666666666666659</v>
      </c>
      <c r="G1158" s="23" t="str">
        <f t="shared" si="35"/>
        <v/>
      </c>
    </row>
    <row r="1159" spans="1:7" x14ac:dyDescent="0.3">
      <c r="A1159" t="s">
        <v>6097</v>
      </c>
      <c r="B1159">
        <v>5.9</v>
      </c>
      <c r="E1159" s="20" t="s">
        <v>4401</v>
      </c>
      <c r="F1159" s="18">
        <f t="shared" ref="F1159:F1222" si="36">AVERAGEIF( $A$2:$A$5044, E1159, $B$2:$B$5044)</f>
        <v>6.4599999999999991</v>
      </c>
      <c r="G1159" s="23" t="str">
        <f t="shared" ref="G1159:G1222" si="37">IF(F1159&gt;_xlfn.PERCENTILE.INC($B$2:$B$5044, 0.9), "Top 10%", "")</f>
        <v/>
      </c>
    </row>
    <row r="1160" spans="1:7" x14ac:dyDescent="0.3">
      <c r="A1160" t="s">
        <v>6102</v>
      </c>
      <c r="B1160">
        <v>5.4</v>
      </c>
      <c r="E1160" s="20" t="s">
        <v>163</v>
      </c>
      <c r="F1160" s="18">
        <f t="shared" si="36"/>
        <v>6.4571428571428564</v>
      </c>
      <c r="G1160" s="23" t="str">
        <f t="shared" si="37"/>
        <v/>
      </c>
    </row>
    <row r="1161" spans="1:7" x14ac:dyDescent="0.3">
      <c r="A1161" t="s">
        <v>969</v>
      </c>
      <c r="B1161">
        <v>6.6</v>
      </c>
      <c r="E1161" s="20" t="s">
        <v>10287</v>
      </c>
      <c r="F1161" s="18">
        <f t="shared" si="36"/>
        <v>6.45</v>
      </c>
      <c r="G1161" s="23" t="str">
        <f t="shared" si="37"/>
        <v/>
      </c>
    </row>
    <row r="1162" spans="1:7" x14ac:dyDescent="0.3">
      <c r="A1162" t="s">
        <v>6111</v>
      </c>
      <c r="B1162">
        <v>7</v>
      </c>
      <c r="E1162" s="20" t="s">
        <v>22099</v>
      </c>
      <c r="F1162" s="18">
        <f t="shared" si="36"/>
        <v>6.45</v>
      </c>
      <c r="G1162" s="23" t="str">
        <f t="shared" si="37"/>
        <v/>
      </c>
    </row>
    <row r="1163" spans="1:7" x14ac:dyDescent="0.3">
      <c r="A1163" t="s">
        <v>1627</v>
      </c>
      <c r="B1163">
        <v>6.5</v>
      </c>
      <c r="E1163" s="20" t="s">
        <v>10516</v>
      </c>
      <c r="F1163" s="18">
        <f t="shared" si="36"/>
        <v>6.45</v>
      </c>
      <c r="G1163" s="23" t="str">
        <f t="shared" si="37"/>
        <v/>
      </c>
    </row>
    <row r="1164" spans="1:7" x14ac:dyDescent="0.3">
      <c r="A1164" t="s">
        <v>5273</v>
      </c>
      <c r="B1164">
        <v>6.3</v>
      </c>
      <c r="E1164" s="20" t="s">
        <v>12344</v>
      </c>
      <c r="F1164" s="18">
        <f t="shared" si="36"/>
        <v>6.4499999999999993</v>
      </c>
      <c r="G1164" s="23" t="str">
        <f t="shared" si="37"/>
        <v/>
      </c>
    </row>
    <row r="1165" spans="1:7" x14ac:dyDescent="0.3">
      <c r="A1165" t="s">
        <v>6126</v>
      </c>
      <c r="B1165">
        <v>6.5</v>
      </c>
      <c r="E1165" s="20" t="s">
        <v>6704</v>
      </c>
      <c r="F1165" s="18">
        <f t="shared" si="36"/>
        <v>6.4499999999999993</v>
      </c>
      <c r="G1165" s="23" t="str">
        <f t="shared" si="37"/>
        <v/>
      </c>
    </row>
    <row r="1166" spans="1:7" x14ac:dyDescent="0.3">
      <c r="A1166" t="s">
        <v>6131</v>
      </c>
      <c r="B1166">
        <v>6.5</v>
      </c>
      <c r="E1166" s="20" t="s">
        <v>18292</v>
      </c>
      <c r="F1166" s="18">
        <f t="shared" si="36"/>
        <v>6.4499999999999993</v>
      </c>
      <c r="G1166" s="23" t="str">
        <f t="shared" si="37"/>
        <v/>
      </c>
    </row>
    <row r="1167" spans="1:7" x14ac:dyDescent="0.3">
      <c r="A1167" t="s">
        <v>3722</v>
      </c>
      <c r="B1167">
        <v>5.8</v>
      </c>
      <c r="E1167" s="20" t="s">
        <v>2971</v>
      </c>
      <c r="F1167" s="18">
        <f t="shared" si="36"/>
        <v>6.4499999999999993</v>
      </c>
      <c r="G1167" s="23" t="str">
        <f t="shared" si="37"/>
        <v/>
      </c>
    </row>
    <row r="1168" spans="1:7" x14ac:dyDescent="0.3">
      <c r="A1168" t="s">
        <v>6142</v>
      </c>
      <c r="B1168">
        <v>6.6</v>
      </c>
      <c r="E1168" s="20" t="s">
        <v>6417</v>
      </c>
      <c r="F1168" s="18">
        <f t="shared" si="36"/>
        <v>6.44</v>
      </c>
      <c r="G1168" s="23" t="str">
        <f t="shared" si="37"/>
        <v/>
      </c>
    </row>
    <row r="1169" spans="1:7" x14ac:dyDescent="0.3">
      <c r="A1169" t="s">
        <v>6148</v>
      </c>
      <c r="B1169">
        <v>5.4</v>
      </c>
      <c r="E1169" s="20" t="s">
        <v>3129</v>
      </c>
      <c r="F1169" s="18">
        <f t="shared" si="36"/>
        <v>6.4333333333333336</v>
      </c>
      <c r="G1169" s="23" t="str">
        <f t="shared" si="37"/>
        <v/>
      </c>
    </row>
    <row r="1170" spans="1:7" x14ac:dyDescent="0.3">
      <c r="A1170" t="s">
        <v>6152</v>
      </c>
      <c r="B1170">
        <v>6.1</v>
      </c>
      <c r="E1170" s="20" t="s">
        <v>10752</v>
      </c>
      <c r="F1170" s="18">
        <f t="shared" si="36"/>
        <v>6.4333333333333336</v>
      </c>
      <c r="G1170" s="23" t="str">
        <f t="shared" si="37"/>
        <v/>
      </c>
    </row>
    <row r="1171" spans="1:7" x14ac:dyDescent="0.3">
      <c r="A1171" t="s">
        <v>6156</v>
      </c>
      <c r="B1171">
        <v>4</v>
      </c>
      <c r="E1171" s="20" t="s">
        <v>6472</v>
      </c>
      <c r="F1171" s="18">
        <f t="shared" si="36"/>
        <v>6.4333333333333336</v>
      </c>
      <c r="G1171" s="23" t="str">
        <f t="shared" si="37"/>
        <v/>
      </c>
    </row>
    <row r="1172" spans="1:7" x14ac:dyDescent="0.3">
      <c r="A1172" t="s">
        <v>5349</v>
      </c>
      <c r="B1172">
        <v>7.6</v>
      </c>
      <c r="E1172" s="20" t="s">
        <v>11043</v>
      </c>
      <c r="F1172" s="18">
        <f t="shared" si="36"/>
        <v>6.4333333333333336</v>
      </c>
      <c r="G1172" s="23" t="str">
        <f t="shared" si="37"/>
        <v/>
      </c>
    </row>
    <row r="1173" spans="1:7" x14ac:dyDescent="0.3">
      <c r="A1173" t="s">
        <v>1939</v>
      </c>
      <c r="B1173">
        <v>7.9</v>
      </c>
      <c r="E1173" s="20" t="s">
        <v>6074</v>
      </c>
      <c r="F1173" s="18">
        <f t="shared" si="36"/>
        <v>6.4249999999999998</v>
      </c>
      <c r="G1173" s="23" t="str">
        <f t="shared" si="37"/>
        <v/>
      </c>
    </row>
    <row r="1174" spans="1:7" x14ac:dyDescent="0.3">
      <c r="A1174" t="s">
        <v>6171</v>
      </c>
      <c r="B1174">
        <v>5.3</v>
      </c>
      <c r="E1174" s="20" t="s">
        <v>5087</v>
      </c>
      <c r="F1174" s="18">
        <f t="shared" si="36"/>
        <v>6.4249999999999998</v>
      </c>
      <c r="G1174" s="23" t="str">
        <f t="shared" si="37"/>
        <v/>
      </c>
    </row>
    <row r="1175" spans="1:7" x14ac:dyDescent="0.3">
      <c r="A1175" t="s">
        <v>6176</v>
      </c>
      <c r="B1175">
        <v>6.6</v>
      </c>
      <c r="E1175" s="20" t="s">
        <v>18750</v>
      </c>
      <c r="F1175" s="18">
        <f t="shared" si="36"/>
        <v>6.4249999999999989</v>
      </c>
      <c r="G1175" s="23" t="str">
        <f t="shared" si="37"/>
        <v/>
      </c>
    </row>
    <row r="1176" spans="1:7" x14ac:dyDescent="0.3">
      <c r="A1176" t="s">
        <v>6182</v>
      </c>
      <c r="B1176">
        <v>6.3</v>
      </c>
      <c r="E1176" s="20" t="s">
        <v>8950</v>
      </c>
      <c r="F1176" s="18">
        <f t="shared" si="36"/>
        <v>6.42</v>
      </c>
      <c r="G1176" s="23" t="str">
        <f t="shared" si="37"/>
        <v/>
      </c>
    </row>
    <row r="1177" spans="1:7" x14ac:dyDescent="0.3">
      <c r="A1177" t="s">
        <v>24193</v>
      </c>
      <c r="B1177">
        <v>7.5</v>
      </c>
      <c r="E1177" s="20" t="s">
        <v>260</v>
      </c>
      <c r="F1177" s="18">
        <f t="shared" si="36"/>
        <v>6.4099999999999993</v>
      </c>
      <c r="G1177" s="23" t="str">
        <f t="shared" si="37"/>
        <v/>
      </c>
    </row>
    <row r="1178" spans="1:7" x14ac:dyDescent="0.3">
      <c r="A1178" t="s">
        <v>4176</v>
      </c>
      <c r="B1178">
        <v>7.2</v>
      </c>
      <c r="E1178" s="20" t="s">
        <v>1324</v>
      </c>
      <c r="F1178" s="18">
        <f t="shared" si="36"/>
        <v>6.4076923076923071</v>
      </c>
      <c r="G1178" s="23" t="str">
        <f t="shared" si="37"/>
        <v/>
      </c>
    </row>
    <row r="1179" spans="1:7" x14ac:dyDescent="0.3">
      <c r="A1179" t="s">
        <v>4914</v>
      </c>
      <c r="B1179">
        <v>7</v>
      </c>
      <c r="E1179" s="20" t="s">
        <v>18984</v>
      </c>
      <c r="F1179" s="18">
        <f t="shared" si="36"/>
        <v>6.4</v>
      </c>
      <c r="G1179" s="23" t="str">
        <f t="shared" si="37"/>
        <v/>
      </c>
    </row>
    <row r="1180" spans="1:7" x14ac:dyDescent="0.3">
      <c r="A1180" t="s">
        <v>6204</v>
      </c>
      <c r="B1180">
        <v>4.9000000000000004</v>
      </c>
      <c r="E1180" s="20" t="s">
        <v>5175</v>
      </c>
      <c r="F1180" s="18">
        <f t="shared" si="36"/>
        <v>6.4</v>
      </c>
      <c r="G1180" s="23" t="str">
        <f t="shared" si="37"/>
        <v/>
      </c>
    </row>
    <row r="1181" spans="1:7" x14ac:dyDescent="0.3">
      <c r="A1181" t="s">
        <v>5081</v>
      </c>
      <c r="B1181">
        <v>6.9</v>
      </c>
      <c r="E1181" s="20" t="s">
        <v>18565</v>
      </c>
      <c r="F1181" s="18">
        <f t="shared" si="36"/>
        <v>6.4</v>
      </c>
      <c r="G1181" s="23" t="str">
        <f t="shared" si="37"/>
        <v/>
      </c>
    </row>
    <row r="1182" spans="1:7" x14ac:dyDescent="0.3">
      <c r="A1182" t="s">
        <v>6214</v>
      </c>
      <c r="B1182">
        <v>5.2</v>
      </c>
      <c r="E1182" s="20" t="s">
        <v>24099</v>
      </c>
      <c r="F1182" s="18">
        <f t="shared" si="36"/>
        <v>6.4</v>
      </c>
      <c r="G1182" s="23" t="str">
        <f t="shared" si="37"/>
        <v/>
      </c>
    </row>
    <row r="1183" spans="1:7" x14ac:dyDescent="0.3">
      <c r="A1183" t="s">
        <v>912</v>
      </c>
      <c r="B1183">
        <v>8.1</v>
      </c>
      <c r="E1183" s="20" t="s">
        <v>22252</v>
      </c>
      <c r="F1183" s="18">
        <f t="shared" si="36"/>
        <v>6.4</v>
      </c>
      <c r="G1183" s="23" t="str">
        <f t="shared" si="37"/>
        <v/>
      </c>
    </row>
    <row r="1184" spans="1:7" x14ac:dyDescent="0.3">
      <c r="A1184" t="s">
        <v>6224</v>
      </c>
      <c r="B1184">
        <v>6.6</v>
      </c>
      <c r="E1184" s="20" t="s">
        <v>13928</v>
      </c>
      <c r="F1184" s="18">
        <f t="shared" si="36"/>
        <v>6.4</v>
      </c>
      <c r="G1184" s="23" t="str">
        <f t="shared" si="37"/>
        <v/>
      </c>
    </row>
    <row r="1185" spans="1:7" x14ac:dyDescent="0.3">
      <c r="A1185" t="s">
        <v>3930</v>
      </c>
      <c r="B1185">
        <v>6.2</v>
      </c>
      <c r="E1185" s="20" t="s">
        <v>22468</v>
      </c>
      <c r="F1185" s="18">
        <f t="shared" si="36"/>
        <v>6.4</v>
      </c>
      <c r="G1185" s="23" t="str">
        <f t="shared" si="37"/>
        <v/>
      </c>
    </row>
    <row r="1186" spans="1:7" x14ac:dyDescent="0.3">
      <c r="A1186" t="s">
        <v>6234</v>
      </c>
      <c r="B1186">
        <v>7.2</v>
      </c>
      <c r="E1186" s="20" t="s">
        <v>6024</v>
      </c>
      <c r="F1186" s="18">
        <f t="shared" si="36"/>
        <v>6.4</v>
      </c>
      <c r="G1186" s="23" t="str">
        <f t="shared" si="37"/>
        <v/>
      </c>
    </row>
    <row r="1187" spans="1:7" x14ac:dyDescent="0.3">
      <c r="A1187" t="s">
        <v>4166</v>
      </c>
      <c r="B1187">
        <v>7.3</v>
      </c>
      <c r="E1187" s="20" t="s">
        <v>17692</v>
      </c>
      <c r="F1187" s="18">
        <f t="shared" si="36"/>
        <v>6.4</v>
      </c>
      <c r="G1187" s="23" t="str">
        <f t="shared" si="37"/>
        <v/>
      </c>
    </row>
    <row r="1188" spans="1:7" x14ac:dyDescent="0.3">
      <c r="A1188" t="s">
        <v>6244</v>
      </c>
      <c r="B1188">
        <v>6.7</v>
      </c>
      <c r="E1188" s="20" t="s">
        <v>23854</v>
      </c>
      <c r="F1188" s="18">
        <f t="shared" si="36"/>
        <v>6.4</v>
      </c>
      <c r="G1188" s="23" t="str">
        <f t="shared" si="37"/>
        <v/>
      </c>
    </row>
    <row r="1189" spans="1:7" x14ac:dyDescent="0.3">
      <c r="A1189" t="s">
        <v>6248</v>
      </c>
      <c r="B1189">
        <v>6.4</v>
      </c>
      <c r="E1189" s="20" t="s">
        <v>721</v>
      </c>
      <c r="F1189" s="18">
        <f t="shared" si="36"/>
        <v>6.4</v>
      </c>
      <c r="G1189" s="23" t="str">
        <f t="shared" si="37"/>
        <v/>
      </c>
    </row>
    <row r="1190" spans="1:7" x14ac:dyDescent="0.3">
      <c r="A1190" t="s">
        <v>435</v>
      </c>
      <c r="B1190">
        <v>7.8</v>
      </c>
      <c r="E1190" s="20" t="s">
        <v>23141</v>
      </c>
      <c r="F1190" s="18">
        <f t="shared" si="36"/>
        <v>6.4</v>
      </c>
      <c r="G1190" s="23" t="str">
        <f t="shared" si="37"/>
        <v/>
      </c>
    </row>
    <row r="1191" spans="1:7" x14ac:dyDescent="0.3">
      <c r="A1191" t="s">
        <v>1971</v>
      </c>
      <c r="B1191">
        <v>6.4</v>
      </c>
      <c r="E1191" s="20" t="s">
        <v>16808</v>
      </c>
      <c r="F1191" s="18">
        <f t="shared" si="36"/>
        <v>6.4</v>
      </c>
      <c r="G1191" s="23" t="str">
        <f t="shared" si="37"/>
        <v/>
      </c>
    </row>
    <row r="1192" spans="1:7" x14ac:dyDescent="0.3">
      <c r="A1192" t="s">
        <v>6262</v>
      </c>
      <c r="B1192">
        <v>4.0999999999999996</v>
      </c>
      <c r="E1192" s="20" t="s">
        <v>17896</v>
      </c>
      <c r="F1192" s="18">
        <f t="shared" si="36"/>
        <v>6.4</v>
      </c>
      <c r="G1192" s="23" t="str">
        <f t="shared" si="37"/>
        <v/>
      </c>
    </row>
    <row r="1193" spans="1:7" x14ac:dyDescent="0.3">
      <c r="A1193" t="s">
        <v>4903</v>
      </c>
      <c r="B1193">
        <v>4.0999999999999996</v>
      </c>
      <c r="E1193" s="20" t="s">
        <v>22385</v>
      </c>
      <c r="F1193" s="18">
        <f t="shared" si="36"/>
        <v>6.4</v>
      </c>
      <c r="G1193" s="23" t="str">
        <f t="shared" si="37"/>
        <v/>
      </c>
    </row>
    <row r="1194" spans="1:7" x14ac:dyDescent="0.3">
      <c r="A1194" t="s">
        <v>1324</v>
      </c>
      <c r="B1194">
        <v>7.4</v>
      </c>
      <c r="E1194" s="20" t="s">
        <v>23406</v>
      </c>
      <c r="F1194" s="18">
        <f t="shared" si="36"/>
        <v>6.4</v>
      </c>
      <c r="G1194" s="23" t="str">
        <f t="shared" si="37"/>
        <v/>
      </c>
    </row>
    <row r="1195" spans="1:7" x14ac:dyDescent="0.3">
      <c r="A1195" t="s">
        <v>809</v>
      </c>
      <c r="B1195">
        <v>5.8</v>
      </c>
      <c r="E1195" s="20" t="s">
        <v>14254</v>
      </c>
      <c r="F1195" s="18">
        <f t="shared" si="36"/>
        <v>6.4</v>
      </c>
      <c r="G1195" s="23" t="str">
        <f t="shared" si="37"/>
        <v/>
      </c>
    </row>
    <row r="1196" spans="1:7" x14ac:dyDescent="0.3">
      <c r="A1196" t="s">
        <v>225</v>
      </c>
      <c r="B1196">
        <v>7.6</v>
      </c>
      <c r="E1196" s="20" t="s">
        <v>9172</v>
      </c>
      <c r="F1196" s="18">
        <f t="shared" si="36"/>
        <v>6.4</v>
      </c>
      <c r="G1196" s="23" t="str">
        <f t="shared" si="37"/>
        <v/>
      </c>
    </row>
    <row r="1197" spans="1:7" x14ac:dyDescent="0.3">
      <c r="A1197" t="s">
        <v>5624</v>
      </c>
      <c r="B1197">
        <v>7.2</v>
      </c>
      <c r="E1197" s="20" t="s">
        <v>8782</v>
      </c>
      <c r="F1197" s="18">
        <f t="shared" si="36"/>
        <v>6.4</v>
      </c>
      <c r="G1197" s="23" t="str">
        <f t="shared" si="37"/>
        <v/>
      </c>
    </row>
    <row r="1198" spans="1:7" x14ac:dyDescent="0.3">
      <c r="A1198" t="s">
        <v>332</v>
      </c>
      <c r="B1198">
        <v>7.8</v>
      </c>
      <c r="E1198" s="20" t="s">
        <v>23190</v>
      </c>
      <c r="F1198" s="18">
        <f t="shared" si="36"/>
        <v>6.4</v>
      </c>
      <c r="G1198" s="23" t="str">
        <f t="shared" si="37"/>
        <v/>
      </c>
    </row>
    <row r="1199" spans="1:7" x14ac:dyDescent="0.3">
      <c r="A1199" t="s">
        <v>685</v>
      </c>
      <c r="B1199">
        <v>7.7</v>
      </c>
      <c r="E1199" s="20" t="s">
        <v>19115</v>
      </c>
      <c r="F1199" s="18">
        <f t="shared" si="36"/>
        <v>6.4</v>
      </c>
      <c r="G1199" s="23" t="str">
        <f t="shared" si="37"/>
        <v/>
      </c>
    </row>
    <row r="1200" spans="1:7" x14ac:dyDescent="0.3">
      <c r="A1200" t="s">
        <v>6297</v>
      </c>
      <c r="B1200">
        <v>6.4</v>
      </c>
      <c r="E1200" s="20" t="s">
        <v>14744</v>
      </c>
      <c r="F1200" s="18">
        <f t="shared" si="36"/>
        <v>6.4</v>
      </c>
      <c r="G1200" s="23" t="str">
        <f t="shared" si="37"/>
        <v/>
      </c>
    </row>
    <row r="1201" spans="1:7" x14ac:dyDescent="0.3">
      <c r="A1201" t="s">
        <v>5702</v>
      </c>
      <c r="B1201">
        <v>5.0999999999999996</v>
      </c>
      <c r="E1201" s="20" t="s">
        <v>11085</v>
      </c>
      <c r="F1201" s="18">
        <f t="shared" si="36"/>
        <v>6.4</v>
      </c>
      <c r="G1201" s="23" t="str">
        <f t="shared" si="37"/>
        <v/>
      </c>
    </row>
    <row r="1202" spans="1:7" x14ac:dyDescent="0.3">
      <c r="A1202" t="s">
        <v>6308</v>
      </c>
      <c r="B1202">
        <v>5.5</v>
      </c>
      <c r="E1202" s="20" t="s">
        <v>22646</v>
      </c>
      <c r="F1202" s="18">
        <f t="shared" si="36"/>
        <v>6.4</v>
      </c>
      <c r="G1202" s="23" t="str">
        <f t="shared" si="37"/>
        <v/>
      </c>
    </row>
    <row r="1203" spans="1:7" x14ac:dyDescent="0.3">
      <c r="A1203" t="s">
        <v>435</v>
      </c>
      <c r="B1203">
        <v>7.4</v>
      </c>
      <c r="E1203" s="20" t="s">
        <v>17339</v>
      </c>
      <c r="F1203" s="18">
        <f t="shared" si="36"/>
        <v>6.4</v>
      </c>
      <c r="G1203" s="23" t="str">
        <f t="shared" si="37"/>
        <v/>
      </c>
    </row>
    <row r="1204" spans="1:7" x14ac:dyDescent="0.3">
      <c r="A1204" t="s">
        <v>6318</v>
      </c>
      <c r="B1204">
        <v>6</v>
      </c>
      <c r="E1204" s="20" t="s">
        <v>19638</v>
      </c>
      <c r="F1204" s="18">
        <f t="shared" si="36"/>
        <v>6.4</v>
      </c>
      <c r="G1204" s="23" t="str">
        <f t="shared" si="37"/>
        <v/>
      </c>
    </row>
    <row r="1205" spans="1:7" x14ac:dyDescent="0.3">
      <c r="A1205" t="s">
        <v>4850</v>
      </c>
      <c r="B1205">
        <v>7.5</v>
      </c>
      <c r="E1205" s="20" t="s">
        <v>1081</v>
      </c>
      <c r="F1205" s="18">
        <f t="shared" si="36"/>
        <v>6.4</v>
      </c>
      <c r="G1205" s="23" t="str">
        <f t="shared" si="37"/>
        <v/>
      </c>
    </row>
    <row r="1206" spans="1:7" x14ac:dyDescent="0.3">
      <c r="A1206" t="s">
        <v>3668</v>
      </c>
      <c r="B1206">
        <v>7</v>
      </c>
      <c r="E1206" s="20" t="s">
        <v>13223</v>
      </c>
      <c r="F1206" s="18">
        <f t="shared" si="36"/>
        <v>6.4</v>
      </c>
      <c r="G1206" s="23" t="str">
        <f t="shared" si="37"/>
        <v/>
      </c>
    </row>
    <row r="1207" spans="1:7" x14ac:dyDescent="0.3">
      <c r="A1207" t="s">
        <v>5081</v>
      </c>
      <c r="B1207">
        <v>7.5</v>
      </c>
      <c r="E1207" s="20" t="s">
        <v>7796</v>
      </c>
      <c r="F1207" s="18">
        <f t="shared" si="36"/>
        <v>6.4</v>
      </c>
      <c r="G1207" s="23" t="str">
        <f t="shared" si="37"/>
        <v/>
      </c>
    </row>
    <row r="1208" spans="1:7" x14ac:dyDescent="0.3">
      <c r="A1208" t="s">
        <v>2647</v>
      </c>
      <c r="B1208">
        <v>7.3</v>
      </c>
      <c r="E1208" s="20" t="s">
        <v>16831</v>
      </c>
      <c r="F1208" s="18">
        <f t="shared" si="36"/>
        <v>6.4</v>
      </c>
      <c r="G1208" s="23" t="str">
        <f t="shared" si="37"/>
        <v/>
      </c>
    </row>
    <row r="1209" spans="1:7" x14ac:dyDescent="0.3">
      <c r="A1209" t="s">
        <v>3494</v>
      </c>
      <c r="B1209">
        <v>5.7</v>
      </c>
      <c r="E1209" s="20" t="s">
        <v>23136</v>
      </c>
      <c r="F1209" s="18">
        <f t="shared" si="36"/>
        <v>6.4</v>
      </c>
      <c r="G1209" s="23" t="str">
        <f t="shared" si="37"/>
        <v/>
      </c>
    </row>
    <row r="1210" spans="1:7" x14ac:dyDescent="0.3">
      <c r="A1210" t="s">
        <v>5087</v>
      </c>
      <c r="B1210">
        <v>7.3</v>
      </c>
      <c r="E1210" s="20" t="s">
        <v>10999</v>
      </c>
      <c r="F1210" s="18">
        <f t="shared" si="36"/>
        <v>6.4</v>
      </c>
      <c r="G1210" s="23" t="str">
        <f t="shared" si="37"/>
        <v/>
      </c>
    </row>
    <row r="1211" spans="1:7" x14ac:dyDescent="0.3">
      <c r="A1211" t="s">
        <v>2367</v>
      </c>
      <c r="B1211">
        <v>7.2</v>
      </c>
      <c r="E1211" s="20" t="s">
        <v>10972</v>
      </c>
      <c r="F1211" s="18">
        <f t="shared" si="36"/>
        <v>6.4</v>
      </c>
      <c r="G1211" s="23" t="str">
        <f t="shared" si="37"/>
        <v/>
      </c>
    </row>
    <row r="1212" spans="1:7" x14ac:dyDescent="0.3">
      <c r="A1212" t="s">
        <v>1351</v>
      </c>
      <c r="B1212">
        <v>5.9</v>
      </c>
      <c r="E1212" s="20" t="s">
        <v>19150</v>
      </c>
      <c r="F1212" s="18">
        <f t="shared" si="36"/>
        <v>6.4</v>
      </c>
      <c r="G1212" s="23" t="str">
        <f t="shared" si="37"/>
        <v/>
      </c>
    </row>
    <row r="1213" spans="1:7" x14ac:dyDescent="0.3">
      <c r="A1213" t="s">
        <v>1633</v>
      </c>
      <c r="B1213">
        <v>7.8</v>
      </c>
      <c r="E1213" s="20" t="s">
        <v>20475</v>
      </c>
      <c r="F1213" s="18">
        <f t="shared" si="36"/>
        <v>6.4</v>
      </c>
      <c r="G1213" s="23" t="str">
        <f t="shared" si="37"/>
        <v/>
      </c>
    </row>
    <row r="1214" spans="1:7" x14ac:dyDescent="0.3">
      <c r="A1214" t="s">
        <v>3778</v>
      </c>
      <c r="B1214">
        <v>7.7</v>
      </c>
      <c r="E1214" s="20" t="s">
        <v>9914</v>
      </c>
      <c r="F1214" s="18">
        <f t="shared" si="36"/>
        <v>6.4</v>
      </c>
      <c r="G1214" s="23" t="str">
        <f t="shared" si="37"/>
        <v/>
      </c>
    </row>
    <row r="1215" spans="1:7" x14ac:dyDescent="0.3">
      <c r="A1215" t="s">
        <v>3827</v>
      </c>
      <c r="B1215">
        <v>8.1</v>
      </c>
      <c r="E1215" s="20" t="s">
        <v>120</v>
      </c>
      <c r="F1215" s="18">
        <f t="shared" si="36"/>
        <v>6.4</v>
      </c>
      <c r="G1215" s="23" t="str">
        <f t="shared" si="37"/>
        <v/>
      </c>
    </row>
    <row r="1216" spans="1:7" x14ac:dyDescent="0.3">
      <c r="A1216" t="s">
        <v>2482</v>
      </c>
      <c r="B1216">
        <v>6.6</v>
      </c>
      <c r="E1216" s="20" t="s">
        <v>3189</v>
      </c>
      <c r="F1216" s="18">
        <f t="shared" si="36"/>
        <v>6.4</v>
      </c>
      <c r="G1216" s="23" t="str">
        <f t="shared" si="37"/>
        <v/>
      </c>
    </row>
    <row r="1217" spans="1:7" x14ac:dyDescent="0.3">
      <c r="A1217" t="s">
        <v>6097</v>
      </c>
      <c r="B1217">
        <v>7.1</v>
      </c>
      <c r="E1217" s="20" t="s">
        <v>10482</v>
      </c>
      <c r="F1217" s="18">
        <f t="shared" si="36"/>
        <v>6.4</v>
      </c>
      <c r="G1217" s="23" t="str">
        <f t="shared" si="37"/>
        <v/>
      </c>
    </row>
    <row r="1218" spans="1:7" x14ac:dyDescent="0.3">
      <c r="A1218" t="s">
        <v>3494</v>
      </c>
      <c r="B1218">
        <v>5.9</v>
      </c>
      <c r="E1218" s="20" t="s">
        <v>2799</v>
      </c>
      <c r="F1218" s="18">
        <f t="shared" si="36"/>
        <v>6.4</v>
      </c>
      <c r="G1218" s="23" t="str">
        <f t="shared" si="37"/>
        <v/>
      </c>
    </row>
    <row r="1219" spans="1:7" x14ac:dyDescent="0.3">
      <c r="A1219" t="s">
        <v>760</v>
      </c>
      <c r="B1219">
        <v>8</v>
      </c>
      <c r="E1219" s="20" t="s">
        <v>3456</v>
      </c>
      <c r="F1219" s="18">
        <f t="shared" si="36"/>
        <v>6.4</v>
      </c>
      <c r="G1219" s="23" t="str">
        <f t="shared" si="37"/>
        <v/>
      </c>
    </row>
    <row r="1220" spans="1:7" x14ac:dyDescent="0.3">
      <c r="A1220" t="s">
        <v>4987</v>
      </c>
      <c r="B1220">
        <v>4.5999999999999996</v>
      </c>
      <c r="E1220" s="20" t="s">
        <v>16202</v>
      </c>
      <c r="F1220" s="18">
        <f t="shared" si="36"/>
        <v>6.4</v>
      </c>
      <c r="G1220" s="23" t="str">
        <f t="shared" si="37"/>
        <v/>
      </c>
    </row>
    <row r="1221" spans="1:7" x14ac:dyDescent="0.3">
      <c r="A1221" t="s">
        <v>40</v>
      </c>
      <c r="B1221">
        <v>6.1</v>
      </c>
      <c r="E1221" s="20" t="s">
        <v>7504</v>
      </c>
      <c r="F1221" s="18">
        <f t="shared" si="36"/>
        <v>6.4</v>
      </c>
      <c r="G1221" s="23" t="str">
        <f t="shared" si="37"/>
        <v/>
      </c>
    </row>
    <row r="1222" spans="1:7" x14ac:dyDescent="0.3">
      <c r="A1222" t="s">
        <v>565</v>
      </c>
      <c r="B1222">
        <v>7.2</v>
      </c>
      <c r="E1222" s="20" t="s">
        <v>12305</v>
      </c>
      <c r="F1222" s="18">
        <f t="shared" si="36"/>
        <v>6.4</v>
      </c>
      <c r="G1222" s="23" t="str">
        <f t="shared" si="37"/>
        <v/>
      </c>
    </row>
    <row r="1223" spans="1:7" x14ac:dyDescent="0.3">
      <c r="A1223" t="s">
        <v>6074</v>
      </c>
      <c r="B1223">
        <v>6.4</v>
      </c>
      <c r="E1223" s="20" t="s">
        <v>12945</v>
      </c>
      <c r="F1223" s="18">
        <f t="shared" ref="F1223:F1286" si="38">AVERAGEIF( $A$2:$A$5044, E1223, $B$2:$B$5044)</f>
        <v>6.4</v>
      </c>
      <c r="G1223" s="23" t="str">
        <f t="shared" ref="G1223:G1286" si="39">IF(F1223&gt;_xlfn.PERCENTILE.INC($B$2:$B$5044, 0.9), "Top 10%", "")</f>
        <v/>
      </c>
    </row>
    <row r="1224" spans="1:7" x14ac:dyDescent="0.3">
      <c r="A1224" t="s">
        <v>6396</v>
      </c>
      <c r="B1224">
        <v>6</v>
      </c>
      <c r="E1224" s="20" t="s">
        <v>3536</v>
      </c>
      <c r="F1224" s="18">
        <f t="shared" si="38"/>
        <v>6.4</v>
      </c>
      <c r="G1224" s="23" t="str">
        <f t="shared" si="39"/>
        <v/>
      </c>
    </row>
    <row r="1225" spans="1:7" x14ac:dyDescent="0.3">
      <c r="A1225" t="s">
        <v>5861</v>
      </c>
      <c r="B1225">
        <v>5.2</v>
      </c>
      <c r="E1225" s="20" t="s">
        <v>22083</v>
      </c>
      <c r="F1225" s="18">
        <f t="shared" si="38"/>
        <v>6.4</v>
      </c>
      <c r="G1225" s="23" t="str">
        <f t="shared" si="39"/>
        <v/>
      </c>
    </row>
    <row r="1226" spans="1:7" x14ac:dyDescent="0.3">
      <c r="A1226" t="s">
        <v>389</v>
      </c>
      <c r="B1226">
        <v>7.6</v>
      </c>
      <c r="E1226" s="20" t="s">
        <v>14697</v>
      </c>
      <c r="F1226" s="18">
        <f t="shared" si="38"/>
        <v>6.4</v>
      </c>
      <c r="G1226" s="23" t="str">
        <f t="shared" si="39"/>
        <v/>
      </c>
    </row>
    <row r="1227" spans="1:7" x14ac:dyDescent="0.3">
      <c r="A1227" t="s">
        <v>2048</v>
      </c>
      <c r="B1227">
        <v>6.4</v>
      </c>
      <c r="E1227" s="20" t="s">
        <v>20634</v>
      </c>
      <c r="F1227" s="18">
        <f t="shared" si="38"/>
        <v>6.4</v>
      </c>
      <c r="G1227" s="23" t="str">
        <f t="shared" si="39"/>
        <v/>
      </c>
    </row>
    <row r="1228" spans="1:7" x14ac:dyDescent="0.3">
      <c r="A1228" t="s">
        <v>6417</v>
      </c>
      <c r="B1228">
        <v>6.4</v>
      </c>
      <c r="E1228" s="20" t="s">
        <v>18306</v>
      </c>
      <c r="F1228" s="18">
        <f t="shared" si="38"/>
        <v>6.4</v>
      </c>
      <c r="G1228" s="23" t="str">
        <f t="shared" si="39"/>
        <v/>
      </c>
    </row>
    <row r="1229" spans="1:7" x14ac:dyDescent="0.3">
      <c r="A1229" t="s">
        <v>1679</v>
      </c>
      <c r="B1229">
        <v>6.1</v>
      </c>
      <c r="E1229" s="20" t="s">
        <v>22030</v>
      </c>
      <c r="F1229" s="18">
        <f t="shared" si="38"/>
        <v>6.4</v>
      </c>
      <c r="G1229" s="23" t="str">
        <f t="shared" si="39"/>
        <v/>
      </c>
    </row>
    <row r="1230" spans="1:7" x14ac:dyDescent="0.3">
      <c r="A1230" t="s">
        <v>2843</v>
      </c>
      <c r="B1230">
        <v>6.1</v>
      </c>
      <c r="E1230" s="20" t="s">
        <v>13454</v>
      </c>
      <c r="F1230" s="18">
        <f t="shared" si="38"/>
        <v>6.4</v>
      </c>
      <c r="G1230" s="23" t="str">
        <f t="shared" si="39"/>
        <v/>
      </c>
    </row>
    <row r="1231" spans="1:7" x14ac:dyDescent="0.3">
      <c r="A1231" t="s">
        <v>6432</v>
      </c>
      <c r="B1231">
        <v>5.2</v>
      </c>
      <c r="E1231" s="20" t="s">
        <v>11711</v>
      </c>
      <c r="F1231" s="18">
        <f t="shared" si="38"/>
        <v>6.4</v>
      </c>
      <c r="G1231" s="23" t="str">
        <f t="shared" si="39"/>
        <v/>
      </c>
    </row>
    <row r="1232" spans="1:7" x14ac:dyDescent="0.3">
      <c r="A1232" t="s">
        <v>528</v>
      </c>
      <c r="B1232">
        <v>7.7</v>
      </c>
      <c r="E1232" s="20" t="s">
        <v>16240</v>
      </c>
      <c r="F1232" s="18">
        <f t="shared" si="38"/>
        <v>6.4</v>
      </c>
      <c r="G1232" s="23" t="str">
        <f t="shared" si="39"/>
        <v/>
      </c>
    </row>
    <row r="1233" spans="1:7" x14ac:dyDescent="0.3">
      <c r="A1233" t="s">
        <v>5683</v>
      </c>
      <c r="B1233">
        <v>7.3</v>
      </c>
      <c r="E1233" s="20" t="s">
        <v>11540</v>
      </c>
      <c r="F1233" s="18">
        <f t="shared" si="38"/>
        <v>6.4</v>
      </c>
      <c r="G1233" s="23" t="str">
        <f t="shared" si="39"/>
        <v/>
      </c>
    </row>
    <row r="1234" spans="1:7" x14ac:dyDescent="0.3">
      <c r="A1234" t="s">
        <v>5128</v>
      </c>
      <c r="B1234">
        <v>6.9</v>
      </c>
      <c r="E1234" s="20" t="s">
        <v>4809</v>
      </c>
      <c r="F1234" s="18">
        <f t="shared" si="38"/>
        <v>6.4</v>
      </c>
      <c r="G1234" s="23" t="str">
        <f t="shared" si="39"/>
        <v/>
      </c>
    </row>
    <row r="1235" spans="1:7" x14ac:dyDescent="0.3">
      <c r="A1235" t="s">
        <v>57</v>
      </c>
      <c r="B1235">
        <v>8.5</v>
      </c>
      <c r="E1235" s="20" t="s">
        <v>4256</v>
      </c>
      <c r="F1235" s="18">
        <f t="shared" si="38"/>
        <v>6.4</v>
      </c>
      <c r="G1235" s="23" t="str">
        <f t="shared" si="39"/>
        <v/>
      </c>
    </row>
    <row r="1236" spans="1:7" x14ac:dyDescent="0.3">
      <c r="A1236" t="s">
        <v>4516</v>
      </c>
      <c r="B1236">
        <v>6.3</v>
      </c>
      <c r="E1236" s="20" t="s">
        <v>5925</v>
      </c>
      <c r="F1236" s="18">
        <f t="shared" si="38"/>
        <v>6.4</v>
      </c>
      <c r="G1236" s="23" t="str">
        <f t="shared" si="39"/>
        <v/>
      </c>
    </row>
    <row r="1237" spans="1:7" x14ac:dyDescent="0.3">
      <c r="A1237" t="s">
        <v>6456</v>
      </c>
      <c r="B1237">
        <v>5.9</v>
      </c>
      <c r="E1237" s="20" t="s">
        <v>16351</v>
      </c>
      <c r="F1237" s="18">
        <f t="shared" si="38"/>
        <v>6.4</v>
      </c>
      <c r="G1237" s="23" t="str">
        <f t="shared" si="39"/>
        <v/>
      </c>
    </row>
    <row r="1238" spans="1:7" x14ac:dyDescent="0.3">
      <c r="A1238" t="s">
        <v>3239</v>
      </c>
      <c r="B1238">
        <v>7.8</v>
      </c>
      <c r="E1238" s="20" t="s">
        <v>6991</v>
      </c>
      <c r="F1238" s="18">
        <f t="shared" si="38"/>
        <v>6.4</v>
      </c>
      <c r="G1238" s="23" t="str">
        <f t="shared" si="39"/>
        <v/>
      </c>
    </row>
    <row r="1239" spans="1:7" x14ac:dyDescent="0.3">
      <c r="A1239" t="s">
        <v>6142</v>
      </c>
      <c r="B1239">
        <v>6.7</v>
      </c>
      <c r="E1239" s="20" t="s">
        <v>10161</v>
      </c>
      <c r="F1239" s="18">
        <f t="shared" si="38"/>
        <v>6.3999999999999995</v>
      </c>
      <c r="G1239" s="23" t="str">
        <f t="shared" si="39"/>
        <v/>
      </c>
    </row>
    <row r="1240" spans="1:7" x14ac:dyDescent="0.3">
      <c r="A1240" t="s">
        <v>6472</v>
      </c>
      <c r="B1240">
        <v>6.4</v>
      </c>
      <c r="E1240" s="20" t="s">
        <v>2565</v>
      </c>
      <c r="F1240" s="18">
        <f t="shared" si="38"/>
        <v>6.3999999999999995</v>
      </c>
      <c r="G1240" s="23" t="str">
        <f t="shared" si="39"/>
        <v/>
      </c>
    </row>
    <row r="1241" spans="1:7" x14ac:dyDescent="0.3">
      <c r="A1241" t="s">
        <v>2698</v>
      </c>
      <c r="B1241">
        <v>5.9</v>
      </c>
      <c r="E1241" s="20" t="s">
        <v>9802</v>
      </c>
      <c r="F1241" s="18">
        <f t="shared" si="38"/>
        <v>6.3999999999999995</v>
      </c>
      <c r="G1241" s="23" t="str">
        <f t="shared" si="39"/>
        <v/>
      </c>
    </row>
    <row r="1242" spans="1:7" x14ac:dyDescent="0.3">
      <c r="A1242" t="s">
        <v>4401</v>
      </c>
      <c r="B1242">
        <v>6.6</v>
      </c>
      <c r="E1242" s="20" t="s">
        <v>1104</v>
      </c>
      <c r="F1242" s="18">
        <f t="shared" si="38"/>
        <v>6.3833333333333329</v>
      </c>
      <c r="G1242" s="23" t="str">
        <f t="shared" si="39"/>
        <v/>
      </c>
    </row>
    <row r="1243" spans="1:7" x14ac:dyDescent="0.3">
      <c r="A1243" t="s">
        <v>6485</v>
      </c>
      <c r="B1243">
        <v>6.8</v>
      </c>
      <c r="E1243" s="20" t="s">
        <v>5985</v>
      </c>
      <c r="F1243" s="18">
        <f t="shared" si="38"/>
        <v>6.3666666666666671</v>
      </c>
      <c r="G1243" s="23" t="str">
        <f t="shared" si="39"/>
        <v/>
      </c>
    </row>
    <row r="1244" spans="1:7" x14ac:dyDescent="0.3">
      <c r="A1244" t="s">
        <v>4392</v>
      </c>
      <c r="B1244">
        <v>6.5</v>
      </c>
      <c r="E1244" s="20" t="s">
        <v>9031</v>
      </c>
      <c r="F1244" s="18">
        <f t="shared" si="38"/>
        <v>6.3666666666666671</v>
      </c>
      <c r="G1244" s="23" t="str">
        <f t="shared" si="39"/>
        <v/>
      </c>
    </row>
    <row r="1245" spans="1:7" x14ac:dyDescent="0.3">
      <c r="A1245" t="s">
        <v>6496</v>
      </c>
      <c r="B1245">
        <v>6.6</v>
      </c>
      <c r="E1245" s="20" t="s">
        <v>6097</v>
      </c>
      <c r="F1245" s="18">
        <f t="shared" si="38"/>
        <v>6.3666666666666671</v>
      </c>
      <c r="G1245" s="23" t="str">
        <f t="shared" si="39"/>
        <v/>
      </c>
    </row>
    <row r="1246" spans="1:7" x14ac:dyDescent="0.3">
      <c r="A1246" t="s">
        <v>6500</v>
      </c>
      <c r="B1246">
        <v>5.8</v>
      </c>
      <c r="E1246" s="20" t="s">
        <v>9333</v>
      </c>
      <c r="F1246" s="18">
        <f t="shared" si="38"/>
        <v>6.35</v>
      </c>
      <c r="G1246" s="23" t="str">
        <f t="shared" si="39"/>
        <v/>
      </c>
    </row>
    <row r="1247" spans="1:7" x14ac:dyDescent="0.3">
      <c r="A1247" t="s">
        <v>3694</v>
      </c>
      <c r="B1247">
        <v>6.9</v>
      </c>
      <c r="E1247" s="20" t="s">
        <v>15176</v>
      </c>
      <c r="F1247" s="18">
        <f t="shared" si="38"/>
        <v>6.35</v>
      </c>
      <c r="G1247" s="23" t="str">
        <f t="shared" si="39"/>
        <v/>
      </c>
    </row>
    <row r="1248" spans="1:7" x14ac:dyDescent="0.3">
      <c r="A1248" t="s">
        <v>4850</v>
      </c>
      <c r="B1248">
        <v>7.1</v>
      </c>
      <c r="E1248" s="20" t="s">
        <v>17984</v>
      </c>
      <c r="F1248" s="18">
        <f t="shared" si="38"/>
        <v>6.35</v>
      </c>
      <c r="G1248" s="23" t="str">
        <f t="shared" si="39"/>
        <v/>
      </c>
    </row>
    <row r="1249" spans="1:7" x14ac:dyDescent="0.3">
      <c r="A1249" t="s">
        <v>5896</v>
      </c>
      <c r="B1249">
        <v>5.8</v>
      </c>
      <c r="E1249" s="20" t="s">
        <v>4931</v>
      </c>
      <c r="F1249" s="18">
        <f t="shared" si="38"/>
        <v>6.35</v>
      </c>
      <c r="G1249" s="23" t="str">
        <f t="shared" si="39"/>
        <v/>
      </c>
    </row>
    <row r="1250" spans="1:7" x14ac:dyDescent="0.3">
      <c r="A1250" t="s">
        <v>389</v>
      </c>
      <c r="B1250">
        <v>7.2</v>
      </c>
      <c r="E1250" s="20" t="s">
        <v>4118</v>
      </c>
      <c r="F1250" s="18">
        <f t="shared" si="38"/>
        <v>6.35</v>
      </c>
      <c r="G1250" s="23" t="str">
        <f t="shared" si="39"/>
        <v/>
      </c>
    </row>
    <row r="1251" spans="1:7" x14ac:dyDescent="0.3">
      <c r="A1251" t="s">
        <v>1311</v>
      </c>
      <c r="B1251">
        <v>6</v>
      </c>
      <c r="E1251" s="20" t="s">
        <v>1016</v>
      </c>
      <c r="F1251" s="18">
        <f t="shared" si="38"/>
        <v>6.35</v>
      </c>
      <c r="G1251" s="23" t="str">
        <f t="shared" si="39"/>
        <v/>
      </c>
    </row>
    <row r="1252" spans="1:7" x14ac:dyDescent="0.3">
      <c r="A1252" t="s">
        <v>6529</v>
      </c>
      <c r="B1252">
        <v>4.7</v>
      </c>
      <c r="E1252" s="20" t="s">
        <v>1257</v>
      </c>
      <c r="F1252" s="18">
        <f t="shared" si="38"/>
        <v>6.3499999999999988</v>
      </c>
      <c r="G1252" s="23" t="str">
        <f t="shared" si="39"/>
        <v/>
      </c>
    </row>
    <row r="1253" spans="1:7" x14ac:dyDescent="0.3">
      <c r="A1253" t="s">
        <v>4239</v>
      </c>
      <c r="B1253">
        <v>5.2</v>
      </c>
      <c r="E1253" s="20" t="s">
        <v>2112</v>
      </c>
      <c r="F1253" s="18">
        <f t="shared" si="38"/>
        <v>6.3400000000000007</v>
      </c>
      <c r="G1253" s="23" t="str">
        <f t="shared" si="39"/>
        <v/>
      </c>
    </row>
    <row r="1254" spans="1:7" x14ac:dyDescent="0.3">
      <c r="A1254" t="s">
        <v>5280</v>
      </c>
      <c r="B1254">
        <v>5.5</v>
      </c>
      <c r="E1254" s="20" t="s">
        <v>13792</v>
      </c>
      <c r="F1254" s="18">
        <f t="shared" si="38"/>
        <v>6.333333333333333</v>
      </c>
      <c r="G1254" s="23" t="str">
        <f t="shared" si="39"/>
        <v/>
      </c>
    </row>
    <row r="1255" spans="1:7" x14ac:dyDescent="0.3">
      <c r="A1255" t="s">
        <v>3998</v>
      </c>
      <c r="B1255">
        <v>6.5</v>
      </c>
      <c r="E1255" s="20" t="s">
        <v>9610</v>
      </c>
      <c r="F1255" s="18">
        <f t="shared" si="38"/>
        <v>6.333333333333333</v>
      </c>
      <c r="G1255" s="23" t="str">
        <f t="shared" si="39"/>
        <v/>
      </c>
    </row>
    <row r="1256" spans="1:7" x14ac:dyDescent="0.3">
      <c r="A1256" t="s">
        <v>6549</v>
      </c>
      <c r="B1256">
        <v>7</v>
      </c>
      <c r="E1256" s="20" t="s">
        <v>893</v>
      </c>
      <c r="F1256" s="18">
        <f t="shared" si="38"/>
        <v>6.3250000000000002</v>
      </c>
      <c r="G1256" s="23" t="str">
        <f t="shared" si="39"/>
        <v/>
      </c>
    </row>
    <row r="1257" spans="1:7" x14ac:dyDescent="0.3">
      <c r="A1257" t="s">
        <v>6244</v>
      </c>
      <c r="B1257">
        <v>5.8</v>
      </c>
      <c r="E1257" s="20" t="s">
        <v>12976</v>
      </c>
      <c r="F1257" s="18">
        <f t="shared" si="38"/>
        <v>6.3249999999999993</v>
      </c>
      <c r="G1257" s="23" t="str">
        <f t="shared" si="39"/>
        <v/>
      </c>
    </row>
    <row r="1258" spans="1:7" x14ac:dyDescent="0.3">
      <c r="A1258" t="s">
        <v>6308</v>
      </c>
      <c r="B1258">
        <v>6.2</v>
      </c>
      <c r="E1258" s="20" t="s">
        <v>514</v>
      </c>
      <c r="F1258" s="18">
        <f t="shared" si="38"/>
        <v>6.3142857142857149</v>
      </c>
      <c r="G1258" s="23" t="str">
        <f t="shared" si="39"/>
        <v/>
      </c>
    </row>
    <row r="1259" spans="1:7" x14ac:dyDescent="0.3">
      <c r="A1259" t="s">
        <v>1324</v>
      </c>
      <c r="B1259">
        <v>6.5</v>
      </c>
      <c r="E1259" s="20" t="s">
        <v>13986</v>
      </c>
      <c r="F1259" s="18">
        <f t="shared" si="38"/>
        <v>6.3000000000000007</v>
      </c>
      <c r="G1259" s="23" t="str">
        <f t="shared" si="39"/>
        <v/>
      </c>
    </row>
    <row r="1260" spans="1:7" x14ac:dyDescent="0.3">
      <c r="A1260" t="s">
        <v>760</v>
      </c>
      <c r="B1260">
        <v>7.2</v>
      </c>
      <c r="E1260" s="20" t="s">
        <v>5423</v>
      </c>
      <c r="F1260" s="18">
        <f t="shared" si="38"/>
        <v>6.3000000000000007</v>
      </c>
      <c r="G1260" s="23" t="str">
        <f t="shared" si="39"/>
        <v/>
      </c>
    </row>
    <row r="1261" spans="1:7" x14ac:dyDescent="0.3">
      <c r="A1261" t="s">
        <v>6573</v>
      </c>
      <c r="B1261">
        <v>5.0999999999999996</v>
      </c>
      <c r="E1261" s="20" t="s">
        <v>13553</v>
      </c>
      <c r="F1261" s="18">
        <f t="shared" si="38"/>
        <v>6.3</v>
      </c>
      <c r="G1261" s="23" t="str">
        <f t="shared" si="39"/>
        <v/>
      </c>
    </row>
    <row r="1262" spans="1:7" x14ac:dyDescent="0.3">
      <c r="A1262" t="s">
        <v>6578</v>
      </c>
      <c r="B1262">
        <v>4.7</v>
      </c>
      <c r="E1262" s="20" t="s">
        <v>2266</v>
      </c>
      <c r="F1262" s="18">
        <f t="shared" si="38"/>
        <v>6.3</v>
      </c>
      <c r="G1262" s="23" t="str">
        <f t="shared" si="39"/>
        <v/>
      </c>
    </row>
    <row r="1263" spans="1:7" x14ac:dyDescent="0.3">
      <c r="A1263" t="s">
        <v>5239</v>
      </c>
      <c r="B1263">
        <v>5.9</v>
      </c>
      <c r="E1263" s="20" t="s">
        <v>11452</v>
      </c>
      <c r="F1263" s="18">
        <f t="shared" si="38"/>
        <v>6.3</v>
      </c>
      <c r="G1263" s="23" t="str">
        <f t="shared" si="39"/>
        <v/>
      </c>
    </row>
    <row r="1264" spans="1:7" x14ac:dyDescent="0.3">
      <c r="A1264" t="s">
        <v>6588</v>
      </c>
      <c r="B1264">
        <v>5.8</v>
      </c>
      <c r="E1264" s="20" t="s">
        <v>13191</v>
      </c>
      <c r="F1264" s="18">
        <f t="shared" si="38"/>
        <v>6.3</v>
      </c>
      <c r="G1264" s="23" t="str">
        <f t="shared" si="39"/>
        <v/>
      </c>
    </row>
    <row r="1265" spans="1:7" x14ac:dyDescent="0.3">
      <c r="A1265" t="s">
        <v>2565</v>
      </c>
      <c r="B1265">
        <v>7.2</v>
      </c>
      <c r="E1265" s="20" t="s">
        <v>21837</v>
      </c>
      <c r="F1265" s="18">
        <f t="shared" si="38"/>
        <v>6.3</v>
      </c>
      <c r="G1265" s="23" t="str">
        <f t="shared" si="39"/>
        <v/>
      </c>
    </row>
    <row r="1266" spans="1:7" x14ac:dyDescent="0.3">
      <c r="A1266" t="s">
        <v>3494</v>
      </c>
      <c r="B1266">
        <v>6.2</v>
      </c>
      <c r="E1266" s="20" t="s">
        <v>24148</v>
      </c>
      <c r="F1266" s="18">
        <f t="shared" si="38"/>
        <v>6.3</v>
      </c>
      <c r="G1266" s="23" t="str">
        <f t="shared" si="39"/>
        <v/>
      </c>
    </row>
    <row r="1267" spans="1:7" x14ac:dyDescent="0.3">
      <c r="A1267" t="s">
        <v>24193</v>
      </c>
      <c r="B1267">
        <v>7.4</v>
      </c>
      <c r="E1267" s="20" t="s">
        <v>23945</v>
      </c>
      <c r="F1267" s="18">
        <f t="shared" si="38"/>
        <v>6.3</v>
      </c>
      <c r="G1267" s="23" t="str">
        <f t="shared" si="39"/>
        <v/>
      </c>
    </row>
    <row r="1268" spans="1:7" x14ac:dyDescent="0.3">
      <c r="A1268" t="s">
        <v>2785</v>
      </c>
      <c r="B1268">
        <v>5.7</v>
      </c>
      <c r="E1268" s="20" t="s">
        <v>14591</v>
      </c>
      <c r="F1268" s="18">
        <f t="shared" si="38"/>
        <v>6.3</v>
      </c>
      <c r="G1268" s="23" t="str">
        <f t="shared" si="39"/>
        <v/>
      </c>
    </row>
    <row r="1269" spans="1:7" x14ac:dyDescent="0.3">
      <c r="A1269" t="s">
        <v>2513</v>
      </c>
      <c r="B1269">
        <v>6.1</v>
      </c>
      <c r="E1269" s="20" t="s">
        <v>6251</v>
      </c>
      <c r="F1269" s="18">
        <f t="shared" si="38"/>
        <v>6.3</v>
      </c>
      <c r="G1269" s="23" t="str">
        <f t="shared" si="39"/>
        <v/>
      </c>
    </row>
    <row r="1270" spans="1:7" x14ac:dyDescent="0.3">
      <c r="A1270" t="s">
        <v>5834</v>
      </c>
      <c r="B1270">
        <v>6</v>
      </c>
      <c r="E1270" s="20" t="s">
        <v>586</v>
      </c>
      <c r="F1270" s="18">
        <f t="shared" si="38"/>
        <v>6.3</v>
      </c>
      <c r="G1270" s="23" t="str">
        <f t="shared" si="39"/>
        <v/>
      </c>
    </row>
    <row r="1271" spans="1:7" x14ac:dyDescent="0.3">
      <c r="A1271" t="s">
        <v>6620</v>
      </c>
      <c r="B1271">
        <v>6.9</v>
      </c>
      <c r="E1271" s="20" t="s">
        <v>22313</v>
      </c>
      <c r="F1271" s="18">
        <f t="shared" si="38"/>
        <v>6.3</v>
      </c>
      <c r="G1271" s="23" t="str">
        <f t="shared" si="39"/>
        <v/>
      </c>
    </row>
    <row r="1272" spans="1:7" x14ac:dyDescent="0.3">
      <c r="A1272" t="s">
        <v>5774</v>
      </c>
      <c r="B1272">
        <v>6.5</v>
      </c>
      <c r="E1272" s="20" t="s">
        <v>13676</v>
      </c>
      <c r="F1272" s="18">
        <f t="shared" si="38"/>
        <v>6.3</v>
      </c>
      <c r="G1272" s="23" t="str">
        <f t="shared" si="39"/>
        <v/>
      </c>
    </row>
    <row r="1273" spans="1:7" x14ac:dyDescent="0.3">
      <c r="A1273" t="s">
        <v>5423</v>
      </c>
      <c r="B1273">
        <v>5</v>
      </c>
      <c r="E1273" s="20" t="s">
        <v>3207</v>
      </c>
      <c r="F1273" s="18">
        <f t="shared" si="38"/>
        <v>6.3</v>
      </c>
      <c r="G1273" s="23" t="str">
        <f t="shared" si="39"/>
        <v/>
      </c>
    </row>
    <row r="1274" spans="1:7" x14ac:dyDescent="0.3">
      <c r="A1274" t="s">
        <v>6637</v>
      </c>
      <c r="B1274">
        <v>5.7</v>
      </c>
      <c r="E1274" s="20" t="s">
        <v>24154</v>
      </c>
      <c r="F1274" s="18">
        <f t="shared" si="38"/>
        <v>6.3</v>
      </c>
      <c r="G1274" s="23" t="str">
        <f t="shared" si="39"/>
        <v/>
      </c>
    </row>
    <row r="1275" spans="1:7" x14ac:dyDescent="0.3">
      <c r="A1275" t="s">
        <v>1252</v>
      </c>
      <c r="B1275">
        <v>7</v>
      </c>
      <c r="E1275" s="20" t="s">
        <v>23833</v>
      </c>
      <c r="F1275" s="18">
        <f t="shared" si="38"/>
        <v>6.3</v>
      </c>
      <c r="G1275" s="23" t="str">
        <f t="shared" si="39"/>
        <v/>
      </c>
    </row>
    <row r="1276" spans="1:7" x14ac:dyDescent="0.3">
      <c r="A1276" t="s">
        <v>1757</v>
      </c>
      <c r="B1276">
        <v>5.0999999999999996</v>
      </c>
      <c r="E1276" s="20" t="s">
        <v>13672</v>
      </c>
      <c r="F1276" s="18">
        <f t="shared" si="38"/>
        <v>6.3</v>
      </c>
      <c r="G1276" s="23" t="str">
        <f t="shared" si="39"/>
        <v/>
      </c>
    </row>
    <row r="1277" spans="1:7" x14ac:dyDescent="0.3">
      <c r="A1277" t="s">
        <v>4591</v>
      </c>
      <c r="B1277">
        <v>5.3</v>
      </c>
      <c r="E1277" s="20" t="s">
        <v>19946</v>
      </c>
      <c r="F1277" s="18">
        <f t="shared" si="38"/>
        <v>6.3</v>
      </c>
      <c r="G1277" s="23" t="str">
        <f t="shared" si="39"/>
        <v/>
      </c>
    </row>
    <row r="1278" spans="1:7" x14ac:dyDescent="0.3">
      <c r="A1278" t="s">
        <v>4712</v>
      </c>
      <c r="B1278">
        <v>4.4000000000000004</v>
      </c>
      <c r="E1278" s="20" t="s">
        <v>21065</v>
      </c>
      <c r="F1278" s="18">
        <f t="shared" si="38"/>
        <v>6.3</v>
      </c>
      <c r="G1278" s="23" t="str">
        <f t="shared" si="39"/>
        <v/>
      </c>
    </row>
    <row r="1279" spans="1:7" x14ac:dyDescent="0.3">
      <c r="A1279" t="s">
        <v>1819</v>
      </c>
      <c r="B1279">
        <v>4.7</v>
      </c>
      <c r="E1279" s="20" t="s">
        <v>20766</v>
      </c>
      <c r="F1279" s="18">
        <f t="shared" si="38"/>
        <v>6.3</v>
      </c>
      <c r="G1279" s="23" t="str">
        <f t="shared" si="39"/>
        <v/>
      </c>
    </row>
    <row r="1280" spans="1:7" x14ac:dyDescent="0.3">
      <c r="A1280" t="s">
        <v>6667</v>
      </c>
      <c r="B1280">
        <v>6.7</v>
      </c>
      <c r="E1280" s="20" t="s">
        <v>19438</v>
      </c>
      <c r="F1280" s="18">
        <f t="shared" si="38"/>
        <v>6.3</v>
      </c>
      <c r="G1280" s="23" t="str">
        <f t="shared" si="39"/>
        <v/>
      </c>
    </row>
    <row r="1281" spans="1:7" x14ac:dyDescent="0.3">
      <c r="A1281" t="s">
        <v>6671</v>
      </c>
      <c r="B1281">
        <v>6.7</v>
      </c>
      <c r="E1281" s="20" t="s">
        <v>16677</v>
      </c>
      <c r="F1281" s="18">
        <f t="shared" si="38"/>
        <v>6.3</v>
      </c>
      <c r="G1281" s="23" t="str">
        <f t="shared" si="39"/>
        <v/>
      </c>
    </row>
    <row r="1282" spans="1:7" x14ac:dyDescent="0.3">
      <c r="A1282" t="s">
        <v>2722</v>
      </c>
      <c r="B1282">
        <v>5.7</v>
      </c>
      <c r="E1282" s="20" t="s">
        <v>19816</v>
      </c>
      <c r="F1282" s="18">
        <f t="shared" si="38"/>
        <v>6.3</v>
      </c>
      <c r="G1282" s="23" t="str">
        <f t="shared" si="39"/>
        <v/>
      </c>
    </row>
    <row r="1283" spans="1:7" x14ac:dyDescent="0.3">
      <c r="A1283" t="s">
        <v>487</v>
      </c>
      <c r="B1283">
        <v>7.4</v>
      </c>
      <c r="E1283" s="20" t="s">
        <v>17015</v>
      </c>
      <c r="F1283" s="18">
        <f t="shared" si="38"/>
        <v>6.3</v>
      </c>
      <c r="G1283" s="23" t="str">
        <f t="shared" si="39"/>
        <v/>
      </c>
    </row>
    <row r="1284" spans="1:7" x14ac:dyDescent="0.3">
      <c r="A1284" t="s">
        <v>5624</v>
      </c>
      <c r="B1284">
        <v>6.1</v>
      </c>
      <c r="E1284" s="20" t="s">
        <v>3414</v>
      </c>
      <c r="F1284" s="18">
        <f t="shared" si="38"/>
        <v>6.3</v>
      </c>
      <c r="G1284" s="23" t="str">
        <f t="shared" si="39"/>
        <v/>
      </c>
    </row>
    <row r="1285" spans="1:7" x14ac:dyDescent="0.3">
      <c r="A1285" t="s">
        <v>5589</v>
      </c>
      <c r="B1285">
        <v>6.4</v>
      </c>
      <c r="E1285" s="20" t="s">
        <v>21728</v>
      </c>
      <c r="F1285" s="18">
        <f t="shared" si="38"/>
        <v>6.3</v>
      </c>
      <c r="G1285" s="23" t="str">
        <f t="shared" si="39"/>
        <v/>
      </c>
    </row>
    <row r="1286" spans="1:7" x14ac:dyDescent="0.3">
      <c r="A1286" t="s">
        <v>6694</v>
      </c>
      <c r="B1286">
        <v>6.2</v>
      </c>
      <c r="E1286" s="20" t="s">
        <v>22944</v>
      </c>
      <c r="F1286" s="18">
        <f t="shared" si="38"/>
        <v>6.3</v>
      </c>
      <c r="G1286" s="23" t="str">
        <f t="shared" si="39"/>
        <v/>
      </c>
    </row>
    <row r="1287" spans="1:7" x14ac:dyDescent="0.3">
      <c r="A1287" t="s">
        <v>3516</v>
      </c>
      <c r="B1287">
        <v>6.2</v>
      </c>
      <c r="E1287" s="20" t="s">
        <v>23255</v>
      </c>
      <c r="F1287" s="18">
        <f t="shared" ref="F1287:F1350" si="40">AVERAGEIF( $A$2:$A$5044, E1287, $B$2:$B$5044)</f>
        <v>6.3</v>
      </c>
      <c r="G1287" s="23" t="str">
        <f t="shared" ref="G1287:G1350" si="41">IF(F1287&gt;_xlfn.PERCENTILE.INC($B$2:$B$5044, 0.9), "Top 10%", "")</f>
        <v/>
      </c>
    </row>
    <row r="1288" spans="1:7" x14ac:dyDescent="0.3">
      <c r="A1288" t="s">
        <v>6704</v>
      </c>
      <c r="B1288">
        <v>5.9</v>
      </c>
      <c r="E1288" s="20" t="s">
        <v>8519</v>
      </c>
      <c r="F1288" s="18">
        <f t="shared" si="40"/>
        <v>6.3</v>
      </c>
      <c r="G1288" s="23" t="str">
        <f t="shared" si="41"/>
        <v/>
      </c>
    </row>
    <row r="1289" spans="1:7" x14ac:dyDescent="0.3">
      <c r="A1289" t="s">
        <v>6710</v>
      </c>
      <c r="B1289">
        <v>4</v>
      </c>
      <c r="E1289" s="20" t="s">
        <v>7823</v>
      </c>
      <c r="F1289" s="18">
        <f t="shared" si="40"/>
        <v>6.3</v>
      </c>
      <c r="G1289" s="23" t="str">
        <f t="shared" si="41"/>
        <v/>
      </c>
    </row>
    <row r="1290" spans="1:7" x14ac:dyDescent="0.3">
      <c r="A1290" t="s">
        <v>4291</v>
      </c>
      <c r="B1290">
        <v>6.2</v>
      </c>
      <c r="E1290" s="20" t="s">
        <v>2843</v>
      </c>
      <c r="F1290" s="18">
        <f t="shared" si="40"/>
        <v>6.3</v>
      </c>
      <c r="G1290" s="23" t="str">
        <f t="shared" si="41"/>
        <v/>
      </c>
    </row>
    <row r="1291" spans="1:7" x14ac:dyDescent="0.3">
      <c r="A1291" t="s">
        <v>1304</v>
      </c>
      <c r="B1291">
        <v>4.5999999999999996</v>
      </c>
      <c r="E1291" s="20" t="s">
        <v>2669</v>
      </c>
      <c r="F1291" s="18">
        <f t="shared" si="40"/>
        <v>6.3</v>
      </c>
      <c r="G1291" s="23" t="str">
        <f t="shared" si="41"/>
        <v/>
      </c>
    </row>
    <row r="1292" spans="1:7" x14ac:dyDescent="0.3">
      <c r="A1292" t="s">
        <v>6724</v>
      </c>
      <c r="B1292">
        <v>6.4</v>
      </c>
      <c r="E1292" s="20" t="s">
        <v>14108</v>
      </c>
      <c r="F1292" s="18">
        <f t="shared" si="40"/>
        <v>6.3</v>
      </c>
      <c r="G1292" s="23" t="str">
        <f t="shared" si="41"/>
        <v/>
      </c>
    </row>
    <row r="1293" spans="1:7" x14ac:dyDescent="0.3">
      <c r="A1293" t="s">
        <v>5328</v>
      </c>
      <c r="B1293">
        <v>5.9</v>
      </c>
      <c r="E1293" s="20" t="s">
        <v>20645</v>
      </c>
      <c r="F1293" s="18">
        <f t="shared" si="40"/>
        <v>6.3</v>
      </c>
      <c r="G1293" s="23" t="str">
        <f t="shared" si="41"/>
        <v/>
      </c>
    </row>
    <row r="1294" spans="1:7" x14ac:dyDescent="0.3">
      <c r="A1294" t="s">
        <v>6731</v>
      </c>
      <c r="B1294">
        <v>5.0999999999999996</v>
      </c>
      <c r="E1294" s="20" t="s">
        <v>10293</v>
      </c>
      <c r="F1294" s="18">
        <f t="shared" si="40"/>
        <v>6.3</v>
      </c>
      <c r="G1294" s="23" t="str">
        <f t="shared" si="41"/>
        <v/>
      </c>
    </row>
    <row r="1295" spans="1:7" x14ac:dyDescent="0.3">
      <c r="A1295" t="s">
        <v>6736</v>
      </c>
      <c r="B1295">
        <v>7.6</v>
      </c>
      <c r="E1295" s="20" t="s">
        <v>17495</v>
      </c>
      <c r="F1295" s="18">
        <f t="shared" si="40"/>
        <v>6.3</v>
      </c>
      <c r="G1295" s="23" t="str">
        <f t="shared" si="41"/>
        <v/>
      </c>
    </row>
    <row r="1296" spans="1:7" x14ac:dyDescent="0.3">
      <c r="A1296" t="s">
        <v>6742</v>
      </c>
      <c r="B1296">
        <v>4.2</v>
      </c>
      <c r="E1296" s="20" t="s">
        <v>10786</v>
      </c>
      <c r="F1296" s="18">
        <f t="shared" si="40"/>
        <v>6.3</v>
      </c>
      <c r="G1296" s="23" t="str">
        <f t="shared" si="41"/>
        <v/>
      </c>
    </row>
    <row r="1297" spans="1:7" x14ac:dyDescent="0.3">
      <c r="A1297" t="s">
        <v>5382</v>
      </c>
      <c r="B1297">
        <v>7.8</v>
      </c>
      <c r="E1297" s="20" t="s">
        <v>16644</v>
      </c>
      <c r="F1297" s="18">
        <f t="shared" si="40"/>
        <v>6.3</v>
      </c>
      <c r="G1297" s="23" t="str">
        <f t="shared" si="41"/>
        <v/>
      </c>
    </row>
    <row r="1298" spans="1:7" x14ac:dyDescent="0.3">
      <c r="A1298" t="s">
        <v>4437</v>
      </c>
      <c r="B1298">
        <v>5.8</v>
      </c>
      <c r="E1298" s="20" t="s">
        <v>21809</v>
      </c>
      <c r="F1298" s="18">
        <f t="shared" si="40"/>
        <v>6.3</v>
      </c>
      <c r="G1298" s="23" t="str">
        <f t="shared" si="41"/>
        <v/>
      </c>
    </row>
    <row r="1299" spans="1:7" x14ac:dyDescent="0.3">
      <c r="A1299" t="s">
        <v>5367</v>
      </c>
      <c r="B1299">
        <v>5.9</v>
      </c>
      <c r="E1299" s="20" t="s">
        <v>18773</v>
      </c>
      <c r="F1299" s="18">
        <f t="shared" si="40"/>
        <v>6.3</v>
      </c>
      <c r="G1299" s="23" t="str">
        <f t="shared" si="41"/>
        <v/>
      </c>
    </row>
    <row r="1300" spans="1:7" x14ac:dyDescent="0.3">
      <c r="A1300" t="s">
        <v>4176</v>
      </c>
      <c r="B1300">
        <v>8.4</v>
      </c>
      <c r="E1300" s="20" t="s">
        <v>20790</v>
      </c>
      <c r="F1300" s="18">
        <f t="shared" si="40"/>
        <v>6.3</v>
      </c>
      <c r="G1300" s="23" t="str">
        <f t="shared" si="41"/>
        <v/>
      </c>
    </row>
    <row r="1301" spans="1:7" x14ac:dyDescent="0.3">
      <c r="A1301" t="s">
        <v>6767</v>
      </c>
      <c r="B1301">
        <v>4.8</v>
      </c>
      <c r="E1301" s="20" t="s">
        <v>2042</v>
      </c>
      <c r="F1301" s="18">
        <f t="shared" si="40"/>
        <v>6.3</v>
      </c>
      <c r="G1301" s="23" t="str">
        <f t="shared" si="41"/>
        <v/>
      </c>
    </row>
    <row r="1302" spans="1:7" x14ac:dyDescent="0.3">
      <c r="A1302" t="s">
        <v>6775</v>
      </c>
      <c r="B1302">
        <v>6.2</v>
      </c>
      <c r="E1302" s="20" t="s">
        <v>126</v>
      </c>
      <c r="F1302" s="18">
        <f t="shared" si="40"/>
        <v>6.3</v>
      </c>
      <c r="G1302" s="23" t="str">
        <f t="shared" si="41"/>
        <v/>
      </c>
    </row>
    <row r="1303" spans="1:7" x14ac:dyDescent="0.3">
      <c r="A1303" t="s">
        <v>6297</v>
      </c>
      <c r="B1303">
        <v>6.5</v>
      </c>
      <c r="E1303" s="20" t="s">
        <v>9337</v>
      </c>
      <c r="F1303" s="18">
        <f t="shared" si="40"/>
        <v>6.3</v>
      </c>
      <c r="G1303" s="23" t="str">
        <f t="shared" si="41"/>
        <v/>
      </c>
    </row>
    <row r="1304" spans="1:7" x14ac:dyDescent="0.3">
      <c r="A1304" t="s">
        <v>6783</v>
      </c>
      <c r="B1304">
        <v>6.3</v>
      </c>
      <c r="E1304" s="20" t="s">
        <v>7993</v>
      </c>
      <c r="F1304" s="18">
        <f t="shared" si="40"/>
        <v>6.3</v>
      </c>
      <c r="G1304" s="23" t="str">
        <f t="shared" si="41"/>
        <v/>
      </c>
    </row>
    <row r="1305" spans="1:7" x14ac:dyDescent="0.3">
      <c r="A1305" t="s">
        <v>6788</v>
      </c>
      <c r="B1305">
        <v>3.3</v>
      </c>
      <c r="E1305" s="20" t="s">
        <v>8032</v>
      </c>
      <c r="F1305" s="18">
        <f t="shared" si="40"/>
        <v>6.3</v>
      </c>
      <c r="G1305" s="23" t="str">
        <f t="shared" si="41"/>
        <v/>
      </c>
    </row>
    <row r="1306" spans="1:7" x14ac:dyDescent="0.3">
      <c r="A1306" t="s">
        <v>1744</v>
      </c>
      <c r="B1306">
        <v>5.9</v>
      </c>
      <c r="E1306" s="20" t="s">
        <v>24110</v>
      </c>
      <c r="F1306" s="18">
        <f t="shared" si="40"/>
        <v>6.3</v>
      </c>
      <c r="G1306" s="23" t="str">
        <f t="shared" si="41"/>
        <v/>
      </c>
    </row>
    <row r="1307" spans="1:7" x14ac:dyDescent="0.3">
      <c r="A1307" t="s">
        <v>6046</v>
      </c>
      <c r="B1307">
        <v>6</v>
      </c>
      <c r="E1307" s="20" t="s">
        <v>5653</v>
      </c>
      <c r="F1307" s="18">
        <f t="shared" si="40"/>
        <v>6.3</v>
      </c>
      <c r="G1307" s="23" t="str">
        <f t="shared" si="41"/>
        <v/>
      </c>
    </row>
    <row r="1308" spans="1:7" x14ac:dyDescent="0.3">
      <c r="A1308" t="s">
        <v>5469</v>
      </c>
      <c r="B1308">
        <v>5.8</v>
      </c>
      <c r="E1308" s="20" t="s">
        <v>9889</v>
      </c>
      <c r="F1308" s="18">
        <f t="shared" si="40"/>
        <v>6.3</v>
      </c>
      <c r="G1308" s="23" t="str">
        <f t="shared" si="41"/>
        <v/>
      </c>
    </row>
    <row r="1309" spans="1:7" x14ac:dyDescent="0.3">
      <c r="A1309" t="s">
        <v>6800</v>
      </c>
      <c r="B1309">
        <v>6.5</v>
      </c>
      <c r="E1309" s="20" t="s">
        <v>9758</v>
      </c>
      <c r="F1309" s="18">
        <f t="shared" si="40"/>
        <v>6.3</v>
      </c>
      <c r="G1309" s="23" t="str">
        <f t="shared" si="41"/>
        <v/>
      </c>
    </row>
    <row r="1310" spans="1:7" x14ac:dyDescent="0.3">
      <c r="A1310" t="s">
        <v>6804</v>
      </c>
      <c r="B1310">
        <v>4.7</v>
      </c>
      <c r="E1310" s="20" t="s">
        <v>16847</v>
      </c>
      <c r="F1310" s="18">
        <f t="shared" si="40"/>
        <v>6.3</v>
      </c>
      <c r="G1310" s="23" t="str">
        <f t="shared" si="41"/>
        <v/>
      </c>
    </row>
    <row r="1311" spans="1:7" x14ac:dyDescent="0.3">
      <c r="A1311" t="s">
        <v>6809</v>
      </c>
      <c r="B1311">
        <v>4.0999999999999996</v>
      </c>
      <c r="E1311" s="20" t="s">
        <v>15258</v>
      </c>
      <c r="F1311" s="18">
        <f t="shared" si="40"/>
        <v>6.3</v>
      </c>
      <c r="G1311" s="23" t="str">
        <f t="shared" si="41"/>
        <v/>
      </c>
    </row>
    <row r="1312" spans="1:7" x14ac:dyDescent="0.3">
      <c r="A1312" t="s">
        <v>6813</v>
      </c>
      <c r="B1312">
        <v>6.8</v>
      </c>
      <c r="E1312" s="20" t="s">
        <v>23511</v>
      </c>
      <c r="F1312" s="18">
        <f t="shared" si="40"/>
        <v>6.3</v>
      </c>
      <c r="G1312" s="23" t="str">
        <f t="shared" si="41"/>
        <v/>
      </c>
    </row>
    <row r="1313" spans="1:7" x14ac:dyDescent="0.3">
      <c r="A1313" t="s">
        <v>5164</v>
      </c>
      <c r="B1313">
        <v>6.2</v>
      </c>
      <c r="E1313" s="20" t="s">
        <v>22421</v>
      </c>
      <c r="F1313" s="18">
        <f t="shared" si="40"/>
        <v>6.3</v>
      </c>
      <c r="G1313" s="23" t="str">
        <f t="shared" si="41"/>
        <v/>
      </c>
    </row>
    <row r="1314" spans="1:7" x14ac:dyDescent="0.3">
      <c r="A1314" t="s">
        <v>6637</v>
      </c>
      <c r="B1314">
        <v>4.5</v>
      </c>
      <c r="E1314" s="20" t="s">
        <v>18650</v>
      </c>
      <c r="F1314" s="18">
        <f t="shared" si="40"/>
        <v>6.3</v>
      </c>
      <c r="G1314" s="23" t="str">
        <f t="shared" si="41"/>
        <v/>
      </c>
    </row>
    <row r="1315" spans="1:7" x14ac:dyDescent="0.3">
      <c r="A1315" t="s">
        <v>6827</v>
      </c>
      <c r="B1315">
        <v>5.8</v>
      </c>
      <c r="E1315" s="20" t="s">
        <v>1516</v>
      </c>
      <c r="F1315" s="18">
        <f t="shared" si="40"/>
        <v>6.3</v>
      </c>
      <c r="G1315" s="23" t="str">
        <f t="shared" si="41"/>
        <v/>
      </c>
    </row>
    <row r="1316" spans="1:7" x14ac:dyDescent="0.3">
      <c r="A1316" t="s">
        <v>5289</v>
      </c>
      <c r="B1316">
        <v>7.3</v>
      </c>
      <c r="E1316" s="20" t="s">
        <v>6182</v>
      </c>
      <c r="F1316" s="18">
        <f t="shared" si="40"/>
        <v>6.3</v>
      </c>
      <c r="G1316" s="23" t="str">
        <f t="shared" si="41"/>
        <v/>
      </c>
    </row>
    <row r="1317" spans="1:7" x14ac:dyDescent="0.3">
      <c r="A1317" t="s">
        <v>4099</v>
      </c>
      <c r="B1317">
        <v>5.9</v>
      </c>
      <c r="E1317" s="20" t="s">
        <v>5188</v>
      </c>
      <c r="F1317" s="18">
        <f t="shared" si="40"/>
        <v>6.3</v>
      </c>
      <c r="G1317" s="23" t="str">
        <f t="shared" si="41"/>
        <v/>
      </c>
    </row>
    <row r="1318" spans="1:7" x14ac:dyDescent="0.3">
      <c r="A1318" t="s">
        <v>6844</v>
      </c>
      <c r="B1318">
        <v>4.4000000000000004</v>
      </c>
      <c r="E1318" s="20" t="s">
        <v>9632</v>
      </c>
      <c r="F1318" s="18">
        <f t="shared" si="40"/>
        <v>6.3</v>
      </c>
      <c r="G1318" s="23" t="str">
        <f t="shared" si="41"/>
        <v/>
      </c>
    </row>
    <row r="1319" spans="1:7" x14ac:dyDescent="0.3">
      <c r="A1319" t="s">
        <v>4965</v>
      </c>
      <c r="B1319">
        <v>5.8</v>
      </c>
      <c r="E1319" s="20" t="s">
        <v>17749</v>
      </c>
      <c r="F1319" s="18">
        <f t="shared" si="40"/>
        <v>6.3</v>
      </c>
      <c r="G1319" s="23" t="str">
        <f t="shared" si="41"/>
        <v/>
      </c>
    </row>
    <row r="1320" spans="1:7" x14ac:dyDescent="0.3">
      <c r="A1320" t="s">
        <v>6854</v>
      </c>
      <c r="B1320">
        <v>5.0999999999999996</v>
      </c>
      <c r="E1320" s="20" t="s">
        <v>20784</v>
      </c>
      <c r="F1320" s="18">
        <f t="shared" si="40"/>
        <v>6.3</v>
      </c>
      <c r="G1320" s="23" t="str">
        <f t="shared" si="41"/>
        <v/>
      </c>
    </row>
    <row r="1321" spans="1:7" x14ac:dyDescent="0.3">
      <c r="A1321" t="s">
        <v>2641</v>
      </c>
      <c r="B1321">
        <v>6.9</v>
      </c>
      <c r="E1321" s="20" t="s">
        <v>10909</v>
      </c>
      <c r="F1321" s="18">
        <f t="shared" si="40"/>
        <v>6.3</v>
      </c>
      <c r="G1321" s="23" t="str">
        <f t="shared" si="41"/>
        <v/>
      </c>
    </row>
    <row r="1322" spans="1:7" x14ac:dyDescent="0.3">
      <c r="A1322" t="s">
        <v>4392</v>
      </c>
      <c r="B1322">
        <v>6.2</v>
      </c>
      <c r="E1322" s="20" t="s">
        <v>8108</v>
      </c>
      <c r="F1322" s="18">
        <f t="shared" si="40"/>
        <v>6.3</v>
      </c>
      <c r="G1322" s="23" t="str">
        <f t="shared" si="41"/>
        <v/>
      </c>
    </row>
    <row r="1323" spans="1:7" x14ac:dyDescent="0.3">
      <c r="A1323" t="s">
        <v>6868</v>
      </c>
      <c r="B1323">
        <v>6.9</v>
      </c>
      <c r="E1323" s="20" t="s">
        <v>6783</v>
      </c>
      <c r="F1323" s="18">
        <f t="shared" si="40"/>
        <v>6.3</v>
      </c>
      <c r="G1323" s="23" t="str">
        <f t="shared" si="41"/>
        <v/>
      </c>
    </row>
    <row r="1324" spans="1:7" x14ac:dyDescent="0.3">
      <c r="A1324" t="s">
        <v>4260</v>
      </c>
      <c r="B1324">
        <v>7.3</v>
      </c>
      <c r="E1324" s="20" t="s">
        <v>20692</v>
      </c>
      <c r="F1324" s="18">
        <f t="shared" si="40"/>
        <v>6.3</v>
      </c>
      <c r="G1324" s="23" t="str">
        <f t="shared" si="41"/>
        <v/>
      </c>
    </row>
    <row r="1325" spans="1:7" x14ac:dyDescent="0.3">
      <c r="A1325" t="s">
        <v>6880</v>
      </c>
      <c r="B1325">
        <v>7.1</v>
      </c>
      <c r="E1325" s="20" t="s">
        <v>2026</v>
      </c>
      <c r="F1325" s="18">
        <f t="shared" si="40"/>
        <v>6.3</v>
      </c>
      <c r="G1325" s="23" t="str">
        <f t="shared" si="41"/>
        <v/>
      </c>
    </row>
    <row r="1326" spans="1:7" x14ac:dyDescent="0.3">
      <c r="A1326" t="s">
        <v>2017</v>
      </c>
      <c r="B1326">
        <v>6</v>
      </c>
      <c r="E1326" s="20" t="s">
        <v>3732</v>
      </c>
      <c r="F1326" s="18">
        <f t="shared" si="40"/>
        <v>6.3</v>
      </c>
      <c r="G1326" s="23" t="str">
        <f t="shared" si="41"/>
        <v/>
      </c>
    </row>
    <row r="1327" spans="1:7" x14ac:dyDescent="0.3">
      <c r="A1327" t="s">
        <v>6891</v>
      </c>
      <c r="B1327">
        <v>7</v>
      </c>
      <c r="E1327" s="20" t="s">
        <v>1007</v>
      </c>
      <c r="F1327" s="18">
        <f t="shared" si="40"/>
        <v>6.2750000000000004</v>
      </c>
      <c r="G1327" s="23" t="str">
        <f t="shared" si="41"/>
        <v/>
      </c>
    </row>
    <row r="1328" spans="1:7" x14ac:dyDescent="0.3">
      <c r="A1328" t="s">
        <v>1983</v>
      </c>
      <c r="B1328">
        <v>6.8</v>
      </c>
      <c r="E1328" s="20" t="s">
        <v>5834</v>
      </c>
      <c r="F1328" s="18">
        <f t="shared" si="40"/>
        <v>6.2750000000000004</v>
      </c>
      <c r="G1328" s="23" t="str">
        <f t="shared" si="41"/>
        <v/>
      </c>
    </row>
    <row r="1329" spans="1:7" x14ac:dyDescent="0.3">
      <c r="A1329" t="s">
        <v>6901</v>
      </c>
      <c r="B1329">
        <v>5.7</v>
      </c>
      <c r="E1329" s="20" t="s">
        <v>6827</v>
      </c>
      <c r="F1329" s="18">
        <f t="shared" si="40"/>
        <v>6.2666666666666666</v>
      </c>
      <c r="G1329" s="23" t="str">
        <f t="shared" si="41"/>
        <v/>
      </c>
    </row>
    <row r="1330" spans="1:7" x14ac:dyDescent="0.3">
      <c r="A1330" t="s">
        <v>1039</v>
      </c>
      <c r="B1330">
        <v>7.6</v>
      </c>
      <c r="E1330" s="20" t="s">
        <v>2017</v>
      </c>
      <c r="F1330" s="18">
        <f t="shared" si="40"/>
        <v>6.2666666666666666</v>
      </c>
      <c r="G1330" s="23" t="str">
        <f t="shared" si="41"/>
        <v/>
      </c>
    </row>
    <row r="1331" spans="1:7" x14ac:dyDescent="0.3">
      <c r="A1331" t="s">
        <v>6909</v>
      </c>
      <c r="B1331">
        <v>8.4</v>
      </c>
      <c r="E1331" s="20" t="s">
        <v>5469</v>
      </c>
      <c r="F1331" s="18">
        <f t="shared" si="40"/>
        <v>6.2666666666666657</v>
      </c>
      <c r="G1331" s="23" t="str">
        <f t="shared" si="41"/>
        <v/>
      </c>
    </row>
    <row r="1332" spans="1:7" x14ac:dyDescent="0.3">
      <c r="A1332" t="s">
        <v>1257</v>
      </c>
      <c r="B1332">
        <v>7.1</v>
      </c>
      <c r="E1332" s="20" t="s">
        <v>3639</v>
      </c>
      <c r="F1332" s="18">
        <f t="shared" si="40"/>
        <v>6.26</v>
      </c>
      <c r="G1332" s="23" t="str">
        <f t="shared" si="41"/>
        <v/>
      </c>
    </row>
    <row r="1333" spans="1:7" x14ac:dyDescent="0.3">
      <c r="A1333" t="s">
        <v>3802</v>
      </c>
      <c r="B1333">
        <v>5.6</v>
      </c>
      <c r="E1333" s="20" t="s">
        <v>2943</v>
      </c>
      <c r="F1333" s="18">
        <f t="shared" si="40"/>
        <v>6.2571428571428571</v>
      </c>
      <c r="G1333" s="23" t="str">
        <f t="shared" si="41"/>
        <v/>
      </c>
    </row>
    <row r="1334" spans="1:7" x14ac:dyDescent="0.3">
      <c r="A1334" t="s">
        <v>499</v>
      </c>
      <c r="B1334">
        <v>6.7</v>
      </c>
      <c r="E1334" s="20" t="s">
        <v>3136</v>
      </c>
      <c r="F1334" s="18">
        <f t="shared" si="40"/>
        <v>6.25</v>
      </c>
      <c r="G1334" s="23" t="str">
        <f t="shared" si="41"/>
        <v/>
      </c>
    </row>
    <row r="1335" spans="1:7" x14ac:dyDescent="0.3">
      <c r="A1335" t="s">
        <v>255</v>
      </c>
      <c r="B1335">
        <v>7</v>
      </c>
      <c r="E1335" s="20" t="s">
        <v>13025</v>
      </c>
      <c r="F1335" s="18">
        <f t="shared" si="40"/>
        <v>6.25</v>
      </c>
      <c r="G1335" s="23" t="str">
        <f t="shared" si="41"/>
        <v/>
      </c>
    </row>
    <row r="1336" spans="1:7" x14ac:dyDescent="0.3">
      <c r="A1336" t="s">
        <v>96</v>
      </c>
      <c r="B1336">
        <v>8</v>
      </c>
      <c r="E1336" s="20" t="s">
        <v>14665</v>
      </c>
      <c r="F1336" s="18">
        <f t="shared" si="40"/>
        <v>6.25</v>
      </c>
      <c r="G1336" s="23" t="str">
        <f t="shared" si="41"/>
        <v/>
      </c>
    </row>
    <row r="1337" spans="1:7" x14ac:dyDescent="0.3">
      <c r="A1337" t="s">
        <v>4699</v>
      </c>
      <c r="B1337">
        <v>5.3</v>
      </c>
      <c r="E1337" s="20" t="s">
        <v>8640</v>
      </c>
      <c r="F1337" s="18">
        <f t="shared" si="40"/>
        <v>6.25</v>
      </c>
      <c r="G1337" s="23" t="str">
        <f t="shared" si="41"/>
        <v/>
      </c>
    </row>
    <row r="1338" spans="1:7" x14ac:dyDescent="0.3">
      <c r="A1338" t="s">
        <v>4863</v>
      </c>
      <c r="B1338">
        <v>4.9000000000000004</v>
      </c>
      <c r="E1338" s="20" t="s">
        <v>7525</v>
      </c>
      <c r="F1338" s="18">
        <f t="shared" si="40"/>
        <v>6.25</v>
      </c>
      <c r="G1338" s="23" t="str">
        <f t="shared" si="41"/>
        <v/>
      </c>
    </row>
    <row r="1339" spans="1:7" x14ac:dyDescent="0.3">
      <c r="A1339" t="s">
        <v>2467</v>
      </c>
      <c r="B1339">
        <v>6.4</v>
      </c>
      <c r="E1339" s="20" t="s">
        <v>5170</v>
      </c>
      <c r="F1339" s="18">
        <f t="shared" si="40"/>
        <v>6.25</v>
      </c>
      <c r="G1339" s="23" t="str">
        <f t="shared" si="41"/>
        <v/>
      </c>
    </row>
    <row r="1340" spans="1:7" x14ac:dyDescent="0.3">
      <c r="A1340" t="s">
        <v>1340</v>
      </c>
      <c r="B1340">
        <v>7.4</v>
      </c>
      <c r="E1340" s="20" t="s">
        <v>13975</v>
      </c>
      <c r="F1340" s="18">
        <f t="shared" si="40"/>
        <v>6.25</v>
      </c>
      <c r="G1340" s="23" t="str">
        <f t="shared" si="41"/>
        <v/>
      </c>
    </row>
    <row r="1341" spans="1:7" x14ac:dyDescent="0.3">
      <c r="A1341" t="s">
        <v>3136</v>
      </c>
      <c r="B1341">
        <v>6.1</v>
      </c>
      <c r="E1341" s="20" t="s">
        <v>7905</v>
      </c>
      <c r="F1341" s="18">
        <f t="shared" si="40"/>
        <v>6.2333333333333343</v>
      </c>
      <c r="G1341" s="23" t="str">
        <f t="shared" si="41"/>
        <v/>
      </c>
    </row>
    <row r="1342" spans="1:7" x14ac:dyDescent="0.3">
      <c r="A1342" t="s">
        <v>3102</v>
      </c>
      <c r="B1342">
        <v>6.5</v>
      </c>
      <c r="E1342" s="20" t="s">
        <v>9813</v>
      </c>
      <c r="F1342" s="18">
        <f t="shared" si="40"/>
        <v>6.2333333333333343</v>
      </c>
      <c r="G1342" s="23" t="str">
        <f t="shared" si="41"/>
        <v/>
      </c>
    </row>
    <row r="1343" spans="1:7" x14ac:dyDescent="0.3">
      <c r="A1343" t="s">
        <v>6963</v>
      </c>
      <c r="B1343">
        <v>5.7</v>
      </c>
      <c r="E1343" s="20" t="s">
        <v>5589</v>
      </c>
      <c r="F1343" s="18">
        <f t="shared" si="40"/>
        <v>6.2333333333333343</v>
      </c>
      <c r="G1343" s="23" t="str">
        <f t="shared" si="41"/>
        <v/>
      </c>
    </row>
    <row r="1344" spans="1:7" x14ac:dyDescent="0.3">
      <c r="A1344" t="s">
        <v>4903</v>
      </c>
      <c r="B1344">
        <v>5.0999999999999996</v>
      </c>
      <c r="E1344" s="20" t="s">
        <v>9430</v>
      </c>
      <c r="F1344" s="18">
        <f t="shared" si="40"/>
        <v>6.2285714285714278</v>
      </c>
      <c r="G1344" s="23" t="str">
        <f t="shared" si="41"/>
        <v/>
      </c>
    </row>
    <row r="1345" spans="1:7" x14ac:dyDescent="0.3">
      <c r="A1345" t="s">
        <v>6973</v>
      </c>
      <c r="B1345">
        <v>6.6</v>
      </c>
      <c r="E1345" s="20" t="s">
        <v>7480</v>
      </c>
      <c r="F1345" s="18">
        <f t="shared" si="40"/>
        <v>6.2250000000000005</v>
      </c>
      <c r="G1345" s="23" t="str">
        <f t="shared" si="41"/>
        <v/>
      </c>
    </row>
    <row r="1346" spans="1:7" x14ac:dyDescent="0.3">
      <c r="A1346" t="s">
        <v>6977</v>
      </c>
      <c r="B1346">
        <v>6.5</v>
      </c>
      <c r="E1346" s="20" t="s">
        <v>5867</v>
      </c>
      <c r="F1346" s="18">
        <f t="shared" si="40"/>
        <v>6.2250000000000005</v>
      </c>
      <c r="G1346" s="23" t="str">
        <f t="shared" si="41"/>
        <v/>
      </c>
    </row>
    <row r="1347" spans="1:7" x14ac:dyDescent="0.3">
      <c r="A1347" t="s">
        <v>696</v>
      </c>
      <c r="B1347">
        <v>6.9</v>
      </c>
      <c r="E1347" s="20" t="s">
        <v>2156</v>
      </c>
      <c r="F1347" s="18">
        <f t="shared" si="40"/>
        <v>6.2166666666666677</v>
      </c>
      <c r="G1347" s="23" t="str">
        <f t="shared" si="41"/>
        <v/>
      </c>
    </row>
    <row r="1348" spans="1:7" x14ac:dyDescent="0.3">
      <c r="A1348" t="s">
        <v>24193</v>
      </c>
      <c r="B1348">
        <v>7.8</v>
      </c>
      <c r="E1348" s="20" t="s">
        <v>2461</v>
      </c>
      <c r="F1348" s="18">
        <f t="shared" si="40"/>
        <v>6.2000000000000011</v>
      </c>
      <c r="G1348" s="23" t="str">
        <f t="shared" si="41"/>
        <v/>
      </c>
    </row>
    <row r="1349" spans="1:7" x14ac:dyDescent="0.3">
      <c r="A1349" t="s">
        <v>6991</v>
      </c>
      <c r="B1349">
        <v>6.4</v>
      </c>
      <c r="E1349" s="20" t="s">
        <v>4363</v>
      </c>
      <c r="F1349" s="18">
        <f t="shared" si="40"/>
        <v>6.2</v>
      </c>
      <c r="G1349" s="23" t="str">
        <f t="shared" si="41"/>
        <v/>
      </c>
    </row>
    <row r="1350" spans="1:7" x14ac:dyDescent="0.3">
      <c r="A1350" t="s">
        <v>6997</v>
      </c>
      <c r="B1350">
        <v>7.6</v>
      </c>
      <c r="E1350" s="20" t="s">
        <v>11633</v>
      </c>
      <c r="F1350" s="18">
        <f t="shared" si="40"/>
        <v>6.2</v>
      </c>
      <c r="G1350" s="23" t="str">
        <f t="shared" si="41"/>
        <v/>
      </c>
    </row>
    <row r="1351" spans="1:7" x14ac:dyDescent="0.3">
      <c r="A1351" t="s">
        <v>741</v>
      </c>
      <c r="B1351">
        <v>5.6</v>
      </c>
      <c r="E1351" s="20" t="s">
        <v>5263</v>
      </c>
      <c r="F1351" s="18">
        <f t="shared" ref="F1351:F1414" si="42">AVERAGEIF( $A$2:$A$5044, E1351, $B$2:$B$5044)</f>
        <v>6.2</v>
      </c>
      <c r="G1351" s="23" t="str">
        <f t="shared" ref="G1351:G1414" si="43">IF(F1351&gt;_xlfn.PERCENTILE.INC($B$2:$B$5044, 0.9), "Top 10%", "")</f>
        <v/>
      </c>
    </row>
    <row r="1352" spans="1:7" x14ac:dyDescent="0.3">
      <c r="A1352" t="s">
        <v>7005</v>
      </c>
      <c r="B1352">
        <v>6.2</v>
      </c>
      <c r="E1352" s="20" t="s">
        <v>7572</v>
      </c>
      <c r="F1352" s="18">
        <f t="shared" si="42"/>
        <v>6.2</v>
      </c>
      <c r="G1352" s="23" t="str">
        <f t="shared" si="43"/>
        <v/>
      </c>
    </row>
    <row r="1353" spans="1:7" x14ac:dyDescent="0.3">
      <c r="A1353" t="s">
        <v>5133</v>
      </c>
      <c r="B1353">
        <v>4.4000000000000004</v>
      </c>
      <c r="E1353" s="20" t="s">
        <v>18197</v>
      </c>
      <c r="F1353" s="18">
        <f t="shared" si="42"/>
        <v>6.2</v>
      </c>
      <c r="G1353" s="23" t="str">
        <f t="shared" si="43"/>
        <v/>
      </c>
    </row>
    <row r="1354" spans="1:7" x14ac:dyDescent="0.3">
      <c r="A1354" t="s">
        <v>7015</v>
      </c>
      <c r="B1354">
        <v>5.6</v>
      </c>
      <c r="E1354" s="20" t="s">
        <v>12717</v>
      </c>
      <c r="F1354" s="18">
        <f t="shared" si="42"/>
        <v>6.2</v>
      </c>
      <c r="G1354" s="23" t="str">
        <f t="shared" si="43"/>
        <v/>
      </c>
    </row>
    <row r="1355" spans="1:7" x14ac:dyDescent="0.3">
      <c r="A1355" t="s">
        <v>4203</v>
      </c>
      <c r="B1355">
        <v>5.5</v>
      </c>
      <c r="E1355" s="20" t="s">
        <v>1873</v>
      </c>
      <c r="F1355" s="18">
        <f t="shared" si="42"/>
        <v>6.2</v>
      </c>
      <c r="G1355" s="23" t="str">
        <f t="shared" si="43"/>
        <v/>
      </c>
    </row>
    <row r="1356" spans="1:7" x14ac:dyDescent="0.3">
      <c r="A1356" t="s">
        <v>3817</v>
      </c>
      <c r="B1356">
        <v>6.7</v>
      </c>
      <c r="E1356" s="20" t="s">
        <v>19603</v>
      </c>
      <c r="F1356" s="18">
        <f t="shared" si="42"/>
        <v>6.2</v>
      </c>
      <c r="G1356" s="23" t="str">
        <f t="shared" si="43"/>
        <v/>
      </c>
    </row>
    <row r="1357" spans="1:7" x14ac:dyDescent="0.3">
      <c r="A1357" t="s">
        <v>741</v>
      </c>
      <c r="B1357">
        <v>6.1</v>
      </c>
      <c r="E1357" s="20" t="s">
        <v>13012</v>
      </c>
      <c r="F1357" s="18">
        <f t="shared" si="42"/>
        <v>6.2</v>
      </c>
      <c r="G1357" s="23" t="str">
        <f t="shared" si="43"/>
        <v/>
      </c>
    </row>
    <row r="1358" spans="1:7" x14ac:dyDescent="0.3">
      <c r="A1358" t="s">
        <v>4437</v>
      </c>
      <c r="B1358">
        <v>6.2</v>
      </c>
      <c r="E1358" s="20" t="s">
        <v>9470</v>
      </c>
      <c r="F1358" s="18">
        <f t="shared" si="42"/>
        <v>6.2</v>
      </c>
      <c r="G1358" s="23" t="str">
        <f t="shared" si="43"/>
        <v/>
      </c>
    </row>
    <row r="1359" spans="1:7" x14ac:dyDescent="0.3">
      <c r="A1359" t="s">
        <v>7037</v>
      </c>
      <c r="B1359">
        <v>7.3</v>
      </c>
      <c r="E1359" s="20" t="s">
        <v>6775</v>
      </c>
      <c r="F1359" s="18">
        <f t="shared" si="42"/>
        <v>6.2</v>
      </c>
      <c r="G1359" s="23" t="str">
        <f t="shared" si="43"/>
        <v/>
      </c>
    </row>
    <row r="1360" spans="1:7" x14ac:dyDescent="0.3">
      <c r="A1360" t="s">
        <v>187</v>
      </c>
      <c r="B1360">
        <v>6.6</v>
      </c>
      <c r="E1360" s="20" t="s">
        <v>22221</v>
      </c>
      <c r="F1360" s="18">
        <f t="shared" si="42"/>
        <v>6.2</v>
      </c>
      <c r="G1360" s="23" t="str">
        <f t="shared" si="43"/>
        <v/>
      </c>
    </row>
    <row r="1361" spans="1:7" x14ac:dyDescent="0.3">
      <c r="A1361" t="s">
        <v>5367</v>
      </c>
      <c r="B1361">
        <v>8.1999999999999993</v>
      </c>
      <c r="E1361" s="20" t="s">
        <v>17469</v>
      </c>
      <c r="F1361" s="18">
        <f t="shared" si="42"/>
        <v>6.2</v>
      </c>
      <c r="G1361" s="23" t="str">
        <f t="shared" si="43"/>
        <v/>
      </c>
    </row>
    <row r="1362" spans="1:7" x14ac:dyDescent="0.3">
      <c r="A1362" t="s">
        <v>1394</v>
      </c>
      <c r="B1362">
        <v>6.4</v>
      </c>
      <c r="E1362" s="20" t="s">
        <v>19524</v>
      </c>
      <c r="F1362" s="18">
        <f t="shared" si="42"/>
        <v>6.2</v>
      </c>
      <c r="G1362" s="23" t="str">
        <f t="shared" si="43"/>
        <v/>
      </c>
    </row>
    <row r="1363" spans="1:7" x14ac:dyDescent="0.3">
      <c r="A1363" t="s">
        <v>7057</v>
      </c>
      <c r="B1363">
        <v>6.4</v>
      </c>
      <c r="E1363" s="20" t="s">
        <v>24045</v>
      </c>
      <c r="F1363" s="18">
        <f t="shared" si="42"/>
        <v>6.2</v>
      </c>
      <c r="G1363" s="23" t="str">
        <f t="shared" si="43"/>
        <v/>
      </c>
    </row>
    <row r="1364" spans="1:7" x14ac:dyDescent="0.3">
      <c r="A1364" t="s">
        <v>7064</v>
      </c>
      <c r="B1364">
        <v>5.2</v>
      </c>
      <c r="E1364" s="20" t="s">
        <v>11447</v>
      </c>
      <c r="F1364" s="18">
        <f t="shared" si="42"/>
        <v>6.2</v>
      </c>
      <c r="G1364" s="23" t="str">
        <f t="shared" si="43"/>
        <v/>
      </c>
    </row>
    <row r="1365" spans="1:7" x14ac:dyDescent="0.3">
      <c r="A1365" t="s">
        <v>3117</v>
      </c>
      <c r="B1365">
        <v>6.5</v>
      </c>
      <c r="E1365" s="20" t="s">
        <v>7005</v>
      </c>
      <c r="F1365" s="18">
        <f t="shared" si="42"/>
        <v>6.2</v>
      </c>
      <c r="G1365" s="23" t="str">
        <f t="shared" si="43"/>
        <v/>
      </c>
    </row>
    <row r="1366" spans="1:7" x14ac:dyDescent="0.3">
      <c r="A1366" t="s">
        <v>7076</v>
      </c>
      <c r="B1366">
        <v>7.1</v>
      </c>
      <c r="E1366" s="20" t="s">
        <v>3541</v>
      </c>
      <c r="F1366" s="18">
        <f t="shared" si="42"/>
        <v>6.2</v>
      </c>
      <c r="G1366" s="23" t="str">
        <f t="shared" si="43"/>
        <v/>
      </c>
    </row>
    <row r="1367" spans="1:7" x14ac:dyDescent="0.3">
      <c r="A1367" t="s">
        <v>7083</v>
      </c>
      <c r="B1367">
        <v>4.8</v>
      </c>
      <c r="E1367" s="20" t="s">
        <v>17740</v>
      </c>
      <c r="F1367" s="18">
        <f t="shared" si="42"/>
        <v>6.2</v>
      </c>
      <c r="G1367" s="23" t="str">
        <f t="shared" si="43"/>
        <v/>
      </c>
    </row>
    <row r="1368" spans="1:7" x14ac:dyDescent="0.3">
      <c r="A1368" t="s">
        <v>5164</v>
      </c>
      <c r="B1368">
        <v>7.3</v>
      </c>
      <c r="E1368" s="20" t="s">
        <v>14685</v>
      </c>
      <c r="F1368" s="18">
        <f t="shared" si="42"/>
        <v>6.2</v>
      </c>
      <c r="G1368" s="23" t="str">
        <f t="shared" si="43"/>
        <v/>
      </c>
    </row>
    <row r="1369" spans="1:7" x14ac:dyDescent="0.3">
      <c r="A1369" t="s">
        <v>7094</v>
      </c>
      <c r="B1369">
        <v>5.2</v>
      </c>
      <c r="E1369" s="20" t="s">
        <v>1490</v>
      </c>
      <c r="F1369" s="18">
        <f t="shared" si="42"/>
        <v>6.2</v>
      </c>
      <c r="G1369" s="23" t="str">
        <f t="shared" si="43"/>
        <v/>
      </c>
    </row>
    <row r="1370" spans="1:7" x14ac:dyDescent="0.3">
      <c r="A1370" t="s">
        <v>7100</v>
      </c>
      <c r="B1370">
        <v>7.7</v>
      </c>
      <c r="E1370" s="20" t="s">
        <v>3176</v>
      </c>
      <c r="F1370" s="18">
        <f t="shared" si="42"/>
        <v>6.2</v>
      </c>
      <c r="G1370" s="23" t="str">
        <f t="shared" si="43"/>
        <v/>
      </c>
    </row>
    <row r="1371" spans="1:7" x14ac:dyDescent="0.3">
      <c r="A1371" t="s">
        <v>6002</v>
      </c>
      <c r="B1371">
        <v>7.6</v>
      </c>
      <c r="E1371" s="20" t="s">
        <v>18394</v>
      </c>
      <c r="F1371" s="18">
        <f t="shared" si="42"/>
        <v>6.2</v>
      </c>
      <c r="G1371" s="23" t="str">
        <f t="shared" si="43"/>
        <v/>
      </c>
    </row>
    <row r="1372" spans="1:7" x14ac:dyDescent="0.3">
      <c r="A1372" t="s">
        <v>7109</v>
      </c>
      <c r="B1372">
        <v>5.7</v>
      </c>
      <c r="E1372" s="20" t="s">
        <v>21356</v>
      </c>
      <c r="F1372" s="18">
        <f t="shared" si="42"/>
        <v>6.2</v>
      </c>
      <c r="G1372" s="23" t="str">
        <f t="shared" si="43"/>
        <v/>
      </c>
    </row>
    <row r="1373" spans="1:7" x14ac:dyDescent="0.3">
      <c r="A1373" t="s">
        <v>7113</v>
      </c>
      <c r="B1373">
        <v>7</v>
      </c>
      <c r="E1373" s="20" t="s">
        <v>19918</v>
      </c>
      <c r="F1373" s="18">
        <f t="shared" si="42"/>
        <v>6.2</v>
      </c>
      <c r="G1373" s="23" t="str">
        <f t="shared" si="43"/>
        <v/>
      </c>
    </row>
    <row r="1374" spans="1:7" x14ac:dyDescent="0.3">
      <c r="A1374" t="s">
        <v>7117</v>
      </c>
      <c r="B1374">
        <v>6</v>
      </c>
      <c r="E1374" s="20" t="s">
        <v>418</v>
      </c>
      <c r="F1374" s="18">
        <f t="shared" si="42"/>
        <v>6.2</v>
      </c>
      <c r="G1374" s="23" t="str">
        <f t="shared" si="43"/>
        <v/>
      </c>
    </row>
    <row r="1375" spans="1:7" x14ac:dyDescent="0.3">
      <c r="A1375" t="s">
        <v>850</v>
      </c>
      <c r="B1375">
        <v>8.1</v>
      </c>
      <c r="E1375" s="20" t="s">
        <v>17878</v>
      </c>
      <c r="F1375" s="18">
        <f t="shared" si="42"/>
        <v>6.2</v>
      </c>
      <c r="G1375" s="23" t="str">
        <f t="shared" si="43"/>
        <v/>
      </c>
    </row>
    <row r="1376" spans="1:7" x14ac:dyDescent="0.3">
      <c r="A1376" t="s">
        <v>7076</v>
      </c>
      <c r="B1376">
        <v>8</v>
      </c>
      <c r="E1376" s="20" t="s">
        <v>8089</v>
      </c>
      <c r="F1376" s="18">
        <f t="shared" si="42"/>
        <v>6.2</v>
      </c>
      <c r="G1376" s="23" t="str">
        <f t="shared" si="43"/>
        <v/>
      </c>
    </row>
    <row r="1377" spans="1:7" x14ac:dyDescent="0.3">
      <c r="A1377" t="s">
        <v>7134</v>
      </c>
      <c r="B1377">
        <v>5.6</v>
      </c>
      <c r="E1377" s="20" t="s">
        <v>12192</v>
      </c>
      <c r="F1377" s="18">
        <f t="shared" si="42"/>
        <v>6.2</v>
      </c>
      <c r="G1377" s="23" t="str">
        <f t="shared" si="43"/>
        <v/>
      </c>
    </row>
    <row r="1378" spans="1:7" x14ac:dyDescent="0.3">
      <c r="A1378" t="s">
        <v>7138</v>
      </c>
      <c r="B1378">
        <v>6.1</v>
      </c>
      <c r="E1378" s="20" t="s">
        <v>10052</v>
      </c>
      <c r="F1378" s="18">
        <f t="shared" si="42"/>
        <v>6.2</v>
      </c>
      <c r="G1378" s="23" t="str">
        <f t="shared" si="43"/>
        <v/>
      </c>
    </row>
    <row r="1379" spans="1:7" x14ac:dyDescent="0.3">
      <c r="A1379" t="s">
        <v>7142</v>
      </c>
      <c r="B1379">
        <v>6.9</v>
      </c>
      <c r="E1379" s="20" t="s">
        <v>21206</v>
      </c>
      <c r="F1379" s="18">
        <f t="shared" si="42"/>
        <v>6.2</v>
      </c>
      <c r="G1379" s="23" t="str">
        <f t="shared" si="43"/>
        <v/>
      </c>
    </row>
    <row r="1380" spans="1:7" x14ac:dyDescent="0.3">
      <c r="A1380" t="s">
        <v>6148</v>
      </c>
      <c r="B1380">
        <v>5.2</v>
      </c>
      <c r="E1380" s="20" t="s">
        <v>21703</v>
      </c>
      <c r="F1380" s="18">
        <f t="shared" si="42"/>
        <v>6.2</v>
      </c>
      <c r="G1380" s="23" t="str">
        <f t="shared" si="43"/>
        <v/>
      </c>
    </row>
    <row r="1381" spans="1:7" x14ac:dyDescent="0.3">
      <c r="A1381" t="s">
        <v>6396</v>
      </c>
      <c r="B1381">
        <v>7</v>
      </c>
      <c r="E1381" s="20" t="s">
        <v>22543</v>
      </c>
      <c r="F1381" s="18">
        <f t="shared" si="42"/>
        <v>6.2</v>
      </c>
      <c r="G1381" s="23" t="str">
        <f t="shared" si="43"/>
        <v/>
      </c>
    </row>
    <row r="1382" spans="1:7" x14ac:dyDescent="0.3">
      <c r="A1382" t="s">
        <v>2656</v>
      </c>
      <c r="B1382">
        <v>6.3</v>
      </c>
      <c r="E1382" s="20" t="s">
        <v>12060</v>
      </c>
      <c r="F1382" s="18">
        <f t="shared" si="42"/>
        <v>6.2</v>
      </c>
      <c r="G1382" s="23" t="str">
        <f t="shared" si="43"/>
        <v/>
      </c>
    </row>
    <row r="1383" spans="1:7" x14ac:dyDescent="0.3">
      <c r="A1383" t="s">
        <v>5059</v>
      </c>
      <c r="B1383">
        <v>7</v>
      </c>
      <c r="E1383" s="20" t="s">
        <v>19541</v>
      </c>
      <c r="F1383" s="18">
        <f t="shared" si="42"/>
        <v>6.2</v>
      </c>
      <c r="G1383" s="23" t="str">
        <f t="shared" si="43"/>
        <v/>
      </c>
    </row>
    <row r="1384" spans="1:7" x14ac:dyDescent="0.3">
      <c r="A1384" t="s">
        <v>7164</v>
      </c>
      <c r="B1384">
        <v>5.3</v>
      </c>
      <c r="E1384" s="20" t="s">
        <v>22785</v>
      </c>
      <c r="F1384" s="18">
        <f t="shared" si="42"/>
        <v>6.2</v>
      </c>
      <c r="G1384" s="23" t="str">
        <f t="shared" si="43"/>
        <v/>
      </c>
    </row>
    <row r="1385" spans="1:7" x14ac:dyDescent="0.3">
      <c r="A1385" t="s">
        <v>646</v>
      </c>
      <c r="B1385">
        <v>6.9</v>
      </c>
      <c r="E1385" s="20" t="s">
        <v>14473</v>
      </c>
      <c r="F1385" s="18">
        <f t="shared" si="42"/>
        <v>6.2</v>
      </c>
      <c r="G1385" s="23" t="str">
        <f t="shared" si="43"/>
        <v/>
      </c>
    </row>
    <row r="1386" spans="1:7" x14ac:dyDescent="0.3">
      <c r="A1386" t="s">
        <v>7174</v>
      </c>
      <c r="B1386">
        <v>6.2</v>
      </c>
      <c r="E1386" s="20" t="s">
        <v>15761</v>
      </c>
      <c r="F1386" s="18">
        <f t="shared" si="42"/>
        <v>6.2</v>
      </c>
      <c r="G1386" s="23" t="str">
        <f t="shared" si="43"/>
        <v/>
      </c>
    </row>
    <row r="1387" spans="1:7" x14ac:dyDescent="0.3">
      <c r="A1387" t="s">
        <v>7181</v>
      </c>
      <c r="B1387">
        <v>6.4</v>
      </c>
      <c r="E1387" s="20" t="s">
        <v>16111</v>
      </c>
      <c r="F1387" s="18">
        <f t="shared" si="42"/>
        <v>6.2</v>
      </c>
      <c r="G1387" s="23" t="str">
        <f t="shared" si="43"/>
        <v/>
      </c>
    </row>
    <row r="1388" spans="1:7" x14ac:dyDescent="0.3">
      <c r="A1388" t="s">
        <v>7142</v>
      </c>
      <c r="B1388">
        <v>6.4</v>
      </c>
      <c r="E1388" s="20" t="s">
        <v>15340</v>
      </c>
      <c r="F1388" s="18">
        <f t="shared" si="42"/>
        <v>6.2</v>
      </c>
      <c r="G1388" s="23" t="str">
        <f t="shared" si="43"/>
        <v/>
      </c>
    </row>
    <row r="1389" spans="1:7" x14ac:dyDescent="0.3">
      <c r="A1389" t="s">
        <v>4712</v>
      </c>
      <c r="B1389">
        <v>5.7</v>
      </c>
      <c r="E1389" s="20" t="s">
        <v>12778</v>
      </c>
      <c r="F1389" s="18">
        <f t="shared" si="42"/>
        <v>6.2</v>
      </c>
      <c r="G1389" s="23" t="str">
        <f t="shared" si="43"/>
        <v/>
      </c>
    </row>
    <row r="1390" spans="1:7" x14ac:dyDescent="0.3">
      <c r="A1390" t="s">
        <v>3088</v>
      </c>
      <c r="B1390">
        <v>6.1</v>
      </c>
      <c r="E1390" s="20" t="s">
        <v>7443</v>
      </c>
      <c r="F1390" s="18">
        <f t="shared" si="42"/>
        <v>6.2</v>
      </c>
      <c r="G1390" s="23" t="str">
        <f t="shared" si="43"/>
        <v/>
      </c>
    </row>
    <row r="1391" spans="1:7" x14ac:dyDescent="0.3">
      <c r="A1391" t="s">
        <v>3347</v>
      </c>
      <c r="B1391">
        <v>5.4</v>
      </c>
      <c r="E1391" s="20" t="s">
        <v>19596</v>
      </c>
      <c r="F1391" s="18">
        <f t="shared" si="42"/>
        <v>6.2</v>
      </c>
      <c r="G1391" s="23" t="str">
        <f t="shared" si="43"/>
        <v/>
      </c>
    </row>
    <row r="1392" spans="1:7" x14ac:dyDescent="0.3">
      <c r="A1392" t="s">
        <v>3891</v>
      </c>
      <c r="B1392">
        <v>6.7</v>
      </c>
      <c r="E1392" s="20" t="s">
        <v>20428</v>
      </c>
      <c r="F1392" s="18">
        <f t="shared" si="42"/>
        <v>6.2</v>
      </c>
      <c r="G1392" s="23" t="str">
        <f t="shared" si="43"/>
        <v/>
      </c>
    </row>
    <row r="1393" spans="1:7" x14ac:dyDescent="0.3">
      <c r="A1393" t="s">
        <v>7204</v>
      </c>
      <c r="B1393">
        <v>6.8</v>
      </c>
      <c r="E1393" s="20" t="s">
        <v>1569</v>
      </c>
      <c r="F1393" s="18">
        <f t="shared" si="42"/>
        <v>6.2</v>
      </c>
      <c r="G1393" s="23" t="str">
        <f t="shared" si="43"/>
        <v/>
      </c>
    </row>
    <row r="1394" spans="1:7" x14ac:dyDescent="0.3">
      <c r="A1394" t="s">
        <v>3523</v>
      </c>
      <c r="B1394">
        <v>6</v>
      </c>
      <c r="E1394" s="20" t="s">
        <v>23102</v>
      </c>
      <c r="F1394" s="18">
        <f t="shared" si="42"/>
        <v>6.2</v>
      </c>
      <c r="G1394" s="23" t="str">
        <f t="shared" si="43"/>
        <v/>
      </c>
    </row>
    <row r="1395" spans="1:7" x14ac:dyDescent="0.3">
      <c r="A1395" t="s">
        <v>5349</v>
      </c>
      <c r="B1395">
        <v>7.8</v>
      </c>
      <c r="E1395" s="20" t="s">
        <v>13337</v>
      </c>
      <c r="F1395" s="18">
        <f t="shared" si="42"/>
        <v>6.2</v>
      </c>
      <c r="G1395" s="23" t="str">
        <f t="shared" si="43"/>
        <v/>
      </c>
    </row>
    <row r="1396" spans="1:7" x14ac:dyDescent="0.3">
      <c r="A1396" t="s">
        <v>5314</v>
      </c>
      <c r="B1396">
        <v>5.3</v>
      </c>
      <c r="E1396" s="20" t="s">
        <v>15371</v>
      </c>
      <c r="F1396" s="18">
        <f t="shared" si="42"/>
        <v>6.2</v>
      </c>
      <c r="G1396" s="23" t="str">
        <f t="shared" si="43"/>
        <v/>
      </c>
    </row>
    <row r="1397" spans="1:7" x14ac:dyDescent="0.3">
      <c r="A1397" t="s">
        <v>1453</v>
      </c>
      <c r="B1397">
        <v>4.5</v>
      </c>
      <c r="E1397" s="20" t="s">
        <v>15329</v>
      </c>
      <c r="F1397" s="18">
        <f t="shared" si="42"/>
        <v>6.2</v>
      </c>
      <c r="G1397" s="23" t="str">
        <f t="shared" si="43"/>
        <v/>
      </c>
    </row>
    <row r="1398" spans="1:7" x14ac:dyDescent="0.3">
      <c r="A1398" t="s">
        <v>7227</v>
      </c>
      <c r="B1398">
        <v>5.4</v>
      </c>
      <c r="E1398" s="20" t="s">
        <v>21908</v>
      </c>
      <c r="F1398" s="18">
        <f t="shared" si="42"/>
        <v>6.2</v>
      </c>
      <c r="G1398" s="23" t="str">
        <f t="shared" si="43"/>
        <v/>
      </c>
    </row>
    <row r="1399" spans="1:7" x14ac:dyDescent="0.3">
      <c r="A1399" t="s">
        <v>2542</v>
      </c>
      <c r="B1399">
        <v>7.8</v>
      </c>
      <c r="E1399" s="20" t="s">
        <v>17977</v>
      </c>
      <c r="F1399" s="18">
        <f t="shared" si="42"/>
        <v>6.2</v>
      </c>
      <c r="G1399" s="23" t="str">
        <f t="shared" si="43"/>
        <v/>
      </c>
    </row>
    <row r="1400" spans="1:7" x14ac:dyDescent="0.3">
      <c r="A1400" t="s">
        <v>7234</v>
      </c>
      <c r="B1400">
        <v>7.2</v>
      </c>
      <c r="E1400" s="20" t="s">
        <v>21584</v>
      </c>
      <c r="F1400" s="18">
        <f t="shared" si="42"/>
        <v>6.2</v>
      </c>
      <c r="G1400" s="23" t="str">
        <f t="shared" si="43"/>
        <v/>
      </c>
    </row>
    <row r="1401" spans="1:7" x14ac:dyDescent="0.3">
      <c r="A1401" t="s">
        <v>1965</v>
      </c>
      <c r="B1401">
        <v>6.6</v>
      </c>
      <c r="E1401" s="20" t="s">
        <v>13157</v>
      </c>
      <c r="F1401" s="18">
        <f t="shared" si="42"/>
        <v>6.2</v>
      </c>
      <c r="G1401" s="23" t="str">
        <f t="shared" si="43"/>
        <v/>
      </c>
    </row>
    <row r="1402" spans="1:7" x14ac:dyDescent="0.3">
      <c r="A1402" t="s">
        <v>255</v>
      </c>
      <c r="B1402">
        <v>7.6</v>
      </c>
      <c r="E1402" s="20" t="s">
        <v>17516</v>
      </c>
      <c r="F1402" s="18">
        <f t="shared" si="42"/>
        <v>6.2</v>
      </c>
      <c r="G1402" s="23" t="str">
        <f t="shared" si="43"/>
        <v/>
      </c>
    </row>
    <row r="1403" spans="1:7" x14ac:dyDescent="0.3">
      <c r="A1403" t="s">
        <v>576</v>
      </c>
      <c r="B1403">
        <v>5.9</v>
      </c>
      <c r="E1403" s="20" t="s">
        <v>7919</v>
      </c>
      <c r="F1403" s="18">
        <f t="shared" si="42"/>
        <v>6.2</v>
      </c>
      <c r="G1403" s="23" t="str">
        <f t="shared" si="43"/>
        <v/>
      </c>
    </row>
    <row r="1404" spans="1:7" x14ac:dyDescent="0.3">
      <c r="A1404" t="s">
        <v>1058</v>
      </c>
      <c r="B1404">
        <v>6.7</v>
      </c>
      <c r="E1404" s="20" t="s">
        <v>21578</v>
      </c>
      <c r="F1404" s="18">
        <f t="shared" si="42"/>
        <v>6.2</v>
      </c>
      <c r="G1404" s="23" t="str">
        <f t="shared" si="43"/>
        <v/>
      </c>
    </row>
    <row r="1405" spans="1:7" x14ac:dyDescent="0.3">
      <c r="A1405" t="s">
        <v>2054</v>
      </c>
      <c r="B1405">
        <v>7.7</v>
      </c>
      <c r="E1405" s="20" t="s">
        <v>11504</v>
      </c>
      <c r="F1405" s="18">
        <f t="shared" si="42"/>
        <v>6.2</v>
      </c>
      <c r="G1405" s="23" t="str">
        <f t="shared" si="43"/>
        <v/>
      </c>
    </row>
    <row r="1406" spans="1:7" x14ac:dyDescent="0.3">
      <c r="A1406" t="s">
        <v>24193</v>
      </c>
      <c r="B1406">
        <v>5.8</v>
      </c>
      <c r="E1406" s="20" t="s">
        <v>900</v>
      </c>
      <c r="F1406" s="18">
        <f t="shared" si="42"/>
        <v>6.2</v>
      </c>
      <c r="G1406" s="23" t="str">
        <f t="shared" si="43"/>
        <v/>
      </c>
    </row>
    <row r="1407" spans="1:7" x14ac:dyDescent="0.3">
      <c r="A1407" t="s">
        <v>4903</v>
      </c>
      <c r="B1407">
        <v>5.4</v>
      </c>
      <c r="E1407" s="20" t="s">
        <v>1502</v>
      </c>
      <c r="F1407" s="18">
        <f t="shared" si="42"/>
        <v>6.2</v>
      </c>
      <c r="G1407" s="23" t="str">
        <f t="shared" si="43"/>
        <v/>
      </c>
    </row>
    <row r="1408" spans="1:7" x14ac:dyDescent="0.3">
      <c r="A1408" t="s">
        <v>2599</v>
      </c>
      <c r="B1408">
        <v>6.9</v>
      </c>
      <c r="E1408" s="20" t="s">
        <v>23279</v>
      </c>
      <c r="F1408" s="18">
        <f t="shared" si="42"/>
        <v>6.2</v>
      </c>
      <c r="G1408" s="23" t="str">
        <f t="shared" si="43"/>
        <v/>
      </c>
    </row>
    <row r="1409" spans="1:7" x14ac:dyDescent="0.3">
      <c r="A1409" t="s">
        <v>7113</v>
      </c>
      <c r="B1409">
        <v>7.7</v>
      </c>
      <c r="E1409" s="20" t="s">
        <v>13239</v>
      </c>
      <c r="F1409" s="18">
        <f t="shared" si="42"/>
        <v>6.2</v>
      </c>
      <c r="G1409" s="23" t="str">
        <f t="shared" si="43"/>
        <v/>
      </c>
    </row>
    <row r="1410" spans="1:7" x14ac:dyDescent="0.3">
      <c r="A1410" t="s">
        <v>3930</v>
      </c>
      <c r="B1410">
        <v>6.8</v>
      </c>
      <c r="E1410" s="20" t="s">
        <v>16614</v>
      </c>
      <c r="F1410" s="18">
        <f t="shared" si="42"/>
        <v>6.2</v>
      </c>
      <c r="G1410" s="23" t="str">
        <f t="shared" si="43"/>
        <v/>
      </c>
    </row>
    <row r="1411" spans="1:7" x14ac:dyDescent="0.3">
      <c r="A1411" t="s">
        <v>7281</v>
      </c>
      <c r="B1411">
        <v>6.4</v>
      </c>
      <c r="E1411" s="20" t="s">
        <v>12577</v>
      </c>
      <c r="F1411" s="18">
        <f t="shared" si="42"/>
        <v>6.2</v>
      </c>
      <c r="G1411" s="23" t="str">
        <f t="shared" si="43"/>
        <v/>
      </c>
    </row>
    <row r="1412" spans="1:7" x14ac:dyDescent="0.3">
      <c r="A1412" t="s">
        <v>2599</v>
      </c>
      <c r="B1412">
        <v>5.7</v>
      </c>
      <c r="E1412" s="20" t="s">
        <v>17432</v>
      </c>
      <c r="F1412" s="18">
        <f t="shared" si="42"/>
        <v>6.1999999999999993</v>
      </c>
      <c r="G1412" s="23" t="str">
        <f t="shared" si="43"/>
        <v/>
      </c>
    </row>
    <row r="1413" spans="1:7" x14ac:dyDescent="0.3">
      <c r="A1413" t="s">
        <v>487</v>
      </c>
      <c r="B1413">
        <v>7.3</v>
      </c>
      <c r="E1413" s="20" t="s">
        <v>3912</v>
      </c>
      <c r="F1413" s="18">
        <f t="shared" si="42"/>
        <v>6.1999999999999993</v>
      </c>
      <c r="G1413" s="23" t="str">
        <f t="shared" si="43"/>
        <v/>
      </c>
    </row>
    <row r="1414" spans="1:7" x14ac:dyDescent="0.3">
      <c r="A1414" t="s">
        <v>3102</v>
      </c>
      <c r="B1414">
        <v>6.8</v>
      </c>
      <c r="E1414" s="20" t="s">
        <v>6297</v>
      </c>
      <c r="F1414" s="18">
        <f t="shared" si="42"/>
        <v>6.1999999999999993</v>
      </c>
      <c r="G1414" s="23" t="str">
        <f t="shared" si="43"/>
        <v/>
      </c>
    </row>
    <row r="1415" spans="1:7" x14ac:dyDescent="0.3">
      <c r="A1415" t="s">
        <v>3218</v>
      </c>
      <c r="B1415">
        <v>6.3</v>
      </c>
      <c r="E1415" s="20" t="s">
        <v>4982</v>
      </c>
      <c r="F1415" s="18">
        <f t="shared" ref="F1415:F1478" si="44">AVERAGEIF( $A$2:$A$5044, E1415, $B$2:$B$5044)</f>
        <v>6.1999999999999993</v>
      </c>
      <c r="G1415" s="23" t="str">
        <f t="shared" ref="G1415:G1478" si="45">IF(F1415&gt;_xlfn.PERCENTILE.INC($B$2:$B$5044, 0.9), "Top 10%", "")</f>
        <v/>
      </c>
    </row>
    <row r="1416" spans="1:7" x14ac:dyDescent="0.3">
      <c r="A1416" t="s">
        <v>7302</v>
      </c>
      <c r="B1416">
        <v>5.9</v>
      </c>
      <c r="E1416" s="20" t="s">
        <v>428</v>
      </c>
      <c r="F1416" s="18">
        <f t="shared" si="44"/>
        <v>6.1875</v>
      </c>
      <c r="G1416" s="23" t="str">
        <f t="shared" si="45"/>
        <v/>
      </c>
    </row>
    <row r="1417" spans="1:7" x14ac:dyDescent="0.3">
      <c r="A1417" t="s">
        <v>2647</v>
      </c>
      <c r="B1417">
        <v>7.4</v>
      </c>
      <c r="E1417" s="20" t="s">
        <v>2467</v>
      </c>
      <c r="F1417" s="18">
        <f t="shared" si="44"/>
        <v>6.1857142857142851</v>
      </c>
      <c r="G1417" s="23" t="str">
        <f t="shared" si="45"/>
        <v/>
      </c>
    </row>
    <row r="1418" spans="1:7" x14ac:dyDescent="0.3">
      <c r="A1418" t="s">
        <v>4914</v>
      </c>
      <c r="B1418">
        <v>8.3000000000000007</v>
      </c>
      <c r="E1418" s="20" t="s">
        <v>1076</v>
      </c>
      <c r="F1418" s="18">
        <f t="shared" si="44"/>
        <v>6.166666666666667</v>
      </c>
      <c r="G1418" s="23" t="str">
        <f t="shared" si="45"/>
        <v/>
      </c>
    </row>
    <row r="1419" spans="1:7" x14ac:dyDescent="0.3">
      <c r="A1419" t="s">
        <v>597</v>
      </c>
      <c r="B1419">
        <v>6.2</v>
      </c>
      <c r="E1419" s="20" t="s">
        <v>1687</v>
      </c>
      <c r="F1419" s="18">
        <f t="shared" si="44"/>
        <v>6.166666666666667</v>
      </c>
      <c r="G1419" s="23" t="str">
        <f t="shared" si="45"/>
        <v/>
      </c>
    </row>
    <row r="1420" spans="1:7" x14ac:dyDescent="0.3">
      <c r="A1420" t="s">
        <v>1954</v>
      </c>
      <c r="B1420">
        <v>6.3</v>
      </c>
      <c r="E1420" s="20" t="s">
        <v>3668</v>
      </c>
      <c r="F1420" s="18">
        <f t="shared" si="44"/>
        <v>6.166666666666667</v>
      </c>
      <c r="G1420" s="23" t="str">
        <f t="shared" si="45"/>
        <v/>
      </c>
    </row>
    <row r="1421" spans="1:7" x14ac:dyDescent="0.3">
      <c r="A1421" t="s">
        <v>1489</v>
      </c>
      <c r="B1421">
        <v>5.8</v>
      </c>
      <c r="E1421" s="20" t="s">
        <v>10959</v>
      </c>
      <c r="F1421" s="18">
        <f t="shared" si="44"/>
        <v>6.15</v>
      </c>
      <c r="G1421" s="23" t="str">
        <f t="shared" si="45"/>
        <v/>
      </c>
    </row>
    <row r="1422" spans="1:7" x14ac:dyDescent="0.3">
      <c r="A1422" t="s">
        <v>6308</v>
      </c>
      <c r="B1422">
        <v>7.5</v>
      </c>
      <c r="E1422" s="20" t="s">
        <v>3873</v>
      </c>
      <c r="F1422" s="18">
        <f t="shared" si="44"/>
        <v>6.15</v>
      </c>
      <c r="G1422" s="23" t="str">
        <f t="shared" si="45"/>
        <v/>
      </c>
    </row>
    <row r="1423" spans="1:7" x14ac:dyDescent="0.3">
      <c r="A1423" t="s">
        <v>2448</v>
      </c>
      <c r="B1423">
        <v>6.3</v>
      </c>
      <c r="E1423" s="20" t="s">
        <v>5476</v>
      </c>
      <c r="F1423" s="18">
        <f t="shared" si="44"/>
        <v>6.15</v>
      </c>
      <c r="G1423" s="23" t="str">
        <f t="shared" si="45"/>
        <v/>
      </c>
    </row>
    <row r="1424" spans="1:7" x14ac:dyDescent="0.3">
      <c r="A1424" t="s">
        <v>3367</v>
      </c>
      <c r="B1424">
        <v>6.4</v>
      </c>
      <c r="E1424" s="20" t="s">
        <v>14349</v>
      </c>
      <c r="F1424" s="18">
        <f t="shared" si="44"/>
        <v>6.15</v>
      </c>
      <c r="G1424" s="23" t="str">
        <f t="shared" si="45"/>
        <v/>
      </c>
    </row>
    <row r="1425" spans="1:7" x14ac:dyDescent="0.3">
      <c r="A1425" t="s">
        <v>3367</v>
      </c>
      <c r="B1425">
        <v>7.2</v>
      </c>
      <c r="E1425" s="20" t="s">
        <v>22742</v>
      </c>
      <c r="F1425" s="18">
        <f t="shared" si="44"/>
        <v>6.15</v>
      </c>
      <c r="G1425" s="23" t="str">
        <f t="shared" si="45"/>
        <v/>
      </c>
    </row>
    <row r="1426" spans="1:7" x14ac:dyDescent="0.3">
      <c r="A1426" t="s">
        <v>7348</v>
      </c>
      <c r="B1426">
        <v>6.3</v>
      </c>
      <c r="E1426" s="20" t="s">
        <v>15520</v>
      </c>
      <c r="F1426" s="18">
        <f t="shared" si="44"/>
        <v>6.15</v>
      </c>
      <c r="G1426" s="23" t="str">
        <f t="shared" si="45"/>
        <v/>
      </c>
    </row>
    <row r="1427" spans="1:7" x14ac:dyDescent="0.3">
      <c r="A1427" t="s">
        <v>7352</v>
      </c>
      <c r="B1427">
        <v>6.9</v>
      </c>
      <c r="E1427" s="20" t="s">
        <v>17613</v>
      </c>
      <c r="F1427" s="18">
        <f t="shared" si="44"/>
        <v>6.15</v>
      </c>
      <c r="G1427" s="23" t="str">
        <f t="shared" si="45"/>
        <v/>
      </c>
    </row>
    <row r="1428" spans="1:7" x14ac:dyDescent="0.3">
      <c r="A1428" t="s">
        <v>3732</v>
      </c>
      <c r="B1428">
        <v>6.6</v>
      </c>
      <c r="E1428" s="20" t="s">
        <v>12993</v>
      </c>
      <c r="F1428" s="18">
        <f t="shared" si="44"/>
        <v>6.15</v>
      </c>
      <c r="G1428" s="23" t="str">
        <f t="shared" si="45"/>
        <v/>
      </c>
    </row>
    <row r="1429" spans="1:7" x14ac:dyDescent="0.3">
      <c r="A1429" t="s">
        <v>6417</v>
      </c>
      <c r="B1429">
        <v>6</v>
      </c>
      <c r="E1429" s="20" t="s">
        <v>17189</v>
      </c>
      <c r="F1429" s="18">
        <f t="shared" si="44"/>
        <v>6.15</v>
      </c>
      <c r="G1429" s="23" t="str">
        <f t="shared" si="45"/>
        <v/>
      </c>
    </row>
    <row r="1430" spans="1:7" x14ac:dyDescent="0.3">
      <c r="A1430" t="s">
        <v>2054</v>
      </c>
      <c r="B1430">
        <v>7.5</v>
      </c>
      <c r="E1430" s="20" t="s">
        <v>4291</v>
      </c>
      <c r="F1430" s="18">
        <f t="shared" si="44"/>
        <v>6.1400000000000006</v>
      </c>
      <c r="G1430" s="23" t="str">
        <f t="shared" si="45"/>
        <v/>
      </c>
    </row>
    <row r="1431" spans="1:7" x14ac:dyDescent="0.3">
      <c r="A1431" t="s">
        <v>5076</v>
      </c>
      <c r="B1431">
        <v>7.7</v>
      </c>
      <c r="E1431" s="20" t="s">
        <v>962</v>
      </c>
      <c r="F1431" s="18">
        <f t="shared" si="44"/>
        <v>6.1400000000000006</v>
      </c>
      <c r="G1431" s="23" t="str">
        <f t="shared" si="45"/>
        <v/>
      </c>
    </row>
    <row r="1432" spans="1:7" x14ac:dyDescent="0.3">
      <c r="A1432" t="s">
        <v>3218</v>
      </c>
      <c r="B1432">
        <v>6.2</v>
      </c>
      <c r="E1432" s="20" t="s">
        <v>2561</v>
      </c>
      <c r="F1432" s="18">
        <f t="shared" si="44"/>
        <v>6.14</v>
      </c>
      <c r="G1432" s="23" t="str">
        <f t="shared" si="45"/>
        <v/>
      </c>
    </row>
    <row r="1433" spans="1:7" x14ac:dyDescent="0.3">
      <c r="A1433" t="s">
        <v>2166</v>
      </c>
      <c r="B1433">
        <v>5.4</v>
      </c>
      <c r="E1433" s="20" t="s">
        <v>2682</v>
      </c>
      <c r="F1433" s="18">
        <f t="shared" si="44"/>
        <v>6.14</v>
      </c>
      <c r="G1433" s="23" t="str">
        <f t="shared" si="45"/>
        <v/>
      </c>
    </row>
    <row r="1434" spans="1:7" x14ac:dyDescent="0.3">
      <c r="A1434" t="s">
        <v>7379</v>
      </c>
      <c r="B1434">
        <v>6.6</v>
      </c>
      <c r="E1434" s="20" t="s">
        <v>4712</v>
      </c>
      <c r="F1434" s="18">
        <f t="shared" si="44"/>
        <v>6.1399999999999988</v>
      </c>
      <c r="G1434" s="23" t="str">
        <f t="shared" si="45"/>
        <v/>
      </c>
    </row>
    <row r="1435" spans="1:7" x14ac:dyDescent="0.3">
      <c r="A1435" t="s">
        <v>6297</v>
      </c>
      <c r="B1435">
        <v>5.3</v>
      </c>
      <c r="E1435" s="20" t="s">
        <v>7142</v>
      </c>
      <c r="F1435" s="18">
        <f t="shared" si="44"/>
        <v>6.1333333333333329</v>
      </c>
      <c r="G1435" s="23" t="str">
        <f t="shared" si="45"/>
        <v/>
      </c>
    </row>
    <row r="1436" spans="1:7" x14ac:dyDescent="0.3">
      <c r="A1436" t="s">
        <v>2178</v>
      </c>
      <c r="B1436">
        <v>5.6</v>
      </c>
      <c r="E1436" s="20" t="s">
        <v>3494</v>
      </c>
      <c r="F1436" s="18">
        <f t="shared" si="44"/>
        <v>6.1300000000000008</v>
      </c>
      <c r="G1436" s="23" t="str">
        <f t="shared" si="45"/>
        <v/>
      </c>
    </row>
    <row r="1437" spans="1:7" x14ac:dyDescent="0.3">
      <c r="A1437" t="s">
        <v>7392</v>
      </c>
      <c r="B1437">
        <v>5.9</v>
      </c>
      <c r="E1437" s="20" t="s">
        <v>6573</v>
      </c>
      <c r="F1437" s="18">
        <f t="shared" si="44"/>
        <v>6.125</v>
      </c>
      <c r="G1437" s="23" t="str">
        <f t="shared" si="45"/>
        <v/>
      </c>
    </row>
    <row r="1438" spans="1:7" x14ac:dyDescent="0.3">
      <c r="A1438" t="s">
        <v>371</v>
      </c>
      <c r="B1438">
        <v>7.8</v>
      </c>
      <c r="E1438" s="20" t="s">
        <v>4516</v>
      </c>
      <c r="F1438" s="18">
        <f t="shared" si="44"/>
        <v>6.125</v>
      </c>
      <c r="G1438" s="23" t="str">
        <f t="shared" si="45"/>
        <v/>
      </c>
    </row>
    <row r="1439" spans="1:7" x14ac:dyDescent="0.3">
      <c r="A1439" t="s">
        <v>2331</v>
      </c>
      <c r="B1439">
        <v>6.7</v>
      </c>
      <c r="E1439" s="20" t="s">
        <v>4437</v>
      </c>
      <c r="F1439" s="18">
        <f t="shared" si="44"/>
        <v>6.125</v>
      </c>
      <c r="G1439" s="23" t="str">
        <f t="shared" si="45"/>
        <v/>
      </c>
    </row>
    <row r="1440" spans="1:7" x14ac:dyDescent="0.3">
      <c r="A1440" t="s">
        <v>7404</v>
      </c>
      <c r="B1440">
        <v>7.4</v>
      </c>
      <c r="E1440" s="20" t="s">
        <v>2448</v>
      </c>
      <c r="F1440" s="18">
        <f t="shared" si="44"/>
        <v>6.125</v>
      </c>
      <c r="G1440" s="23" t="str">
        <f t="shared" si="45"/>
        <v/>
      </c>
    </row>
    <row r="1441" spans="1:7" x14ac:dyDescent="0.3">
      <c r="A1441" t="s">
        <v>7113</v>
      </c>
      <c r="B1441">
        <v>6.2</v>
      </c>
      <c r="E1441" s="20" t="s">
        <v>5689</v>
      </c>
      <c r="F1441" s="18">
        <f t="shared" si="44"/>
        <v>6.125</v>
      </c>
      <c r="G1441" s="23" t="str">
        <f t="shared" si="45"/>
        <v/>
      </c>
    </row>
    <row r="1442" spans="1:7" x14ac:dyDescent="0.3">
      <c r="A1442" t="s">
        <v>2048</v>
      </c>
      <c r="B1442">
        <v>5.4</v>
      </c>
      <c r="E1442" s="20" t="s">
        <v>15467</v>
      </c>
      <c r="F1442" s="18">
        <f t="shared" si="44"/>
        <v>6.1000000000000005</v>
      </c>
      <c r="G1442" s="23" t="str">
        <f t="shared" si="45"/>
        <v/>
      </c>
    </row>
    <row r="1443" spans="1:7" x14ac:dyDescent="0.3">
      <c r="A1443" t="s">
        <v>5349</v>
      </c>
      <c r="B1443">
        <v>6.7</v>
      </c>
      <c r="E1443" s="20" t="s">
        <v>14799</v>
      </c>
      <c r="F1443" s="18">
        <f t="shared" si="44"/>
        <v>6.1000000000000005</v>
      </c>
      <c r="G1443" s="23" t="str">
        <f t="shared" si="45"/>
        <v/>
      </c>
    </row>
    <row r="1444" spans="1:7" x14ac:dyDescent="0.3">
      <c r="A1444" t="s">
        <v>7422</v>
      </c>
      <c r="B1444">
        <v>5.3</v>
      </c>
      <c r="E1444" s="20" t="s">
        <v>2429</v>
      </c>
      <c r="F1444" s="18">
        <f t="shared" si="44"/>
        <v>6.1000000000000005</v>
      </c>
      <c r="G1444" s="23" t="str">
        <f t="shared" si="45"/>
        <v/>
      </c>
    </row>
    <row r="1445" spans="1:7" x14ac:dyDescent="0.3">
      <c r="A1445" t="s">
        <v>7427</v>
      </c>
      <c r="B1445">
        <v>5.9</v>
      </c>
      <c r="E1445" s="20" t="s">
        <v>15418</v>
      </c>
      <c r="F1445" s="18">
        <f t="shared" si="44"/>
        <v>6.1</v>
      </c>
      <c r="G1445" s="23" t="str">
        <f t="shared" si="45"/>
        <v/>
      </c>
    </row>
    <row r="1446" spans="1:7" x14ac:dyDescent="0.3">
      <c r="A1446" t="s">
        <v>24193</v>
      </c>
      <c r="B1446">
        <v>7</v>
      </c>
      <c r="E1446" s="20" t="s">
        <v>21011</v>
      </c>
      <c r="F1446" s="18">
        <f t="shared" si="44"/>
        <v>6.1</v>
      </c>
      <c r="G1446" s="23" t="str">
        <f t="shared" si="45"/>
        <v/>
      </c>
    </row>
    <row r="1447" spans="1:7" x14ac:dyDescent="0.3">
      <c r="A1447" t="s">
        <v>7439</v>
      </c>
      <c r="B1447">
        <v>4.8</v>
      </c>
      <c r="E1447" s="20" t="s">
        <v>9036</v>
      </c>
      <c r="F1447" s="18">
        <f t="shared" si="44"/>
        <v>6.1</v>
      </c>
      <c r="G1447" s="23" t="str">
        <f t="shared" si="45"/>
        <v/>
      </c>
    </row>
    <row r="1448" spans="1:7" x14ac:dyDescent="0.3">
      <c r="A1448" t="s">
        <v>7443</v>
      </c>
      <c r="B1448">
        <v>7.3</v>
      </c>
      <c r="E1448" s="20" t="s">
        <v>22641</v>
      </c>
      <c r="F1448" s="18">
        <f t="shared" si="44"/>
        <v>6.1</v>
      </c>
      <c r="G1448" s="23" t="str">
        <f t="shared" si="45"/>
        <v/>
      </c>
    </row>
    <row r="1449" spans="1:7" x14ac:dyDescent="0.3">
      <c r="A1449" t="s">
        <v>7451</v>
      </c>
      <c r="B1449">
        <v>3.8</v>
      </c>
      <c r="E1449" s="20" t="s">
        <v>18997</v>
      </c>
      <c r="F1449" s="18">
        <f t="shared" si="44"/>
        <v>6.1</v>
      </c>
      <c r="G1449" s="23" t="str">
        <f t="shared" si="45"/>
        <v/>
      </c>
    </row>
    <row r="1450" spans="1:7" x14ac:dyDescent="0.3">
      <c r="A1450" t="s">
        <v>3817</v>
      </c>
      <c r="B1450">
        <v>8.5</v>
      </c>
      <c r="E1450" s="20" t="s">
        <v>11131</v>
      </c>
      <c r="F1450" s="18">
        <f t="shared" si="44"/>
        <v>6.1</v>
      </c>
      <c r="G1450" s="23" t="str">
        <f t="shared" si="45"/>
        <v/>
      </c>
    </row>
    <row r="1451" spans="1:7" x14ac:dyDescent="0.3">
      <c r="A1451" t="s">
        <v>2652</v>
      </c>
      <c r="B1451">
        <v>6.8</v>
      </c>
      <c r="E1451" s="20" t="s">
        <v>22464</v>
      </c>
      <c r="F1451" s="18">
        <f t="shared" si="44"/>
        <v>6.1</v>
      </c>
      <c r="G1451" s="23" t="str">
        <f t="shared" si="45"/>
        <v/>
      </c>
    </row>
    <row r="1452" spans="1:7" x14ac:dyDescent="0.3">
      <c r="A1452" t="s">
        <v>6148</v>
      </c>
      <c r="B1452">
        <v>6.8</v>
      </c>
      <c r="E1452" s="20" t="s">
        <v>18267</v>
      </c>
      <c r="F1452" s="18">
        <f t="shared" si="44"/>
        <v>6.1</v>
      </c>
      <c r="G1452" s="23" t="str">
        <f t="shared" si="45"/>
        <v/>
      </c>
    </row>
    <row r="1453" spans="1:7" x14ac:dyDescent="0.3">
      <c r="A1453" t="s">
        <v>5128</v>
      </c>
      <c r="B1453">
        <v>5.3</v>
      </c>
      <c r="E1453" s="20" t="s">
        <v>8618</v>
      </c>
      <c r="F1453" s="18">
        <f t="shared" si="44"/>
        <v>6.1</v>
      </c>
      <c r="G1453" s="23" t="str">
        <f t="shared" si="45"/>
        <v/>
      </c>
    </row>
    <row r="1454" spans="1:7" x14ac:dyDescent="0.3">
      <c r="A1454" t="s">
        <v>3066</v>
      </c>
      <c r="B1454">
        <v>7.3</v>
      </c>
      <c r="E1454" s="20" t="s">
        <v>10023</v>
      </c>
      <c r="F1454" s="18">
        <f t="shared" si="44"/>
        <v>6.1</v>
      </c>
      <c r="G1454" s="23" t="str">
        <f t="shared" si="45"/>
        <v/>
      </c>
    </row>
    <row r="1455" spans="1:7" x14ac:dyDescent="0.3">
      <c r="A1455" t="s">
        <v>3694</v>
      </c>
      <c r="B1455">
        <v>6.6</v>
      </c>
      <c r="E1455" s="20" t="s">
        <v>5083</v>
      </c>
      <c r="F1455" s="18">
        <f t="shared" si="44"/>
        <v>6.1</v>
      </c>
      <c r="G1455" s="23" t="str">
        <f t="shared" si="45"/>
        <v/>
      </c>
    </row>
    <row r="1456" spans="1:7" x14ac:dyDescent="0.3">
      <c r="A1456" t="s">
        <v>7480</v>
      </c>
      <c r="B1456">
        <v>6.2</v>
      </c>
      <c r="E1456" s="20" t="s">
        <v>20822</v>
      </c>
      <c r="F1456" s="18">
        <f t="shared" si="44"/>
        <v>6.1</v>
      </c>
      <c r="G1456" s="23" t="str">
        <f t="shared" si="45"/>
        <v/>
      </c>
    </row>
    <row r="1457" spans="1:7" x14ac:dyDescent="0.3">
      <c r="A1457" t="s">
        <v>7484</v>
      </c>
      <c r="B1457">
        <v>5.2</v>
      </c>
      <c r="E1457" s="20" t="s">
        <v>1472</v>
      </c>
      <c r="F1457" s="18">
        <f t="shared" si="44"/>
        <v>6.1</v>
      </c>
      <c r="G1457" s="23" t="str">
        <f t="shared" si="45"/>
        <v/>
      </c>
    </row>
    <row r="1458" spans="1:7" x14ac:dyDescent="0.3">
      <c r="A1458" t="s">
        <v>2722</v>
      </c>
      <c r="B1458">
        <v>6.2</v>
      </c>
      <c r="E1458" s="20" t="s">
        <v>21931</v>
      </c>
      <c r="F1458" s="18">
        <f t="shared" si="44"/>
        <v>6.1</v>
      </c>
      <c r="G1458" s="23" t="str">
        <f t="shared" si="45"/>
        <v/>
      </c>
    </row>
    <row r="1459" spans="1:7" x14ac:dyDescent="0.3">
      <c r="A1459" t="s">
        <v>3470</v>
      </c>
      <c r="B1459">
        <v>6.2</v>
      </c>
      <c r="E1459" s="20" t="s">
        <v>7138</v>
      </c>
      <c r="F1459" s="18">
        <f t="shared" si="44"/>
        <v>6.1</v>
      </c>
      <c r="G1459" s="23" t="str">
        <f t="shared" si="45"/>
        <v/>
      </c>
    </row>
    <row r="1460" spans="1:7" x14ac:dyDescent="0.3">
      <c r="A1460" t="s">
        <v>7498</v>
      </c>
      <c r="B1460">
        <v>6.6</v>
      </c>
      <c r="E1460" s="20" t="s">
        <v>20479</v>
      </c>
      <c r="F1460" s="18">
        <f t="shared" si="44"/>
        <v>6.1</v>
      </c>
      <c r="G1460" s="23" t="str">
        <f t="shared" si="45"/>
        <v/>
      </c>
    </row>
    <row r="1461" spans="1:7" x14ac:dyDescent="0.3">
      <c r="A1461" t="s">
        <v>7504</v>
      </c>
      <c r="B1461">
        <v>6.4</v>
      </c>
      <c r="E1461" s="20" t="s">
        <v>11237</v>
      </c>
      <c r="F1461" s="18">
        <f t="shared" si="44"/>
        <v>6.1</v>
      </c>
      <c r="G1461" s="23" t="str">
        <f t="shared" si="45"/>
        <v/>
      </c>
    </row>
    <row r="1462" spans="1:7" x14ac:dyDescent="0.3">
      <c r="A1462" t="s">
        <v>7134</v>
      </c>
      <c r="B1462">
        <v>6.2</v>
      </c>
      <c r="E1462" s="20" t="s">
        <v>15748</v>
      </c>
      <c r="F1462" s="18">
        <f t="shared" si="44"/>
        <v>6.1</v>
      </c>
      <c r="G1462" s="23" t="str">
        <f t="shared" si="45"/>
        <v/>
      </c>
    </row>
    <row r="1463" spans="1:7" x14ac:dyDescent="0.3">
      <c r="A1463" t="s">
        <v>499</v>
      </c>
      <c r="B1463">
        <v>5.0999999999999996</v>
      </c>
      <c r="E1463" s="20" t="s">
        <v>21373</v>
      </c>
      <c r="F1463" s="18">
        <f t="shared" si="44"/>
        <v>6.1</v>
      </c>
      <c r="G1463" s="23" t="str">
        <f t="shared" si="45"/>
        <v/>
      </c>
    </row>
    <row r="1464" spans="1:7" x14ac:dyDescent="0.3">
      <c r="A1464" t="s">
        <v>3694</v>
      </c>
      <c r="B1464">
        <v>6.6</v>
      </c>
      <c r="E1464" s="20" t="s">
        <v>10497</v>
      </c>
      <c r="F1464" s="18">
        <f t="shared" si="44"/>
        <v>6.1</v>
      </c>
      <c r="G1464" s="23" t="str">
        <f t="shared" si="45"/>
        <v/>
      </c>
    </row>
    <row r="1465" spans="1:7" x14ac:dyDescent="0.3">
      <c r="A1465" t="s">
        <v>7521</v>
      </c>
      <c r="B1465">
        <v>6.1</v>
      </c>
      <c r="E1465" s="20" t="s">
        <v>21749</v>
      </c>
      <c r="F1465" s="18">
        <f t="shared" si="44"/>
        <v>6.1</v>
      </c>
      <c r="G1465" s="23" t="str">
        <f t="shared" si="45"/>
        <v/>
      </c>
    </row>
    <row r="1466" spans="1:7" x14ac:dyDescent="0.3">
      <c r="A1466" t="s">
        <v>7525</v>
      </c>
      <c r="B1466">
        <v>6.1</v>
      </c>
      <c r="E1466" s="20" t="s">
        <v>19058</v>
      </c>
      <c r="F1466" s="18">
        <f t="shared" si="44"/>
        <v>6.1</v>
      </c>
      <c r="G1466" s="23" t="str">
        <f t="shared" si="45"/>
        <v/>
      </c>
    </row>
    <row r="1467" spans="1:7" x14ac:dyDescent="0.3">
      <c r="A1467" t="s">
        <v>5469</v>
      </c>
      <c r="B1467">
        <v>6.6</v>
      </c>
      <c r="E1467" s="20" t="s">
        <v>15752</v>
      </c>
      <c r="F1467" s="18">
        <f t="shared" si="44"/>
        <v>6.1</v>
      </c>
      <c r="G1467" s="23" t="str">
        <f t="shared" si="45"/>
        <v/>
      </c>
    </row>
    <row r="1468" spans="1:7" x14ac:dyDescent="0.3">
      <c r="A1468" t="s">
        <v>7535</v>
      </c>
      <c r="B1468">
        <v>5.9</v>
      </c>
      <c r="E1468" s="20" t="s">
        <v>21844</v>
      </c>
      <c r="F1468" s="18">
        <f t="shared" si="44"/>
        <v>6.1</v>
      </c>
      <c r="G1468" s="23" t="str">
        <f t="shared" si="45"/>
        <v/>
      </c>
    </row>
    <row r="1469" spans="1:7" x14ac:dyDescent="0.3">
      <c r="A1469" t="s">
        <v>7540</v>
      </c>
      <c r="B1469">
        <v>6.3</v>
      </c>
      <c r="E1469" s="20" t="s">
        <v>22955</v>
      </c>
      <c r="F1469" s="18">
        <f t="shared" si="44"/>
        <v>6.1</v>
      </c>
      <c r="G1469" s="23" t="str">
        <f t="shared" si="45"/>
        <v/>
      </c>
    </row>
    <row r="1470" spans="1:7" x14ac:dyDescent="0.3">
      <c r="A1470" t="s">
        <v>7545</v>
      </c>
      <c r="B1470">
        <v>7.1</v>
      </c>
      <c r="E1470" s="20" t="s">
        <v>13294</v>
      </c>
      <c r="F1470" s="18">
        <f t="shared" si="44"/>
        <v>6.1</v>
      </c>
      <c r="G1470" s="23" t="str">
        <f t="shared" si="45"/>
        <v/>
      </c>
    </row>
    <row r="1471" spans="1:7" x14ac:dyDescent="0.3">
      <c r="A1471" t="s">
        <v>2943</v>
      </c>
      <c r="B1471">
        <v>5</v>
      </c>
      <c r="E1471" s="20" t="s">
        <v>13697</v>
      </c>
      <c r="F1471" s="18">
        <f t="shared" si="44"/>
        <v>6.1</v>
      </c>
      <c r="G1471" s="23" t="str">
        <f t="shared" si="45"/>
        <v/>
      </c>
    </row>
    <row r="1472" spans="1:7" x14ac:dyDescent="0.3">
      <c r="A1472" t="s">
        <v>7555</v>
      </c>
      <c r="B1472">
        <v>5.6</v>
      </c>
      <c r="E1472" s="20" t="s">
        <v>17457</v>
      </c>
      <c r="F1472" s="18">
        <f t="shared" si="44"/>
        <v>6.1</v>
      </c>
      <c r="G1472" s="23" t="str">
        <f t="shared" si="45"/>
        <v/>
      </c>
    </row>
    <row r="1473" spans="1:7" x14ac:dyDescent="0.3">
      <c r="A1473" t="s">
        <v>4914</v>
      </c>
      <c r="B1473">
        <v>7.4</v>
      </c>
      <c r="E1473" s="20" t="s">
        <v>12330</v>
      </c>
      <c r="F1473" s="18">
        <f t="shared" si="44"/>
        <v>6.1</v>
      </c>
      <c r="G1473" s="23" t="str">
        <f t="shared" si="45"/>
        <v/>
      </c>
    </row>
    <row r="1474" spans="1:7" x14ac:dyDescent="0.3">
      <c r="A1474" t="s">
        <v>7565</v>
      </c>
      <c r="B1474">
        <v>4.5</v>
      </c>
      <c r="E1474" s="20" t="s">
        <v>11168</v>
      </c>
      <c r="F1474" s="18">
        <f t="shared" si="44"/>
        <v>6.1</v>
      </c>
      <c r="G1474" s="23" t="str">
        <f t="shared" si="45"/>
        <v/>
      </c>
    </row>
    <row r="1475" spans="1:7" x14ac:dyDescent="0.3">
      <c r="A1475" t="s">
        <v>7572</v>
      </c>
      <c r="B1475">
        <v>6.2</v>
      </c>
      <c r="E1475" s="20" t="s">
        <v>19445</v>
      </c>
      <c r="F1475" s="18">
        <f t="shared" si="44"/>
        <v>6.1</v>
      </c>
      <c r="G1475" s="23" t="str">
        <f t="shared" si="45"/>
        <v/>
      </c>
    </row>
    <row r="1476" spans="1:7" x14ac:dyDescent="0.3">
      <c r="A1476" t="s">
        <v>6308</v>
      </c>
      <c r="B1476">
        <v>5</v>
      </c>
      <c r="E1476" s="20" t="s">
        <v>13816</v>
      </c>
      <c r="F1476" s="18">
        <f t="shared" si="44"/>
        <v>6.1</v>
      </c>
      <c r="G1476" s="23" t="str">
        <f t="shared" si="45"/>
        <v/>
      </c>
    </row>
    <row r="1477" spans="1:7" x14ac:dyDescent="0.3">
      <c r="A1477" t="s">
        <v>4401</v>
      </c>
      <c r="B1477">
        <v>6.5</v>
      </c>
      <c r="E1477" s="20" t="s">
        <v>22490</v>
      </c>
      <c r="F1477" s="18">
        <f t="shared" si="44"/>
        <v>6.1</v>
      </c>
      <c r="G1477" s="23" t="str">
        <f t="shared" si="45"/>
        <v/>
      </c>
    </row>
    <row r="1478" spans="1:7" x14ac:dyDescent="0.3">
      <c r="A1478" t="s">
        <v>6244</v>
      </c>
      <c r="B1478">
        <v>5.0999999999999996</v>
      </c>
      <c r="E1478" s="20" t="s">
        <v>21488</v>
      </c>
      <c r="F1478" s="18">
        <f t="shared" si="44"/>
        <v>6.1</v>
      </c>
      <c r="G1478" s="23" t="str">
        <f t="shared" si="45"/>
        <v/>
      </c>
    </row>
    <row r="1479" spans="1:7" x14ac:dyDescent="0.3">
      <c r="A1479" t="s">
        <v>4773</v>
      </c>
      <c r="B1479">
        <v>6.5</v>
      </c>
      <c r="E1479" s="20" t="s">
        <v>8075</v>
      </c>
      <c r="F1479" s="18">
        <f t="shared" ref="F1479:F1542" si="46">AVERAGEIF( $A$2:$A$5044, E1479, $B$2:$B$5044)</f>
        <v>6.1</v>
      </c>
      <c r="G1479" s="23" t="str">
        <f t="shared" ref="G1479:G1542" si="47">IF(F1479&gt;_xlfn.PERCENTILE.INC($B$2:$B$5044, 0.9), "Top 10%", "")</f>
        <v/>
      </c>
    </row>
    <row r="1480" spans="1:7" x14ac:dyDescent="0.3">
      <c r="A1480" t="s">
        <v>3778</v>
      </c>
      <c r="B1480">
        <v>6.2</v>
      </c>
      <c r="E1480" s="20" t="s">
        <v>20707</v>
      </c>
      <c r="F1480" s="18">
        <f t="shared" si="46"/>
        <v>6.1</v>
      </c>
      <c r="G1480" s="23" t="str">
        <f t="shared" si="47"/>
        <v/>
      </c>
    </row>
    <row r="1481" spans="1:7" x14ac:dyDescent="0.3">
      <c r="A1481" t="s">
        <v>5204</v>
      </c>
      <c r="B1481">
        <v>6.3</v>
      </c>
      <c r="E1481" s="20" t="s">
        <v>4252</v>
      </c>
      <c r="F1481" s="18">
        <f t="shared" si="46"/>
        <v>6.1</v>
      </c>
      <c r="G1481" s="23" t="str">
        <f t="shared" si="47"/>
        <v/>
      </c>
    </row>
    <row r="1482" spans="1:7" x14ac:dyDescent="0.3">
      <c r="A1482" t="s">
        <v>6063</v>
      </c>
      <c r="B1482">
        <v>3.8</v>
      </c>
      <c r="E1482" s="20" t="s">
        <v>10607</v>
      </c>
      <c r="F1482" s="18">
        <f t="shared" si="46"/>
        <v>6.1</v>
      </c>
      <c r="G1482" s="23" t="str">
        <f t="shared" si="47"/>
        <v/>
      </c>
    </row>
    <row r="1483" spans="1:7" x14ac:dyDescent="0.3">
      <c r="A1483" t="s">
        <v>7611</v>
      </c>
      <c r="B1483">
        <v>5.2</v>
      </c>
      <c r="E1483" s="20" t="s">
        <v>18709</v>
      </c>
      <c r="F1483" s="18">
        <f t="shared" si="46"/>
        <v>6.1</v>
      </c>
      <c r="G1483" s="23" t="str">
        <f t="shared" si="47"/>
        <v/>
      </c>
    </row>
    <row r="1484" spans="1:7" x14ac:dyDescent="0.3">
      <c r="A1484" t="s">
        <v>7617</v>
      </c>
      <c r="B1484">
        <v>6</v>
      </c>
      <c r="E1484" s="20" t="s">
        <v>3511</v>
      </c>
      <c r="F1484" s="18">
        <f t="shared" si="46"/>
        <v>6.1</v>
      </c>
      <c r="G1484" s="23" t="str">
        <f t="shared" si="47"/>
        <v/>
      </c>
    </row>
    <row r="1485" spans="1:7" x14ac:dyDescent="0.3">
      <c r="A1485" t="s">
        <v>4041</v>
      </c>
      <c r="B1485">
        <v>6.2</v>
      </c>
      <c r="E1485" s="20" t="s">
        <v>13720</v>
      </c>
      <c r="F1485" s="18">
        <f t="shared" si="46"/>
        <v>6.1</v>
      </c>
      <c r="G1485" s="23" t="str">
        <f t="shared" si="47"/>
        <v/>
      </c>
    </row>
    <row r="1486" spans="1:7" x14ac:dyDescent="0.3">
      <c r="A1486" t="s">
        <v>2277</v>
      </c>
      <c r="B1486">
        <v>5.7</v>
      </c>
      <c r="E1486" s="20" t="s">
        <v>21346</v>
      </c>
      <c r="F1486" s="18">
        <f t="shared" si="46"/>
        <v>6.1</v>
      </c>
      <c r="G1486" s="23" t="str">
        <f t="shared" si="47"/>
        <v/>
      </c>
    </row>
    <row r="1487" spans="1:7" x14ac:dyDescent="0.3">
      <c r="A1487" t="s">
        <v>6573</v>
      </c>
      <c r="B1487">
        <v>6.7</v>
      </c>
      <c r="E1487" s="20" t="s">
        <v>14789</v>
      </c>
      <c r="F1487" s="18">
        <f t="shared" si="46"/>
        <v>6.1</v>
      </c>
      <c r="G1487" s="23" t="str">
        <f t="shared" si="47"/>
        <v/>
      </c>
    </row>
    <row r="1488" spans="1:7" x14ac:dyDescent="0.3">
      <c r="A1488" t="s">
        <v>7635</v>
      </c>
      <c r="B1488">
        <v>6.8</v>
      </c>
      <c r="E1488" s="20" t="s">
        <v>19648</v>
      </c>
      <c r="F1488" s="18">
        <f t="shared" si="46"/>
        <v>6.1</v>
      </c>
      <c r="G1488" s="23" t="str">
        <f t="shared" si="47"/>
        <v/>
      </c>
    </row>
    <row r="1489" spans="1:7" x14ac:dyDescent="0.3">
      <c r="A1489" t="s">
        <v>2656</v>
      </c>
      <c r="B1489">
        <v>6</v>
      </c>
      <c r="E1489" s="20" t="s">
        <v>15118</v>
      </c>
      <c r="F1489" s="18">
        <f t="shared" si="46"/>
        <v>6.1</v>
      </c>
      <c r="G1489" s="23" t="str">
        <f t="shared" si="47"/>
        <v/>
      </c>
    </row>
    <row r="1490" spans="1:7" x14ac:dyDescent="0.3">
      <c r="A1490" t="s">
        <v>7644</v>
      </c>
      <c r="B1490">
        <v>7.3</v>
      </c>
      <c r="E1490" s="20" t="s">
        <v>20260</v>
      </c>
      <c r="F1490" s="18">
        <f t="shared" si="46"/>
        <v>6.1</v>
      </c>
      <c r="G1490" s="23" t="str">
        <f t="shared" si="47"/>
        <v/>
      </c>
    </row>
    <row r="1491" spans="1:7" x14ac:dyDescent="0.3">
      <c r="A1491" t="s">
        <v>1687</v>
      </c>
      <c r="B1491">
        <v>5.5</v>
      </c>
      <c r="E1491" s="20" t="s">
        <v>21460</v>
      </c>
      <c r="F1491" s="18">
        <f t="shared" si="46"/>
        <v>6.1</v>
      </c>
      <c r="G1491" s="23" t="str">
        <f t="shared" si="47"/>
        <v/>
      </c>
    </row>
    <row r="1492" spans="1:7" x14ac:dyDescent="0.3">
      <c r="A1492" t="s">
        <v>4945</v>
      </c>
      <c r="B1492">
        <v>6.7</v>
      </c>
      <c r="E1492" s="20" t="s">
        <v>1880</v>
      </c>
      <c r="F1492" s="18">
        <f t="shared" si="46"/>
        <v>6.1</v>
      </c>
      <c r="G1492" s="23" t="str">
        <f t="shared" si="47"/>
        <v/>
      </c>
    </row>
    <row r="1493" spans="1:7" x14ac:dyDescent="0.3">
      <c r="A1493" t="s">
        <v>7657</v>
      </c>
      <c r="B1493">
        <v>4.8</v>
      </c>
      <c r="E1493" s="20" t="s">
        <v>22904</v>
      </c>
      <c r="F1493" s="18">
        <f t="shared" si="46"/>
        <v>6.1</v>
      </c>
      <c r="G1493" s="23" t="str">
        <f t="shared" si="47"/>
        <v/>
      </c>
    </row>
    <row r="1494" spans="1:7" x14ac:dyDescent="0.3">
      <c r="A1494" t="s">
        <v>507</v>
      </c>
      <c r="B1494">
        <v>5.7</v>
      </c>
      <c r="E1494" s="20" t="s">
        <v>15006</v>
      </c>
      <c r="F1494" s="18">
        <f t="shared" si="46"/>
        <v>6.1</v>
      </c>
      <c r="G1494" s="23" t="str">
        <f t="shared" si="47"/>
        <v/>
      </c>
    </row>
    <row r="1495" spans="1:7" x14ac:dyDescent="0.3">
      <c r="A1495" t="s">
        <v>5081</v>
      </c>
      <c r="B1495">
        <v>5.0999999999999996</v>
      </c>
      <c r="E1495" s="20" t="s">
        <v>15809</v>
      </c>
      <c r="F1495" s="18">
        <f t="shared" si="46"/>
        <v>6.1</v>
      </c>
      <c r="G1495" s="23" t="str">
        <f t="shared" si="47"/>
        <v/>
      </c>
    </row>
    <row r="1496" spans="1:7" x14ac:dyDescent="0.3">
      <c r="A1496" t="s">
        <v>7673</v>
      </c>
      <c r="B1496">
        <v>6</v>
      </c>
      <c r="E1496" s="20" t="s">
        <v>556</v>
      </c>
      <c r="F1496" s="18">
        <f t="shared" si="46"/>
        <v>6.1</v>
      </c>
      <c r="G1496" s="23" t="str">
        <f t="shared" si="47"/>
        <v/>
      </c>
    </row>
    <row r="1497" spans="1:7" x14ac:dyDescent="0.3">
      <c r="A1497" t="s">
        <v>5111</v>
      </c>
      <c r="B1497">
        <v>4.2</v>
      </c>
      <c r="E1497" s="20" t="s">
        <v>17080</v>
      </c>
      <c r="F1497" s="18">
        <f t="shared" si="46"/>
        <v>6.1</v>
      </c>
      <c r="G1497" s="23" t="str">
        <f t="shared" si="47"/>
        <v/>
      </c>
    </row>
    <row r="1498" spans="1:7" x14ac:dyDescent="0.3">
      <c r="A1498" t="s">
        <v>435</v>
      </c>
      <c r="B1498">
        <v>7.4</v>
      </c>
      <c r="E1498" s="20" t="s">
        <v>13258</v>
      </c>
      <c r="F1498" s="18">
        <f t="shared" si="46"/>
        <v>6.1</v>
      </c>
      <c r="G1498" s="23" t="str">
        <f t="shared" si="47"/>
        <v/>
      </c>
    </row>
    <row r="1499" spans="1:7" x14ac:dyDescent="0.3">
      <c r="A1499" t="s">
        <v>7687</v>
      </c>
      <c r="B1499">
        <v>4.5999999999999996</v>
      </c>
      <c r="E1499" s="20" t="s">
        <v>4139</v>
      </c>
      <c r="F1499" s="18">
        <f t="shared" si="46"/>
        <v>6.1</v>
      </c>
      <c r="G1499" s="23" t="str">
        <f t="shared" si="47"/>
        <v/>
      </c>
    </row>
    <row r="1500" spans="1:7" x14ac:dyDescent="0.3">
      <c r="A1500" t="s">
        <v>187</v>
      </c>
      <c r="B1500">
        <v>6.9</v>
      </c>
      <c r="E1500" s="20" t="s">
        <v>7521</v>
      </c>
      <c r="F1500" s="18">
        <f t="shared" si="46"/>
        <v>6.1</v>
      </c>
      <c r="G1500" s="23" t="str">
        <f t="shared" si="47"/>
        <v/>
      </c>
    </row>
    <row r="1501" spans="1:7" x14ac:dyDescent="0.3">
      <c r="A1501" t="s">
        <v>24193</v>
      </c>
      <c r="B1501">
        <v>8.6</v>
      </c>
      <c r="E1501" s="20" t="s">
        <v>12448</v>
      </c>
      <c r="F1501" s="18">
        <f t="shared" si="46"/>
        <v>6.1</v>
      </c>
      <c r="G1501" s="23" t="str">
        <f t="shared" si="47"/>
        <v/>
      </c>
    </row>
    <row r="1502" spans="1:7" x14ac:dyDescent="0.3">
      <c r="A1502" t="s">
        <v>1058</v>
      </c>
      <c r="B1502">
        <v>6.9</v>
      </c>
      <c r="E1502" s="20" t="s">
        <v>8174</v>
      </c>
      <c r="F1502" s="18">
        <f t="shared" si="46"/>
        <v>6.1</v>
      </c>
      <c r="G1502" s="23" t="str">
        <f t="shared" si="47"/>
        <v/>
      </c>
    </row>
    <row r="1503" spans="1:7" x14ac:dyDescent="0.3">
      <c r="A1503" t="s">
        <v>3778</v>
      </c>
      <c r="B1503">
        <v>8</v>
      </c>
      <c r="E1503" s="20" t="s">
        <v>14272</v>
      </c>
      <c r="F1503" s="18">
        <f t="shared" si="46"/>
        <v>6.1</v>
      </c>
      <c r="G1503" s="23" t="str">
        <f t="shared" si="47"/>
        <v/>
      </c>
    </row>
    <row r="1504" spans="1:7" x14ac:dyDescent="0.3">
      <c r="A1504" t="s">
        <v>7707</v>
      </c>
      <c r="B1504">
        <v>6.4</v>
      </c>
      <c r="E1504" s="20" t="s">
        <v>24085</v>
      </c>
      <c r="F1504" s="18">
        <f t="shared" si="46"/>
        <v>6.1</v>
      </c>
      <c r="G1504" s="23" t="str">
        <f t="shared" si="47"/>
        <v/>
      </c>
    </row>
    <row r="1505" spans="1:7" x14ac:dyDescent="0.3">
      <c r="A1505" t="s">
        <v>2246</v>
      </c>
      <c r="B1505">
        <v>6.3</v>
      </c>
      <c r="E1505" s="20" t="s">
        <v>14419</v>
      </c>
      <c r="F1505" s="18">
        <f t="shared" si="46"/>
        <v>6.1</v>
      </c>
      <c r="G1505" s="23" t="str">
        <f t="shared" si="47"/>
        <v/>
      </c>
    </row>
    <row r="1506" spans="1:7" x14ac:dyDescent="0.3">
      <c r="A1506" t="s">
        <v>7716</v>
      </c>
      <c r="B1506">
        <v>8.4</v>
      </c>
      <c r="E1506" s="20" t="s">
        <v>16026</v>
      </c>
      <c r="F1506" s="18">
        <f t="shared" si="46"/>
        <v>6.1</v>
      </c>
      <c r="G1506" s="23" t="str">
        <f t="shared" si="47"/>
        <v/>
      </c>
    </row>
    <row r="1507" spans="1:7" x14ac:dyDescent="0.3">
      <c r="A1507" t="s">
        <v>7721</v>
      </c>
      <c r="B1507">
        <v>7.1</v>
      </c>
      <c r="E1507" s="20" t="s">
        <v>13468</v>
      </c>
      <c r="F1507" s="18">
        <f t="shared" si="46"/>
        <v>6.1</v>
      </c>
      <c r="G1507" s="23" t="str">
        <f t="shared" si="47"/>
        <v/>
      </c>
    </row>
    <row r="1508" spans="1:7" x14ac:dyDescent="0.3">
      <c r="A1508" t="s">
        <v>1064</v>
      </c>
      <c r="B1508">
        <v>6.8</v>
      </c>
      <c r="E1508" s="20" t="s">
        <v>23891</v>
      </c>
      <c r="F1508" s="18">
        <f t="shared" si="46"/>
        <v>6.1</v>
      </c>
      <c r="G1508" s="23" t="str">
        <f t="shared" si="47"/>
        <v/>
      </c>
    </row>
    <row r="1509" spans="1:7" x14ac:dyDescent="0.3">
      <c r="A1509" t="s">
        <v>1133</v>
      </c>
      <c r="B1509">
        <v>7.5</v>
      </c>
      <c r="E1509" s="20" t="s">
        <v>327</v>
      </c>
      <c r="F1509" s="18">
        <f t="shared" si="46"/>
        <v>6.083333333333333</v>
      </c>
      <c r="G1509" s="23" t="str">
        <f t="shared" si="47"/>
        <v/>
      </c>
    </row>
    <row r="1510" spans="1:7" x14ac:dyDescent="0.3">
      <c r="A1510" t="s">
        <v>576</v>
      </c>
      <c r="B1510">
        <v>4.5</v>
      </c>
      <c r="E1510" s="20" t="s">
        <v>198</v>
      </c>
      <c r="F1510" s="18">
        <f t="shared" si="46"/>
        <v>6.08</v>
      </c>
      <c r="G1510" s="23" t="str">
        <f t="shared" si="47"/>
        <v/>
      </c>
    </row>
    <row r="1511" spans="1:7" x14ac:dyDescent="0.3">
      <c r="A1511" t="s">
        <v>7739</v>
      </c>
      <c r="B1511">
        <v>5.7</v>
      </c>
      <c r="E1511" s="20" t="s">
        <v>2698</v>
      </c>
      <c r="F1511" s="18">
        <f t="shared" si="46"/>
        <v>6.0750000000000002</v>
      </c>
      <c r="G1511" s="23" t="str">
        <f t="shared" si="47"/>
        <v/>
      </c>
    </row>
    <row r="1512" spans="1:7" x14ac:dyDescent="0.3">
      <c r="A1512" t="s">
        <v>7744</v>
      </c>
      <c r="B1512">
        <v>7.2</v>
      </c>
      <c r="E1512" s="20" t="s">
        <v>535</v>
      </c>
      <c r="F1512" s="18">
        <f t="shared" si="46"/>
        <v>6.0750000000000002</v>
      </c>
      <c r="G1512" s="23" t="str">
        <f t="shared" si="47"/>
        <v/>
      </c>
    </row>
    <row r="1513" spans="1:7" x14ac:dyDescent="0.3">
      <c r="A1513" t="s">
        <v>4021</v>
      </c>
      <c r="B1513">
        <v>6.8</v>
      </c>
      <c r="E1513" s="20" t="s">
        <v>2599</v>
      </c>
      <c r="F1513" s="18">
        <f t="shared" si="46"/>
        <v>6.0666666666666664</v>
      </c>
      <c r="G1513" s="23" t="str">
        <f t="shared" si="47"/>
        <v/>
      </c>
    </row>
    <row r="1514" spans="1:7" x14ac:dyDescent="0.3">
      <c r="A1514" t="s">
        <v>7754</v>
      </c>
      <c r="B1514">
        <v>5.4</v>
      </c>
      <c r="E1514" s="20" t="s">
        <v>1362</v>
      </c>
      <c r="F1514" s="18">
        <f t="shared" si="46"/>
        <v>6.0500000000000007</v>
      </c>
      <c r="G1514" s="23" t="str">
        <f t="shared" si="47"/>
        <v/>
      </c>
    </row>
    <row r="1515" spans="1:7" x14ac:dyDescent="0.3">
      <c r="A1515" t="s">
        <v>487</v>
      </c>
      <c r="B1515">
        <v>7.2</v>
      </c>
      <c r="E1515" s="20" t="s">
        <v>476</v>
      </c>
      <c r="F1515" s="18">
        <f t="shared" si="46"/>
        <v>6.0500000000000007</v>
      </c>
      <c r="G1515" s="23" t="str">
        <f t="shared" si="47"/>
        <v/>
      </c>
    </row>
    <row r="1516" spans="1:7" x14ac:dyDescent="0.3">
      <c r="A1516" t="s">
        <v>1204</v>
      </c>
      <c r="B1516">
        <v>7.3</v>
      </c>
      <c r="E1516" s="20" t="s">
        <v>3405</v>
      </c>
      <c r="F1516" s="18">
        <f t="shared" si="46"/>
        <v>6.0500000000000007</v>
      </c>
      <c r="G1516" s="23" t="str">
        <f t="shared" si="47"/>
        <v/>
      </c>
    </row>
    <row r="1517" spans="1:7" x14ac:dyDescent="0.3">
      <c r="A1517" t="s">
        <v>7767</v>
      </c>
      <c r="B1517">
        <v>5.2</v>
      </c>
      <c r="E1517" s="20" t="s">
        <v>3334</v>
      </c>
      <c r="F1517" s="18">
        <f t="shared" si="46"/>
        <v>6.05</v>
      </c>
      <c r="G1517" s="23" t="str">
        <f t="shared" si="47"/>
        <v/>
      </c>
    </row>
    <row r="1518" spans="1:7" x14ac:dyDescent="0.3">
      <c r="A1518" t="s">
        <v>1783</v>
      </c>
      <c r="B1518">
        <v>5.5</v>
      </c>
      <c r="E1518" s="20" t="s">
        <v>1495</v>
      </c>
      <c r="F1518" s="18">
        <f t="shared" si="46"/>
        <v>6.05</v>
      </c>
      <c r="G1518" s="23" t="str">
        <f t="shared" si="47"/>
        <v/>
      </c>
    </row>
    <row r="1519" spans="1:7" x14ac:dyDescent="0.3">
      <c r="A1519" t="s">
        <v>7778</v>
      </c>
      <c r="B1519">
        <v>7.7</v>
      </c>
      <c r="E1519" s="20" t="s">
        <v>3613</v>
      </c>
      <c r="F1519" s="18">
        <f t="shared" si="46"/>
        <v>6.05</v>
      </c>
      <c r="G1519" s="23" t="str">
        <f t="shared" si="47"/>
        <v/>
      </c>
    </row>
    <row r="1520" spans="1:7" x14ac:dyDescent="0.3">
      <c r="A1520" t="s">
        <v>7785</v>
      </c>
      <c r="B1520">
        <v>7.1</v>
      </c>
      <c r="E1520" s="20" t="s">
        <v>10977</v>
      </c>
      <c r="F1520" s="18">
        <f t="shared" si="46"/>
        <v>6.05</v>
      </c>
      <c r="G1520" s="23" t="str">
        <f t="shared" si="47"/>
        <v/>
      </c>
    </row>
    <row r="1521" spans="1:7" x14ac:dyDescent="0.3">
      <c r="A1521" t="s">
        <v>7792</v>
      </c>
      <c r="B1521">
        <v>5.3</v>
      </c>
      <c r="E1521" s="20" t="s">
        <v>1351</v>
      </c>
      <c r="F1521" s="18">
        <f t="shared" si="46"/>
        <v>6.05</v>
      </c>
      <c r="G1521" s="23" t="str">
        <f t="shared" si="47"/>
        <v/>
      </c>
    </row>
    <row r="1522" spans="1:7" x14ac:dyDescent="0.3">
      <c r="A1522" t="s">
        <v>7796</v>
      </c>
      <c r="B1522">
        <v>5.6</v>
      </c>
      <c r="E1522" s="20" t="s">
        <v>7540</v>
      </c>
      <c r="F1522" s="18">
        <f t="shared" si="46"/>
        <v>6.05</v>
      </c>
      <c r="G1522" s="23" t="str">
        <f t="shared" si="47"/>
        <v/>
      </c>
    </row>
    <row r="1523" spans="1:7" x14ac:dyDescent="0.3">
      <c r="A1523" t="s">
        <v>4628</v>
      </c>
      <c r="B1523">
        <v>5.7</v>
      </c>
      <c r="E1523" s="20" t="s">
        <v>12115</v>
      </c>
      <c r="F1523" s="18">
        <f t="shared" si="46"/>
        <v>6.05</v>
      </c>
      <c r="G1523" s="23" t="str">
        <f t="shared" si="47"/>
        <v/>
      </c>
    </row>
    <row r="1524" spans="1:7" x14ac:dyDescent="0.3">
      <c r="A1524" t="s">
        <v>6667</v>
      </c>
      <c r="B1524">
        <v>7.1</v>
      </c>
      <c r="E1524" s="20" t="s">
        <v>912</v>
      </c>
      <c r="F1524" s="18">
        <f t="shared" si="46"/>
        <v>6.0444444444444452</v>
      </c>
      <c r="G1524" s="23" t="str">
        <f t="shared" si="47"/>
        <v/>
      </c>
    </row>
    <row r="1525" spans="1:7" x14ac:dyDescent="0.3">
      <c r="A1525" t="s">
        <v>1680</v>
      </c>
      <c r="B1525">
        <v>7.5</v>
      </c>
      <c r="E1525" s="20" t="s">
        <v>6244</v>
      </c>
      <c r="F1525" s="18">
        <f t="shared" si="46"/>
        <v>6.0400000000000009</v>
      </c>
      <c r="G1525" s="23" t="str">
        <f t="shared" si="47"/>
        <v/>
      </c>
    </row>
    <row r="1526" spans="1:7" x14ac:dyDescent="0.3">
      <c r="A1526" t="s">
        <v>3891</v>
      </c>
      <c r="B1526">
        <v>7.6</v>
      </c>
      <c r="E1526" s="20" t="s">
        <v>4728</v>
      </c>
      <c r="F1526" s="18">
        <f t="shared" si="46"/>
        <v>6.0333333333333341</v>
      </c>
      <c r="G1526" s="23" t="str">
        <f t="shared" si="47"/>
        <v/>
      </c>
    </row>
    <row r="1527" spans="1:7" x14ac:dyDescent="0.3">
      <c r="A1527" t="s">
        <v>3444</v>
      </c>
      <c r="B1527">
        <v>5.5</v>
      </c>
      <c r="E1527" s="20" t="s">
        <v>5328</v>
      </c>
      <c r="F1527" s="18">
        <f t="shared" si="46"/>
        <v>6.0333333333333341</v>
      </c>
      <c r="G1527" s="23" t="str">
        <f t="shared" si="47"/>
        <v/>
      </c>
    </row>
    <row r="1528" spans="1:7" x14ac:dyDescent="0.3">
      <c r="A1528" t="s">
        <v>1575</v>
      </c>
      <c r="B1528">
        <v>5.0999999999999996</v>
      </c>
      <c r="E1528" s="20" t="s">
        <v>20031</v>
      </c>
      <c r="F1528" s="18">
        <f t="shared" si="46"/>
        <v>6.0333333333333341</v>
      </c>
      <c r="G1528" s="23" t="str">
        <f t="shared" si="47"/>
        <v/>
      </c>
    </row>
    <row r="1529" spans="1:7" x14ac:dyDescent="0.3">
      <c r="A1529" t="s">
        <v>7823</v>
      </c>
      <c r="B1529">
        <v>6.3</v>
      </c>
      <c r="E1529" s="20" t="s">
        <v>809</v>
      </c>
      <c r="F1529" s="18">
        <f t="shared" si="46"/>
        <v>6.0333333333333341</v>
      </c>
      <c r="G1529" s="23" t="str">
        <f t="shared" si="47"/>
        <v/>
      </c>
    </row>
    <row r="1530" spans="1:7" x14ac:dyDescent="0.3">
      <c r="A1530" t="s">
        <v>7829</v>
      </c>
      <c r="B1530">
        <v>4.9000000000000004</v>
      </c>
      <c r="E1530" s="20" t="s">
        <v>4597</v>
      </c>
      <c r="F1530" s="18">
        <f t="shared" si="46"/>
        <v>6.0333333333333323</v>
      </c>
      <c r="G1530" s="23" t="str">
        <f t="shared" si="47"/>
        <v/>
      </c>
    </row>
    <row r="1531" spans="1:7" x14ac:dyDescent="0.3">
      <c r="A1531" t="s">
        <v>7835</v>
      </c>
      <c r="B1531">
        <v>6.5</v>
      </c>
      <c r="E1531" s="20" t="s">
        <v>4939</v>
      </c>
      <c r="F1531" s="18">
        <f t="shared" si="46"/>
        <v>6.0250000000000004</v>
      </c>
      <c r="G1531" s="23" t="str">
        <f t="shared" si="47"/>
        <v/>
      </c>
    </row>
    <row r="1532" spans="1:7" x14ac:dyDescent="0.3">
      <c r="A1532" t="s">
        <v>5861</v>
      </c>
      <c r="B1532">
        <v>5.6</v>
      </c>
      <c r="E1532" s="20" t="s">
        <v>1783</v>
      </c>
      <c r="F1532" s="18">
        <f t="shared" si="46"/>
        <v>6.0250000000000004</v>
      </c>
      <c r="G1532" s="23" t="str">
        <f t="shared" si="47"/>
        <v/>
      </c>
    </row>
    <row r="1533" spans="1:7" x14ac:dyDescent="0.3">
      <c r="A1533" t="s">
        <v>7847</v>
      </c>
      <c r="B1533">
        <v>5.3</v>
      </c>
      <c r="E1533" s="20" t="s">
        <v>4619</v>
      </c>
      <c r="F1533" s="18">
        <f t="shared" si="46"/>
        <v>6.0200000000000005</v>
      </c>
      <c r="G1533" s="23" t="str">
        <f t="shared" si="47"/>
        <v/>
      </c>
    </row>
    <row r="1534" spans="1:7" x14ac:dyDescent="0.3">
      <c r="A1534" t="s">
        <v>7852</v>
      </c>
      <c r="B1534">
        <v>6.5</v>
      </c>
      <c r="E1534" s="20" t="s">
        <v>1744</v>
      </c>
      <c r="F1534" s="18">
        <f t="shared" si="46"/>
        <v>6.0166666666666657</v>
      </c>
      <c r="G1534" s="23" t="str">
        <f t="shared" si="47"/>
        <v/>
      </c>
    </row>
    <row r="1535" spans="1:7" x14ac:dyDescent="0.3">
      <c r="A1535" t="s">
        <v>7858</v>
      </c>
      <c r="B1535">
        <v>6.8</v>
      </c>
      <c r="E1535" s="20" t="s">
        <v>20448</v>
      </c>
      <c r="F1535" s="18">
        <f t="shared" si="46"/>
        <v>6</v>
      </c>
      <c r="G1535" s="23" t="str">
        <f t="shared" si="47"/>
        <v/>
      </c>
    </row>
    <row r="1536" spans="1:7" x14ac:dyDescent="0.3">
      <c r="A1536" t="s">
        <v>7862</v>
      </c>
      <c r="B1536">
        <v>6.5</v>
      </c>
      <c r="E1536" s="20" t="s">
        <v>13459</v>
      </c>
      <c r="F1536" s="18">
        <f t="shared" si="46"/>
        <v>6</v>
      </c>
      <c r="G1536" s="23" t="str">
        <f t="shared" si="47"/>
        <v/>
      </c>
    </row>
    <row r="1537" spans="1:7" x14ac:dyDescent="0.3">
      <c r="A1537" t="s">
        <v>371</v>
      </c>
      <c r="B1537">
        <v>6</v>
      </c>
      <c r="E1537" s="20" t="s">
        <v>22025</v>
      </c>
      <c r="F1537" s="18">
        <f t="shared" si="46"/>
        <v>6</v>
      </c>
      <c r="G1537" s="23" t="str">
        <f t="shared" si="47"/>
        <v/>
      </c>
    </row>
    <row r="1538" spans="1:7" x14ac:dyDescent="0.3">
      <c r="A1538" t="s">
        <v>7870</v>
      </c>
      <c r="B1538">
        <v>8.4</v>
      </c>
      <c r="E1538" s="20" t="s">
        <v>15788</v>
      </c>
      <c r="F1538" s="18">
        <f t="shared" si="46"/>
        <v>6</v>
      </c>
      <c r="G1538" s="23" t="str">
        <f t="shared" si="47"/>
        <v/>
      </c>
    </row>
    <row r="1539" spans="1:7" x14ac:dyDescent="0.3">
      <c r="A1539" t="s">
        <v>7875</v>
      </c>
      <c r="B1539">
        <v>6</v>
      </c>
      <c r="E1539" s="20" t="s">
        <v>11691</v>
      </c>
      <c r="F1539" s="18">
        <f t="shared" si="46"/>
        <v>6</v>
      </c>
      <c r="G1539" s="23" t="str">
        <f t="shared" si="47"/>
        <v/>
      </c>
    </row>
    <row r="1540" spans="1:7" x14ac:dyDescent="0.3">
      <c r="A1540" t="s">
        <v>6620</v>
      </c>
      <c r="B1540">
        <v>7.6</v>
      </c>
      <c r="E1540" s="20" t="s">
        <v>565</v>
      </c>
      <c r="F1540" s="18">
        <f t="shared" si="46"/>
        <v>6</v>
      </c>
      <c r="G1540" s="23" t="str">
        <f t="shared" si="47"/>
        <v/>
      </c>
    </row>
    <row r="1541" spans="1:7" x14ac:dyDescent="0.3">
      <c r="A1541" t="s">
        <v>7885</v>
      </c>
      <c r="B1541">
        <v>5.6</v>
      </c>
      <c r="E1541" s="20" t="s">
        <v>15569</v>
      </c>
      <c r="F1541" s="18">
        <f t="shared" si="46"/>
        <v>6</v>
      </c>
      <c r="G1541" s="23" t="str">
        <f t="shared" si="47"/>
        <v/>
      </c>
    </row>
    <row r="1542" spans="1:7" x14ac:dyDescent="0.3">
      <c r="A1542" t="s">
        <v>250</v>
      </c>
      <c r="B1542">
        <v>6.9</v>
      </c>
      <c r="E1542" s="20" t="s">
        <v>18277</v>
      </c>
      <c r="F1542" s="18">
        <f t="shared" si="46"/>
        <v>6</v>
      </c>
      <c r="G1542" s="23" t="str">
        <f t="shared" si="47"/>
        <v/>
      </c>
    </row>
    <row r="1543" spans="1:7" x14ac:dyDescent="0.3">
      <c r="A1543" t="s">
        <v>703</v>
      </c>
      <c r="B1543">
        <v>6.4</v>
      </c>
      <c r="E1543" s="20" t="s">
        <v>12530</v>
      </c>
      <c r="F1543" s="18">
        <f t="shared" ref="F1543:F1606" si="48">AVERAGEIF( $A$2:$A$5044, E1543, $B$2:$B$5044)</f>
        <v>6</v>
      </c>
      <c r="G1543" s="23" t="str">
        <f t="shared" ref="G1543:G1606" si="49">IF(F1543&gt;_xlfn.PERCENTILE.INC($B$2:$B$5044, 0.9), "Top 10%", "")</f>
        <v/>
      </c>
    </row>
    <row r="1544" spans="1:7" x14ac:dyDescent="0.3">
      <c r="A1544" t="s">
        <v>4107</v>
      </c>
      <c r="B1544">
        <v>5.0999999999999996</v>
      </c>
      <c r="E1544" s="20" t="s">
        <v>22921</v>
      </c>
      <c r="F1544" s="18">
        <f t="shared" si="48"/>
        <v>6</v>
      </c>
      <c r="G1544" s="23" t="str">
        <f t="shared" si="49"/>
        <v/>
      </c>
    </row>
    <row r="1545" spans="1:7" x14ac:dyDescent="0.3">
      <c r="A1545" t="s">
        <v>1058</v>
      </c>
      <c r="B1545">
        <v>7</v>
      </c>
      <c r="E1545" s="20" t="s">
        <v>12218</v>
      </c>
      <c r="F1545" s="18">
        <f t="shared" si="48"/>
        <v>6</v>
      </c>
      <c r="G1545" s="23" t="str">
        <f t="shared" si="49"/>
        <v/>
      </c>
    </row>
    <row r="1546" spans="1:7" x14ac:dyDescent="0.3">
      <c r="A1546" t="s">
        <v>7905</v>
      </c>
      <c r="B1546">
        <v>5.7</v>
      </c>
      <c r="E1546" s="20" t="s">
        <v>13803</v>
      </c>
      <c r="F1546" s="18">
        <f t="shared" si="48"/>
        <v>6</v>
      </c>
      <c r="G1546" s="23" t="str">
        <f t="shared" si="49"/>
        <v/>
      </c>
    </row>
    <row r="1547" spans="1:7" x14ac:dyDescent="0.3">
      <c r="A1547" t="s">
        <v>969</v>
      </c>
      <c r="B1547">
        <v>6.8</v>
      </c>
      <c r="E1547" s="20" t="s">
        <v>14487</v>
      </c>
      <c r="F1547" s="18">
        <f t="shared" si="48"/>
        <v>6</v>
      </c>
      <c r="G1547" s="23" t="str">
        <f t="shared" si="49"/>
        <v/>
      </c>
    </row>
    <row r="1548" spans="1:7" x14ac:dyDescent="0.3">
      <c r="A1548" t="s">
        <v>6176</v>
      </c>
      <c r="B1548">
        <v>6.7</v>
      </c>
      <c r="E1548" s="20" t="s">
        <v>11668</v>
      </c>
      <c r="F1548" s="18">
        <f t="shared" si="48"/>
        <v>6</v>
      </c>
      <c r="G1548" s="23" t="str">
        <f t="shared" si="49"/>
        <v/>
      </c>
    </row>
    <row r="1549" spans="1:7" x14ac:dyDescent="0.3">
      <c r="A1549" t="s">
        <v>7919</v>
      </c>
      <c r="B1549">
        <v>6.2</v>
      </c>
      <c r="E1549" s="20" t="s">
        <v>13262</v>
      </c>
      <c r="F1549" s="18">
        <f t="shared" si="48"/>
        <v>6</v>
      </c>
      <c r="G1549" s="23" t="str">
        <f t="shared" si="49"/>
        <v/>
      </c>
    </row>
    <row r="1550" spans="1:7" x14ac:dyDescent="0.3">
      <c r="A1550" t="s">
        <v>7785</v>
      </c>
      <c r="B1550">
        <v>7.2</v>
      </c>
      <c r="E1550" s="20" t="s">
        <v>21315</v>
      </c>
      <c r="F1550" s="18">
        <f t="shared" si="48"/>
        <v>6</v>
      </c>
      <c r="G1550" s="23" t="str">
        <f t="shared" si="49"/>
        <v/>
      </c>
    </row>
    <row r="1551" spans="1:7" x14ac:dyDescent="0.3">
      <c r="A1551" t="s">
        <v>7926</v>
      </c>
      <c r="B1551">
        <v>6.2</v>
      </c>
      <c r="E1551" s="20" t="s">
        <v>3169</v>
      </c>
      <c r="F1551" s="18">
        <f t="shared" si="48"/>
        <v>6</v>
      </c>
      <c r="G1551" s="23" t="str">
        <f t="shared" si="49"/>
        <v/>
      </c>
    </row>
    <row r="1552" spans="1:7" x14ac:dyDescent="0.3">
      <c r="A1552" t="s">
        <v>7930</v>
      </c>
      <c r="B1552">
        <v>5.6</v>
      </c>
      <c r="E1552" s="20" t="s">
        <v>12904</v>
      </c>
      <c r="F1552" s="18">
        <f t="shared" si="48"/>
        <v>6</v>
      </c>
      <c r="G1552" s="23" t="str">
        <f t="shared" si="49"/>
        <v/>
      </c>
    </row>
    <row r="1553" spans="1:7" x14ac:dyDescent="0.3">
      <c r="A1553" t="s">
        <v>4987</v>
      </c>
      <c r="B1553">
        <v>4.4000000000000004</v>
      </c>
      <c r="E1553" s="20" t="s">
        <v>22585</v>
      </c>
      <c r="F1553" s="18">
        <f t="shared" si="48"/>
        <v>6</v>
      </c>
      <c r="G1553" s="23" t="str">
        <f t="shared" si="49"/>
        <v/>
      </c>
    </row>
    <row r="1554" spans="1:7" x14ac:dyDescent="0.3">
      <c r="A1554" t="s">
        <v>728</v>
      </c>
      <c r="B1554">
        <v>7.5</v>
      </c>
      <c r="E1554" s="20" t="s">
        <v>6318</v>
      </c>
      <c r="F1554" s="18">
        <f t="shared" si="48"/>
        <v>6</v>
      </c>
      <c r="G1554" s="23" t="str">
        <f t="shared" si="49"/>
        <v/>
      </c>
    </row>
    <row r="1555" spans="1:7" x14ac:dyDescent="0.3">
      <c r="A1555" t="s">
        <v>5087</v>
      </c>
      <c r="B1555">
        <v>7.1</v>
      </c>
      <c r="E1555" s="20" t="s">
        <v>19760</v>
      </c>
      <c r="F1555" s="18">
        <f t="shared" si="48"/>
        <v>6</v>
      </c>
      <c r="G1555" s="23" t="str">
        <f t="shared" si="49"/>
        <v/>
      </c>
    </row>
    <row r="1556" spans="1:7" x14ac:dyDescent="0.3">
      <c r="A1556" t="s">
        <v>1324</v>
      </c>
      <c r="B1556">
        <v>6.4</v>
      </c>
      <c r="E1556" s="20" t="s">
        <v>7439</v>
      </c>
      <c r="F1556" s="18">
        <f t="shared" si="48"/>
        <v>6</v>
      </c>
      <c r="G1556" s="23" t="str">
        <f t="shared" si="49"/>
        <v/>
      </c>
    </row>
    <row r="1557" spans="1:7" x14ac:dyDescent="0.3">
      <c r="A1557" t="s">
        <v>4176</v>
      </c>
      <c r="B1557">
        <v>7.1</v>
      </c>
      <c r="E1557" s="20" t="s">
        <v>22563</v>
      </c>
      <c r="F1557" s="18">
        <f t="shared" si="48"/>
        <v>6</v>
      </c>
      <c r="G1557" s="23" t="str">
        <f t="shared" si="49"/>
        <v/>
      </c>
    </row>
    <row r="1558" spans="1:7" x14ac:dyDescent="0.3">
      <c r="A1558" t="s">
        <v>389</v>
      </c>
      <c r="B1558">
        <v>5.9</v>
      </c>
      <c r="E1558" s="20" t="s">
        <v>12044</v>
      </c>
      <c r="F1558" s="18">
        <f t="shared" si="48"/>
        <v>6</v>
      </c>
      <c r="G1558" s="23" t="str">
        <f t="shared" si="49"/>
        <v/>
      </c>
    </row>
    <row r="1559" spans="1:7" x14ac:dyDescent="0.3">
      <c r="A1559" t="s">
        <v>6839</v>
      </c>
      <c r="B1559">
        <v>6.9</v>
      </c>
      <c r="E1559" s="20" t="s">
        <v>20556</v>
      </c>
      <c r="F1559" s="18">
        <f t="shared" si="48"/>
        <v>6</v>
      </c>
      <c r="G1559" s="23" t="str">
        <f t="shared" si="49"/>
        <v/>
      </c>
    </row>
    <row r="1560" spans="1:7" x14ac:dyDescent="0.3">
      <c r="A1560" t="s">
        <v>5403</v>
      </c>
      <c r="B1560">
        <v>7.5</v>
      </c>
      <c r="E1560" s="20" t="s">
        <v>14469</v>
      </c>
      <c r="F1560" s="18">
        <f t="shared" si="48"/>
        <v>6</v>
      </c>
      <c r="G1560" s="23" t="str">
        <f t="shared" si="49"/>
        <v/>
      </c>
    </row>
    <row r="1561" spans="1:7" x14ac:dyDescent="0.3">
      <c r="A1561" t="s">
        <v>1114</v>
      </c>
      <c r="B1561">
        <v>6.3</v>
      </c>
      <c r="E1561" s="20" t="s">
        <v>22114</v>
      </c>
      <c r="F1561" s="18">
        <f t="shared" si="48"/>
        <v>6</v>
      </c>
      <c r="G1561" s="23" t="str">
        <f t="shared" si="49"/>
        <v/>
      </c>
    </row>
    <row r="1562" spans="1:7" x14ac:dyDescent="0.3">
      <c r="A1562" t="s">
        <v>79</v>
      </c>
      <c r="B1562">
        <v>6.4</v>
      </c>
      <c r="E1562" s="20" t="s">
        <v>23876</v>
      </c>
      <c r="F1562" s="18">
        <f t="shared" si="48"/>
        <v>6</v>
      </c>
      <c r="G1562" s="23" t="str">
        <f t="shared" si="49"/>
        <v/>
      </c>
    </row>
    <row r="1563" spans="1:7" x14ac:dyDescent="0.3">
      <c r="A1563" t="s">
        <v>5867</v>
      </c>
      <c r="B1563">
        <v>5.9</v>
      </c>
      <c r="E1563" s="20" t="s">
        <v>7117</v>
      </c>
      <c r="F1563" s="18">
        <f t="shared" si="48"/>
        <v>6</v>
      </c>
      <c r="G1563" s="23" t="str">
        <f t="shared" si="49"/>
        <v/>
      </c>
    </row>
    <row r="1564" spans="1:7" x14ac:dyDescent="0.3">
      <c r="A1564" t="s">
        <v>487</v>
      </c>
      <c r="B1564">
        <v>6.8</v>
      </c>
      <c r="E1564" s="20" t="s">
        <v>6152</v>
      </c>
      <c r="F1564" s="18">
        <f t="shared" si="48"/>
        <v>6</v>
      </c>
      <c r="G1564" s="23" t="str">
        <f t="shared" si="49"/>
        <v/>
      </c>
    </row>
    <row r="1565" spans="1:7" x14ac:dyDescent="0.3">
      <c r="A1565" t="s">
        <v>7993</v>
      </c>
      <c r="B1565">
        <v>6.3</v>
      </c>
      <c r="E1565" s="20" t="s">
        <v>4134</v>
      </c>
      <c r="F1565" s="18">
        <f t="shared" si="48"/>
        <v>6</v>
      </c>
      <c r="G1565" s="23" t="str">
        <f t="shared" si="49"/>
        <v/>
      </c>
    </row>
    <row r="1566" spans="1:7" x14ac:dyDescent="0.3">
      <c r="A1566" t="s">
        <v>7997</v>
      </c>
      <c r="B1566">
        <v>3.6</v>
      </c>
      <c r="E1566" s="20" t="s">
        <v>13283</v>
      </c>
      <c r="F1566" s="18">
        <f t="shared" si="48"/>
        <v>6</v>
      </c>
      <c r="G1566" s="23" t="str">
        <f t="shared" si="49"/>
        <v/>
      </c>
    </row>
    <row r="1567" spans="1:7" x14ac:dyDescent="0.3">
      <c r="A1567" t="s">
        <v>6997</v>
      </c>
      <c r="B1567">
        <v>5.3</v>
      </c>
      <c r="E1567" s="20" t="s">
        <v>3572</v>
      </c>
      <c r="F1567" s="18">
        <f t="shared" si="48"/>
        <v>6</v>
      </c>
      <c r="G1567" s="23" t="str">
        <f t="shared" si="49"/>
        <v/>
      </c>
    </row>
    <row r="1568" spans="1:7" x14ac:dyDescent="0.3">
      <c r="A1568" t="s">
        <v>8006</v>
      </c>
      <c r="B1568">
        <v>5.9</v>
      </c>
      <c r="E1568" s="20" t="s">
        <v>7673</v>
      </c>
      <c r="F1568" s="18">
        <f t="shared" si="48"/>
        <v>6</v>
      </c>
      <c r="G1568" s="23" t="str">
        <f t="shared" si="49"/>
        <v/>
      </c>
    </row>
    <row r="1569" spans="1:7" x14ac:dyDescent="0.3">
      <c r="A1569" t="s">
        <v>1776</v>
      </c>
      <c r="B1569">
        <v>6.9</v>
      </c>
      <c r="E1569" s="20" t="s">
        <v>8707</v>
      </c>
      <c r="F1569" s="18">
        <f t="shared" si="48"/>
        <v>6</v>
      </c>
      <c r="G1569" s="23" t="str">
        <f t="shared" si="49"/>
        <v/>
      </c>
    </row>
    <row r="1570" spans="1:7" x14ac:dyDescent="0.3">
      <c r="A1570" t="s">
        <v>8015</v>
      </c>
      <c r="B1570">
        <v>6.9</v>
      </c>
      <c r="E1570" s="20" t="s">
        <v>7427</v>
      </c>
      <c r="F1570" s="18">
        <f t="shared" si="48"/>
        <v>6</v>
      </c>
      <c r="G1570" s="23" t="str">
        <f t="shared" si="49"/>
        <v/>
      </c>
    </row>
    <row r="1571" spans="1:7" x14ac:dyDescent="0.3">
      <c r="A1571" t="s">
        <v>1526</v>
      </c>
      <c r="B1571">
        <v>6.1</v>
      </c>
      <c r="E1571" s="20" t="s">
        <v>16232</v>
      </c>
      <c r="F1571" s="18">
        <f t="shared" si="48"/>
        <v>6</v>
      </c>
      <c r="G1571" s="23" t="str">
        <f t="shared" si="49"/>
        <v/>
      </c>
    </row>
    <row r="1572" spans="1:7" x14ac:dyDescent="0.3">
      <c r="A1572" t="s">
        <v>8022</v>
      </c>
      <c r="B1572">
        <v>5.7</v>
      </c>
      <c r="E1572" s="20" t="s">
        <v>11164</v>
      </c>
      <c r="F1572" s="18">
        <f t="shared" si="48"/>
        <v>6</v>
      </c>
      <c r="G1572" s="23" t="str">
        <f t="shared" si="49"/>
        <v/>
      </c>
    </row>
    <row r="1573" spans="1:7" x14ac:dyDescent="0.3">
      <c r="A1573" t="s">
        <v>4850</v>
      </c>
      <c r="B1573">
        <v>8.5</v>
      </c>
      <c r="E1573" s="20" t="s">
        <v>12131</v>
      </c>
      <c r="F1573" s="18">
        <f t="shared" si="48"/>
        <v>6</v>
      </c>
      <c r="G1573" s="23" t="str">
        <f t="shared" si="49"/>
        <v/>
      </c>
    </row>
    <row r="1574" spans="1:7" x14ac:dyDescent="0.3">
      <c r="A1574" t="s">
        <v>8032</v>
      </c>
      <c r="B1574">
        <v>6.3</v>
      </c>
      <c r="E1574" s="20" t="s">
        <v>9314</v>
      </c>
      <c r="F1574" s="18">
        <f t="shared" si="48"/>
        <v>6</v>
      </c>
      <c r="G1574" s="23" t="str">
        <f t="shared" si="49"/>
        <v/>
      </c>
    </row>
    <row r="1575" spans="1:7" x14ac:dyDescent="0.3">
      <c r="A1575" t="s">
        <v>4437</v>
      </c>
      <c r="B1575">
        <v>7.3</v>
      </c>
      <c r="E1575" s="20" t="s">
        <v>18889</v>
      </c>
      <c r="F1575" s="18">
        <f t="shared" si="48"/>
        <v>6</v>
      </c>
      <c r="G1575" s="23" t="str">
        <f t="shared" si="49"/>
        <v/>
      </c>
    </row>
    <row r="1576" spans="1:7" x14ac:dyDescent="0.3">
      <c r="A1576" t="s">
        <v>8040</v>
      </c>
      <c r="B1576">
        <v>6.3</v>
      </c>
      <c r="E1576" s="20" t="s">
        <v>8235</v>
      </c>
      <c r="F1576" s="18">
        <f t="shared" si="48"/>
        <v>6</v>
      </c>
      <c r="G1576" s="23" t="str">
        <f t="shared" si="49"/>
        <v/>
      </c>
    </row>
    <row r="1577" spans="1:7" x14ac:dyDescent="0.3">
      <c r="A1577" t="s">
        <v>2213</v>
      </c>
      <c r="B1577">
        <v>7.2</v>
      </c>
      <c r="E1577" s="20" t="s">
        <v>9443</v>
      </c>
      <c r="F1577" s="18">
        <f t="shared" si="48"/>
        <v>6</v>
      </c>
      <c r="G1577" s="23" t="str">
        <f t="shared" si="49"/>
        <v/>
      </c>
    </row>
    <row r="1578" spans="1:7" x14ac:dyDescent="0.3">
      <c r="A1578" t="s">
        <v>435</v>
      </c>
      <c r="B1578">
        <v>7.3</v>
      </c>
      <c r="E1578" s="20" t="s">
        <v>15027</v>
      </c>
      <c r="F1578" s="18">
        <f t="shared" si="48"/>
        <v>6</v>
      </c>
      <c r="G1578" s="23" t="str">
        <f t="shared" si="49"/>
        <v/>
      </c>
    </row>
    <row r="1579" spans="1:7" x14ac:dyDescent="0.3">
      <c r="A1579" t="s">
        <v>8052</v>
      </c>
      <c r="B1579">
        <v>6.3</v>
      </c>
      <c r="E1579" s="20" t="s">
        <v>3313</v>
      </c>
      <c r="F1579" s="18">
        <f t="shared" si="48"/>
        <v>6</v>
      </c>
      <c r="G1579" s="23" t="str">
        <f t="shared" si="49"/>
        <v/>
      </c>
    </row>
    <row r="1580" spans="1:7" x14ac:dyDescent="0.3">
      <c r="A1580" t="s">
        <v>5382</v>
      </c>
      <c r="B1580">
        <v>8.1</v>
      </c>
      <c r="E1580" s="20" t="s">
        <v>7617</v>
      </c>
      <c r="F1580" s="18">
        <f t="shared" si="48"/>
        <v>6</v>
      </c>
      <c r="G1580" s="23" t="str">
        <f t="shared" si="49"/>
        <v/>
      </c>
    </row>
    <row r="1581" spans="1:7" x14ac:dyDescent="0.3">
      <c r="A1581" t="s">
        <v>7204</v>
      </c>
      <c r="B1581">
        <v>6.9</v>
      </c>
      <c r="E1581" s="20" t="s">
        <v>4417</v>
      </c>
      <c r="F1581" s="18">
        <f t="shared" si="48"/>
        <v>6</v>
      </c>
      <c r="G1581" s="23" t="str">
        <f t="shared" si="49"/>
        <v/>
      </c>
    </row>
    <row r="1582" spans="1:7" x14ac:dyDescent="0.3">
      <c r="A1582" t="s">
        <v>5087</v>
      </c>
      <c r="B1582">
        <v>6.3</v>
      </c>
      <c r="E1582" s="20" t="s">
        <v>18798</v>
      </c>
      <c r="F1582" s="18">
        <f t="shared" si="48"/>
        <v>6</v>
      </c>
      <c r="G1582" s="23" t="str">
        <f t="shared" si="49"/>
        <v/>
      </c>
    </row>
    <row r="1583" spans="1:7" x14ac:dyDescent="0.3">
      <c r="A1583" t="s">
        <v>3470</v>
      </c>
      <c r="B1583">
        <v>7.3</v>
      </c>
      <c r="E1583" s="20" t="s">
        <v>16760</v>
      </c>
      <c r="F1583" s="18">
        <f t="shared" si="48"/>
        <v>6</v>
      </c>
      <c r="G1583" s="23" t="str">
        <f t="shared" si="49"/>
        <v/>
      </c>
    </row>
    <row r="1584" spans="1:7" x14ac:dyDescent="0.3">
      <c r="A1584" t="s">
        <v>969</v>
      </c>
      <c r="B1584">
        <v>5.5</v>
      </c>
      <c r="E1584" s="20" t="s">
        <v>3102</v>
      </c>
      <c r="F1584" s="18">
        <f t="shared" si="48"/>
        <v>6</v>
      </c>
      <c r="G1584" s="23" t="str">
        <f t="shared" si="49"/>
        <v/>
      </c>
    </row>
    <row r="1585" spans="1:7" x14ac:dyDescent="0.3">
      <c r="A1585" t="s">
        <v>8075</v>
      </c>
      <c r="B1585">
        <v>6.1</v>
      </c>
      <c r="E1585" s="20" t="s">
        <v>10505</v>
      </c>
      <c r="F1585" s="18">
        <f t="shared" si="48"/>
        <v>6</v>
      </c>
      <c r="G1585" s="23" t="str">
        <f t="shared" si="49"/>
        <v/>
      </c>
    </row>
    <row r="1586" spans="1:7" x14ac:dyDescent="0.3">
      <c r="A1586" t="s">
        <v>163</v>
      </c>
      <c r="B1586">
        <v>6.9</v>
      </c>
      <c r="E1586" s="20" t="s">
        <v>18714</v>
      </c>
      <c r="F1586" s="18">
        <f t="shared" si="48"/>
        <v>6</v>
      </c>
      <c r="G1586" s="23" t="str">
        <f t="shared" si="49"/>
        <v/>
      </c>
    </row>
    <row r="1587" spans="1:7" x14ac:dyDescent="0.3">
      <c r="A1587" t="s">
        <v>157</v>
      </c>
      <c r="B1587">
        <v>7.2</v>
      </c>
      <c r="E1587" s="20" t="s">
        <v>9104</v>
      </c>
      <c r="F1587" s="18">
        <f t="shared" si="48"/>
        <v>6</v>
      </c>
      <c r="G1587" s="23" t="str">
        <f t="shared" si="49"/>
        <v/>
      </c>
    </row>
    <row r="1588" spans="1:7" x14ac:dyDescent="0.3">
      <c r="A1588" t="s">
        <v>2178</v>
      </c>
      <c r="B1588">
        <v>6.4</v>
      </c>
      <c r="E1588" s="20" t="s">
        <v>15943</v>
      </c>
      <c r="F1588" s="18">
        <f t="shared" si="48"/>
        <v>6</v>
      </c>
      <c r="G1588" s="23" t="str">
        <f t="shared" si="49"/>
        <v/>
      </c>
    </row>
    <row r="1589" spans="1:7" x14ac:dyDescent="0.3">
      <c r="A1589" t="s">
        <v>8092</v>
      </c>
      <c r="B1589">
        <v>6.4</v>
      </c>
      <c r="E1589" s="20" t="s">
        <v>2722</v>
      </c>
      <c r="F1589" s="18">
        <f t="shared" si="48"/>
        <v>6</v>
      </c>
      <c r="G1589" s="23" t="str">
        <f t="shared" si="49"/>
        <v/>
      </c>
    </row>
    <row r="1590" spans="1:7" x14ac:dyDescent="0.3">
      <c r="A1590" t="s">
        <v>306</v>
      </c>
      <c r="B1590">
        <v>8.3000000000000007</v>
      </c>
      <c r="E1590" s="20" t="s">
        <v>16733</v>
      </c>
      <c r="F1590" s="18">
        <f t="shared" si="48"/>
        <v>6</v>
      </c>
      <c r="G1590" s="23" t="str">
        <f t="shared" si="49"/>
        <v/>
      </c>
    </row>
    <row r="1591" spans="1:7" x14ac:dyDescent="0.3">
      <c r="A1591" t="s">
        <v>1605</v>
      </c>
      <c r="B1591">
        <v>7.2</v>
      </c>
      <c r="E1591" s="20" t="s">
        <v>21340</v>
      </c>
      <c r="F1591" s="18">
        <f t="shared" si="48"/>
        <v>6</v>
      </c>
      <c r="G1591" s="23" t="str">
        <f t="shared" si="49"/>
        <v/>
      </c>
    </row>
    <row r="1592" spans="1:7" x14ac:dyDescent="0.3">
      <c r="A1592" t="s">
        <v>8102</v>
      </c>
      <c r="B1592">
        <v>6.8</v>
      </c>
      <c r="E1592" s="20" t="s">
        <v>21558</v>
      </c>
      <c r="F1592" s="18">
        <f t="shared" si="48"/>
        <v>6</v>
      </c>
      <c r="G1592" s="23" t="str">
        <f t="shared" si="49"/>
        <v/>
      </c>
    </row>
    <row r="1593" spans="1:7" x14ac:dyDescent="0.3">
      <c r="A1593" t="s">
        <v>8108</v>
      </c>
      <c r="B1593">
        <v>6.5</v>
      </c>
      <c r="E1593" s="20" t="s">
        <v>9714</v>
      </c>
      <c r="F1593" s="18">
        <f t="shared" si="48"/>
        <v>6</v>
      </c>
      <c r="G1593" s="23" t="str">
        <f t="shared" si="49"/>
        <v/>
      </c>
    </row>
    <row r="1594" spans="1:7" x14ac:dyDescent="0.3">
      <c r="A1594" t="s">
        <v>7862</v>
      </c>
      <c r="B1594">
        <v>7.8</v>
      </c>
      <c r="E1594" s="20" t="s">
        <v>6308</v>
      </c>
      <c r="F1594" s="18">
        <f t="shared" si="48"/>
        <v>6</v>
      </c>
      <c r="G1594" s="23" t="str">
        <f t="shared" si="49"/>
        <v/>
      </c>
    </row>
    <row r="1595" spans="1:7" x14ac:dyDescent="0.3">
      <c r="A1595" t="s">
        <v>1311</v>
      </c>
      <c r="B1595">
        <v>7.6</v>
      </c>
      <c r="E1595" s="20" t="s">
        <v>2331</v>
      </c>
      <c r="F1595" s="18">
        <f t="shared" si="48"/>
        <v>5.99</v>
      </c>
      <c r="G1595" s="23" t="str">
        <f t="shared" si="49"/>
        <v/>
      </c>
    </row>
    <row r="1596" spans="1:7" x14ac:dyDescent="0.3">
      <c r="A1596" t="s">
        <v>7037</v>
      </c>
      <c r="B1596">
        <v>7.2</v>
      </c>
      <c r="E1596" s="20" t="s">
        <v>6148</v>
      </c>
      <c r="F1596" s="18">
        <f t="shared" si="48"/>
        <v>5.9857142857142858</v>
      </c>
      <c r="G1596" s="23" t="str">
        <f t="shared" si="49"/>
        <v/>
      </c>
    </row>
    <row r="1597" spans="1:7" x14ac:dyDescent="0.3">
      <c r="A1597" t="s">
        <v>5059</v>
      </c>
      <c r="B1597">
        <v>6.7</v>
      </c>
      <c r="E1597" s="20" t="s">
        <v>5225</v>
      </c>
      <c r="F1597" s="18">
        <f t="shared" si="48"/>
        <v>5.9666666666666659</v>
      </c>
      <c r="G1597" s="23" t="str">
        <f t="shared" si="49"/>
        <v/>
      </c>
    </row>
    <row r="1598" spans="1:7" x14ac:dyDescent="0.3">
      <c r="A1598" t="s">
        <v>163</v>
      </c>
      <c r="B1598">
        <v>6.8</v>
      </c>
      <c r="E1598" s="20" t="s">
        <v>2612</v>
      </c>
      <c r="F1598" s="18">
        <f t="shared" si="48"/>
        <v>5.9625000000000004</v>
      </c>
      <c r="G1598" s="23" t="str">
        <f t="shared" si="49"/>
        <v/>
      </c>
    </row>
    <row r="1599" spans="1:7" x14ac:dyDescent="0.3">
      <c r="A1599" t="s">
        <v>4982</v>
      </c>
      <c r="B1599">
        <v>6.3</v>
      </c>
      <c r="E1599" s="20" t="s">
        <v>17658</v>
      </c>
      <c r="F1599" s="18">
        <f t="shared" si="48"/>
        <v>5.95</v>
      </c>
      <c r="G1599" s="23" t="str">
        <f t="shared" si="49"/>
        <v/>
      </c>
    </row>
    <row r="1600" spans="1:7" x14ac:dyDescent="0.3">
      <c r="A1600" t="s">
        <v>3303</v>
      </c>
      <c r="B1600">
        <v>6.2</v>
      </c>
      <c r="E1600" s="20" t="s">
        <v>5873</v>
      </c>
      <c r="F1600" s="18">
        <f t="shared" si="48"/>
        <v>5.95</v>
      </c>
      <c r="G1600" s="23" t="str">
        <f t="shared" si="49"/>
        <v/>
      </c>
    </row>
    <row r="1601" spans="1:7" x14ac:dyDescent="0.3">
      <c r="A1601" t="s">
        <v>7498</v>
      </c>
      <c r="B1601">
        <v>6.2</v>
      </c>
      <c r="E1601" s="20" t="s">
        <v>4554</v>
      </c>
      <c r="F1601" s="18">
        <f t="shared" si="48"/>
        <v>5.95</v>
      </c>
      <c r="G1601" s="23" t="str">
        <f t="shared" si="49"/>
        <v/>
      </c>
    </row>
    <row r="1602" spans="1:7" x14ac:dyDescent="0.3">
      <c r="A1602" t="s">
        <v>685</v>
      </c>
      <c r="B1602">
        <v>8.6</v>
      </c>
      <c r="E1602" s="20" t="s">
        <v>8514</v>
      </c>
      <c r="F1602" s="18">
        <f t="shared" si="48"/>
        <v>5.95</v>
      </c>
      <c r="G1602" s="23" t="str">
        <f t="shared" si="49"/>
        <v/>
      </c>
    </row>
    <row r="1603" spans="1:7" x14ac:dyDescent="0.3">
      <c r="A1603" t="s">
        <v>1389</v>
      </c>
      <c r="B1603">
        <v>8</v>
      </c>
      <c r="E1603" s="20" t="s">
        <v>4027</v>
      </c>
      <c r="F1603" s="18">
        <f t="shared" si="48"/>
        <v>5.95</v>
      </c>
      <c r="G1603" s="23" t="str">
        <f t="shared" si="49"/>
        <v/>
      </c>
    </row>
    <row r="1604" spans="1:7" x14ac:dyDescent="0.3">
      <c r="A1604" t="s">
        <v>8145</v>
      </c>
      <c r="B1604">
        <v>7</v>
      </c>
      <c r="E1604" s="20" t="s">
        <v>21808</v>
      </c>
      <c r="F1604" s="18">
        <f t="shared" si="48"/>
        <v>5.95</v>
      </c>
      <c r="G1604" s="23" t="str">
        <f t="shared" si="49"/>
        <v/>
      </c>
    </row>
    <row r="1605" spans="1:7" x14ac:dyDescent="0.3">
      <c r="A1605" t="s">
        <v>3694</v>
      </c>
      <c r="B1605">
        <v>8</v>
      </c>
      <c r="E1605" s="20" t="s">
        <v>3303</v>
      </c>
      <c r="F1605" s="18">
        <f t="shared" si="48"/>
        <v>5.9499999999999993</v>
      </c>
      <c r="G1605" s="23" t="str">
        <f t="shared" si="49"/>
        <v/>
      </c>
    </row>
    <row r="1606" spans="1:7" x14ac:dyDescent="0.3">
      <c r="A1606" t="s">
        <v>3694</v>
      </c>
      <c r="B1606">
        <v>8.1</v>
      </c>
      <c r="E1606" s="20" t="s">
        <v>10130</v>
      </c>
      <c r="F1606" s="18">
        <f t="shared" si="48"/>
        <v>5.9499999999999993</v>
      </c>
      <c r="G1606" s="23" t="str">
        <f t="shared" si="49"/>
        <v/>
      </c>
    </row>
    <row r="1607" spans="1:7" x14ac:dyDescent="0.3">
      <c r="A1607" t="s">
        <v>4218</v>
      </c>
      <c r="B1607">
        <v>6.7</v>
      </c>
      <c r="E1607" s="20" t="s">
        <v>2339</v>
      </c>
      <c r="F1607" s="18">
        <f t="shared" ref="F1607:F1670" si="50">AVERAGEIF( $A$2:$A$5044, E1607, $B$2:$B$5044)</f>
        <v>5.9499999999999993</v>
      </c>
      <c r="G1607" s="23" t="str">
        <f t="shared" ref="G1607:G1670" si="51">IF(F1607&gt;_xlfn.PERCENTILE.INC($B$2:$B$5044, 0.9), "Top 10%", "")</f>
        <v/>
      </c>
    </row>
    <row r="1608" spans="1:7" x14ac:dyDescent="0.3">
      <c r="A1608" t="s">
        <v>6396</v>
      </c>
      <c r="B1608">
        <v>7.9</v>
      </c>
      <c r="E1608" s="20" t="s">
        <v>946</v>
      </c>
      <c r="F1608" s="18">
        <f t="shared" si="50"/>
        <v>5.94</v>
      </c>
      <c r="G1608" s="23" t="str">
        <f t="shared" si="51"/>
        <v/>
      </c>
    </row>
    <row r="1609" spans="1:7" x14ac:dyDescent="0.3">
      <c r="A1609" t="s">
        <v>6244</v>
      </c>
      <c r="B1609">
        <v>6.1</v>
      </c>
      <c r="E1609" s="20" t="s">
        <v>4356</v>
      </c>
      <c r="F1609" s="18">
        <f t="shared" si="50"/>
        <v>5.9250000000000007</v>
      </c>
      <c r="G1609" s="23" t="str">
        <f t="shared" si="51"/>
        <v/>
      </c>
    </row>
    <row r="1610" spans="1:7" x14ac:dyDescent="0.3">
      <c r="A1610" t="s">
        <v>1679</v>
      </c>
      <c r="B1610">
        <v>4.2</v>
      </c>
      <c r="E1610" s="20" t="s">
        <v>18331</v>
      </c>
      <c r="F1610" s="18">
        <f t="shared" si="50"/>
        <v>5.9</v>
      </c>
      <c r="G1610" s="23" t="str">
        <f t="shared" si="51"/>
        <v/>
      </c>
    </row>
    <row r="1611" spans="1:7" x14ac:dyDescent="0.3">
      <c r="A1611" t="s">
        <v>8174</v>
      </c>
      <c r="B1611">
        <v>6.1</v>
      </c>
      <c r="E1611" s="20" t="s">
        <v>19928</v>
      </c>
      <c r="F1611" s="18">
        <f t="shared" si="50"/>
        <v>5.9</v>
      </c>
      <c r="G1611" s="23" t="str">
        <f t="shared" si="51"/>
        <v/>
      </c>
    </row>
    <row r="1612" spans="1:7" x14ac:dyDescent="0.3">
      <c r="A1612" t="s">
        <v>6126</v>
      </c>
      <c r="B1612">
        <v>6.6</v>
      </c>
      <c r="E1612" s="20" t="s">
        <v>8490</v>
      </c>
      <c r="F1612" s="18">
        <f t="shared" si="50"/>
        <v>5.9</v>
      </c>
      <c r="G1612" s="23" t="str">
        <f t="shared" si="51"/>
        <v/>
      </c>
    </row>
    <row r="1613" spans="1:7" x14ac:dyDescent="0.3">
      <c r="A1613" t="s">
        <v>1015</v>
      </c>
      <c r="B1613">
        <v>7.5</v>
      </c>
      <c r="E1613" s="20" t="s">
        <v>4503</v>
      </c>
      <c r="F1613" s="18">
        <f t="shared" si="50"/>
        <v>5.9</v>
      </c>
      <c r="G1613" s="23" t="str">
        <f t="shared" si="51"/>
        <v/>
      </c>
    </row>
    <row r="1614" spans="1:7" x14ac:dyDescent="0.3">
      <c r="A1614" t="s">
        <v>8186</v>
      </c>
      <c r="B1614">
        <v>7.4</v>
      </c>
      <c r="E1614" s="20" t="s">
        <v>4171</v>
      </c>
      <c r="F1614" s="18">
        <f t="shared" si="50"/>
        <v>5.9</v>
      </c>
      <c r="G1614" s="23" t="str">
        <f t="shared" si="51"/>
        <v/>
      </c>
    </row>
    <row r="1615" spans="1:7" x14ac:dyDescent="0.3">
      <c r="A1615" t="s">
        <v>8191</v>
      </c>
      <c r="B1615">
        <v>7.2</v>
      </c>
      <c r="E1615" s="20" t="s">
        <v>5268</v>
      </c>
      <c r="F1615" s="18">
        <f t="shared" si="50"/>
        <v>5.9</v>
      </c>
      <c r="G1615" s="23" t="str">
        <f t="shared" si="51"/>
        <v/>
      </c>
    </row>
    <row r="1616" spans="1:7" x14ac:dyDescent="0.3">
      <c r="A1616" t="s">
        <v>8197</v>
      </c>
      <c r="B1616">
        <v>6.9</v>
      </c>
      <c r="E1616" s="20" t="s">
        <v>19290</v>
      </c>
      <c r="F1616" s="18">
        <f t="shared" si="50"/>
        <v>5.9</v>
      </c>
      <c r="G1616" s="23" t="str">
        <f t="shared" si="51"/>
        <v/>
      </c>
    </row>
    <row r="1617" spans="1:7" x14ac:dyDescent="0.3">
      <c r="A1617" t="s">
        <v>8205</v>
      </c>
      <c r="B1617">
        <v>7.4</v>
      </c>
      <c r="E1617" s="20" t="s">
        <v>20432</v>
      </c>
      <c r="F1617" s="18">
        <f t="shared" si="50"/>
        <v>5.9</v>
      </c>
      <c r="G1617" s="23" t="str">
        <f t="shared" si="51"/>
        <v/>
      </c>
    </row>
    <row r="1618" spans="1:7" x14ac:dyDescent="0.3">
      <c r="A1618" t="s">
        <v>198</v>
      </c>
      <c r="B1618">
        <v>5.4</v>
      </c>
      <c r="E1618" s="20" t="s">
        <v>13725</v>
      </c>
      <c r="F1618" s="18">
        <f t="shared" si="50"/>
        <v>5.9</v>
      </c>
      <c r="G1618" s="23" t="str">
        <f t="shared" si="51"/>
        <v/>
      </c>
    </row>
    <row r="1619" spans="1:7" x14ac:dyDescent="0.3">
      <c r="A1619" t="s">
        <v>8213</v>
      </c>
      <c r="B1619">
        <v>6.8</v>
      </c>
      <c r="E1619" s="20" t="s">
        <v>6456</v>
      </c>
      <c r="F1619" s="18">
        <f t="shared" si="50"/>
        <v>5.9</v>
      </c>
      <c r="G1619" s="23" t="str">
        <f t="shared" si="51"/>
        <v/>
      </c>
    </row>
    <row r="1620" spans="1:7" x14ac:dyDescent="0.3">
      <c r="A1620" t="s">
        <v>3930</v>
      </c>
      <c r="B1620">
        <v>6.3</v>
      </c>
      <c r="E1620" s="20" t="s">
        <v>9089</v>
      </c>
      <c r="F1620" s="18">
        <f t="shared" si="50"/>
        <v>5.9</v>
      </c>
      <c r="G1620" s="23" t="str">
        <f t="shared" si="51"/>
        <v/>
      </c>
    </row>
    <row r="1621" spans="1:7" x14ac:dyDescent="0.3">
      <c r="A1621" t="s">
        <v>6417</v>
      </c>
      <c r="B1621">
        <v>7.2</v>
      </c>
      <c r="E1621" s="20" t="s">
        <v>9807</v>
      </c>
      <c r="F1621" s="18">
        <f t="shared" si="50"/>
        <v>5.9</v>
      </c>
      <c r="G1621" s="23" t="str">
        <f t="shared" si="51"/>
        <v/>
      </c>
    </row>
    <row r="1622" spans="1:7" x14ac:dyDescent="0.3">
      <c r="A1622" t="s">
        <v>24193</v>
      </c>
      <c r="B1622">
        <v>8.6999999999999993</v>
      </c>
      <c r="E1622" s="20" t="s">
        <v>7535</v>
      </c>
      <c r="F1622" s="18">
        <f t="shared" si="50"/>
        <v>5.9</v>
      </c>
      <c r="G1622" s="23" t="str">
        <f t="shared" si="51"/>
        <v/>
      </c>
    </row>
    <row r="1623" spans="1:7" x14ac:dyDescent="0.3">
      <c r="A1623" t="s">
        <v>2943</v>
      </c>
      <c r="B1623">
        <v>6.9</v>
      </c>
      <c r="E1623" s="20" t="s">
        <v>19608</v>
      </c>
      <c r="F1623" s="18">
        <f t="shared" si="50"/>
        <v>5.9</v>
      </c>
      <c r="G1623" s="23" t="str">
        <f t="shared" si="51"/>
        <v/>
      </c>
    </row>
    <row r="1624" spans="1:7" x14ac:dyDescent="0.3">
      <c r="A1624" t="s">
        <v>8235</v>
      </c>
      <c r="B1624">
        <v>6</v>
      </c>
      <c r="E1624" s="20" t="s">
        <v>12502</v>
      </c>
      <c r="F1624" s="18">
        <f t="shared" si="50"/>
        <v>5.9</v>
      </c>
      <c r="G1624" s="23" t="str">
        <f t="shared" si="51"/>
        <v/>
      </c>
    </row>
    <row r="1625" spans="1:7" x14ac:dyDescent="0.3">
      <c r="A1625" t="s">
        <v>8239</v>
      </c>
      <c r="B1625">
        <v>5.9</v>
      </c>
      <c r="E1625" s="20" t="s">
        <v>14132</v>
      </c>
      <c r="F1625" s="18">
        <f t="shared" si="50"/>
        <v>5.9</v>
      </c>
      <c r="G1625" s="23" t="str">
        <f t="shared" si="51"/>
        <v/>
      </c>
    </row>
    <row r="1626" spans="1:7" x14ac:dyDescent="0.3">
      <c r="A1626" t="s">
        <v>2561</v>
      </c>
      <c r="B1626">
        <v>5.4</v>
      </c>
      <c r="E1626" s="20" t="s">
        <v>3902</v>
      </c>
      <c r="F1626" s="18">
        <f t="shared" si="50"/>
        <v>5.9</v>
      </c>
      <c r="G1626" s="23" t="str">
        <f t="shared" si="51"/>
        <v/>
      </c>
    </row>
    <row r="1627" spans="1:7" x14ac:dyDescent="0.3">
      <c r="A1627" t="s">
        <v>2785</v>
      </c>
      <c r="B1627">
        <v>5.9</v>
      </c>
      <c r="E1627" s="20" t="s">
        <v>8006</v>
      </c>
      <c r="F1627" s="18">
        <f t="shared" si="50"/>
        <v>5.9</v>
      </c>
      <c r="G1627" s="23" t="str">
        <f t="shared" si="51"/>
        <v/>
      </c>
    </row>
    <row r="1628" spans="1:7" x14ac:dyDescent="0.3">
      <c r="A1628" t="s">
        <v>2561</v>
      </c>
      <c r="B1628">
        <v>6.1</v>
      </c>
      <c r="E1628" s="20" t="s">
        <v>13692</v>
      </c>
      <c r="F1628" s="18">
        <f t="shared" si="50"/>
        <v>5.9</v>
      </c>
      <c r="G1628" s="23" t="str">
        <f t="shared" si="51"/>
        <v/>
      </c>
    </row>
    <row r="1629" spans="1:7" x14ac:dyDescent="0.3">
      <c r="A1629" t="s">
        <v>4003</v>
      </c>
      <c r="B1629">
        <v>7.7</v>
      </c>
      <c r="E1629" s="20" t="s">
        <v>8239</v>
      </c>
      <c r="F1629" s="18">
        <f t="shared" si="50"/>
        <v>5.9</v>
      </c>
      <c r="G1629" s="23" t="str">
        <f t="shared" si="51"/>
        <v/>
      </c>
    </row>
    <row r="1630" spans="1:7" x14ac:dyDescent="0.3">
      <c r="A1630" t="s">
        <v>8261</v>
      </c>
      <c r="B1630">
        <v>5.8</v>
      </c>
      <c r="E1630" s="20" t="s">
        <v>19545</v>
      </c>
      <c r="F1630" s="18">
        <f t="shared" si="50"/>
        <v>5.9</v>
      </c>
      <c r="G1630" s="23" t="str">
        <f t="shared" si="51"/>
        <v/>
      </c>
    </row>
    <row r="1631" spans="1:7" x14ac:dyDescent="0.3">
      <c r="A1631" t="s">
        <v>8265</v>
      </c>
      <c r="B1631">
        <v>7.6</v>
      </c>
      <c r="E1631" s="20" t="s">
        <v>7392</v>
      </c>
      <c r="F1631" s="18">
        <f t="shared" si="50"/>
        <v>5.9</v>
      </c>
      <c r="G1631" s="23" t="str">
        <f t="shared" si="51"/>
        <v/>
      </c>
    </row>
    <row r="1632" spans="1:7" x14ac:dyDescent="0.3">
      <c r="A1632" t="s">
        <v>7015</v>
      </c>
      <c r="B1632">
        <v>6.1</v>
      </c>
      <c r="E1632" s="20" t="s">
        <v>10835</v>
      </c>
      <c r="F1632" s="18">
        <f t="shared" si="50"/>
        <v>5.9</v>
      </c>
      <c r="G1632" s="23" t="str">
        <f t="shared" si="51"/>
        <v/>
      </c>
    </row>
    <row r="1633" spans="1:7" x14ac:dyDescent="0.3">
      <c r="A1633" t="s">
        <v>8274</v>
      </c>
      <c r="B1633">
        <v>5.4</v>
      </c>
      <c r="E1633" s="20" t="s">
        <v>4194</v>
      </c>
      <c r="F1633" s="18">
        <f t="shared" si="50"/>
        <v>5.9</v>
      </c>
      <c r="G1633" s="23" t="str">
        <f t="shared" si="51"/>
        <v/>
      </c>
    </row>
    <row r="1634" spans="1:7" x14ac:dyDescent="0.3">
      <c r="A1634" t="s">
        <v>5911</v>
      </c>
      <c r="B1634">
        <v>5.0999999999999996</v>
      </c>
      <c r="E1634" s="20" t="s">
        <v>10444</v>
      </c>
      <c r="F1634" s="18">
        <f t="shared" si="50"/>
        <v>5.9</v>
      </c>
      <c r="G1634" s="23" t="str">
        <f t="shared" si="51"/>
        <v/>
      </c>
    </row>
    <row r="1635" spans="1:7" x14ac:dyDescent="0.3">
      <c r="A1635" t="s">
        <v>2467</v>
      </c>
      <c r="B1635">
        <v>6.4</v>
      </c>
      <c r="E1635" s="20" t="s">
        <v>8840</v>
      </c>
      <c r="F1635" s="18">
        <f t="shared" si="50"/>
        <v>5.9</v>
      </c>
      <c r="G1635" s="23" t="str">
        <f t="shared" si="51"/>
        <v/>
      </c>
    </row>
    <row r="1636" spans="1:7" x14ac:dyDescent="0.3">
      <c r="A1636" t="s">
        <v>6142</v>
      </c>
      <c r="B1636">
        <v>6.3</v>
      </c>
      <c r="E1636" s="20" t="s">
        <v>17274</v>
      </c>
      <c r="F1636" s="18">
        <f t="shared" si="50"/>
        <v>5.9</v>
      </c>
      <c r="G1636" s="23" t="str">
        <f t="shared" si="51"/>
        <v/>
      </c>
    </row>
    <row r="1637" spans="1:7" x14ac:dyDescent="0.3">
      <c r="A1637" t="s">
        <v>8293</v>
      </c>
      <c r="B1637">
        <v>7.5</v>
      </c>
      <c r="E1637" s="20" t="s">
        <v>13277</v>
      </c>
      <c r="F1637" s="18">
        <f t="shared" si="50"/>
        <v>5.9</v>
      </c>
      <c r="G1637" s="23" t="str">
        <f t="shared" si="51"/>
        <v/>
      </c>
    </row>
    <row r="1638" spans="1:7" x14ac:dyDescent="0.3">
      <c r="A1638" t="s">
        <v>5462</v>
      </c>
      <c r="B1638">
        <v>7.1</v>
      </c>
      <c r="E1638" s="20" t="s">
        <v>21436</v>
      </c>
      <c r="F1638" s="18">
        <f t="shared" si="50"/>
        <v>5.9</v>
      </c>
      <c r="G1638" s="23" t="str">
        <f t="shared" si="51"/>
        <v/>
      </c>
    </row>
    <row r="1639" spans="1:7" x14ac:dyDescent="0.3">
      <c r="A1639" t="s">
        <v>6694</v>
      </c>
      <c r="B1639">
        <v>5.2</v>
      </c>
      <c r="E1639" s="20" t="s">
        <v>22508</v>
      </c>
      <c r="F1639" s="18">
        <f t="shared" si="50"/>
        <v>5.9</v>
      </c>
      <c r="G1639" s="23" t="str">
        <f t="shared" si="51"/>
        <v/>
      </c>
    </row>
    <row r="1640" spans="1:7" x14ac:dyDescent="0.3">
      <c r="A1640" t="s">
        <v>940</v>
      </c>
      <c r="B1640">
        <v>7.8</v>
      </c>
      <c r="E1640" s="20" t="s">
        <v>15390</v>
      </c>
      <c r="F1640" s="18">
        <f t="shared" si="50"/>
        <v>5.9</v>
      </c>
      <c r="G1640" s="23" t="str">
        <f t="shared" si="51"/>
        <v/>
      </c>
    </row>
    <row r="1641" spans="1:7" x14ac:dyDescent="0.3">
      <c r="A1641" t="s">
        <v>2561</v>
      </c>
      <c r="B1641">
        <v>6.5</v>
      </c>
      <c r="E1641" s="20" t="s">
        <v>19507</v>
      </c>
      <c r="F1641" s="18">
        <f t="shared" si="50"/>
        <v>5.9</v>
      </c>
      <c r="G1641" s="23" t="str">
        <f t="shared" si="51"/>
        <v/>
      </c>
    </row>
    <row r="1642" spans="1:7" x14ac:dyDescent="0.3">
      <c r="A1642" t="s">
        <v>187</v>
      </c>
      <c r="B1642">
        <v>6.6</v>
      </c>
      <c r="E1642" s="20" t="s">
        <v>7754</v>
      </c>
      <c r="F1642" s="18">
        <f t="shared" si="50"/>
        <v>5.9</v>
      </c>
      <c r="G1642" s="23" t="str">
        <f t="shared" si="51"/>
        <v/>
      </c>
    </row>
    <row r="1643" spans="1:7" x14ac:dyDescent="0.3">
      <c r="A1643" t="s">
        <v>3494</v>
      </c>
      <c r="B1643">
        <v>5.0999999999999996</v>
      </c>
      <c r="E1643" s="20" t="s">
        <v>1453</v>
      </c>
      <c r="F1643" s="18">
        <f t="shared" si="50"/>
        <v>5.9</v>
      </c>
      <c r="G1643" s="23" t="str">
        <f t="shared" si="51"/>
        <v/>
      </c>
    </row>
    <row r="1644" spans="1:7" x14ac:dyDescent="0.3">
      <c r="A1644" t="s">
        <v>255</v>
      </c>
      <c r="B1644">
        <v>7.4</v>
      </c>
      <c r="E1644" s="20" t="s">
        <v>14961</v>
      </c>
      <c r="F1644" s="18">
        <f t="shared" si="50"/>
        <v>5.9</v>
      </c>
      <c r="G1644" s="23" t="str">
        <f t="shared" si="51"/>
        <v/>
      </c>
    </row>
    <row r="1645" spans="1:7" x14ac:dyDescent="0.3">
      <c r="A1645" t="s">
        <v>8333</v>
      </c>
      <c r="B1645">
        <v>7.2</v>
      </c>
      <c r="E1645" s="20" t="s">
        <v>17799</v>
      </c>
      <c r="F1645" s="18">
        <f t="shared" si="50"/>
        <v>5.9</v>
      </c>
      <c r="G1645" s="23" t="str">
        <f t="shared" si="51"/>
        <v/>
      </c>
    </row>
    <row r="1646" spans="1:7" x14ac:dyDescent="0.3">
      <c r="A1646" t="s">
        <v>5743</v>
      </c>
      <c r="B1646">
        <v>7.6</v>
      </c>
      <c r="E1646" s="20" t="s">
        <v>8450</v>
      </c>
      <c r="F1646" s="18">
        <f t="shared" si="50"/>
        <v>5.9</v>
      </c>
      <c r="G1646" s="23" t="str">
        <f t="shared" si="51"/>
        <v/>
      </c>
    </row>
    <row r="1647" spans="1:7" x14ac:dyDescent="0.3">
      <c r="A1647" t="s">
        <v>3098</v>
      </c>
      <c r="B1647">
        <v>7.5</v>
      </c>
      <c r="E1647" s="20" t="s">
        <v>22070</v>
      </c>
      <c r="F1647" s="18">
        <f t="shared" si="50"/>
        <v>5.9</v>
      </c>
      <c r="G1647" s="23" t="str">
        <f t="shared" si="51"/>
        <v/>
      </c>
    </row>
    <row r="1648" spans="1:7" x14ac:dyDescent="0.3">
      <c r="A1648" t="s">
        <v>79</v>
      </c>
      <c r="B1648">
        <v>6.6</v>
      </c>
      <c r="E1648" s="20" t="s">
        <v>10781</v>
      </c>
      <c r="F1648" s="18">
        <f t="shared" si="50"/>
        <v>5.9</v>
      </c>
      <c r="G1648" s="23" t="str">
        <f t="shared" si="51"/>
        <v/>
      </c>
    </row>
    <row r="1649" spans="1:7" x14ac:dyDescent="0.3">
      <c r="A1649" t="s">
        <v>8351</v>
      </c>
      <c r="B1649">
        <v>7.2</v>
      </c>
      <c r="E1649" s="20" t="s">
        <v>3516</v>
      </c>
      <c r="F1649" s="18">
        <f t="shared" si="50"/>
        <v>5.9</v>
      </c>
      <c r="G1649" s="23" t="str">
        <f t="shared" si="51"/>
        <v/>
      </c>
    </row>
    <row r="1650" spans="1:7" x14ac:dyDescent="0.3">
      <c r="A1650" t="s">
        <v>8355</v>
      </c>
      <c r="B1650">
        <v>7.6</v>
      </c>
      <c r="E1650" s="20" t="s">
        <v>3657</v>
      </c>
      <c r="F1650" s="18">
        <f t="shared" si="50"/>
        <v>5.9</v>
      </c>
      <c r="G1650" s="23" t="str">
        <f t="shared" si="51"/>
        <v/>
      </c>
    </row>
    <row r="1651" spans="1:7" x14ac:dyDescent="0.3">
      <c r="A1651" t="s">
        <v>1071</v>
      </c>
      <c r="B1651">
        <v>6.2</v>
      </c>
      <c r="E1651" s="20" t="s">
        <v>7352</v>
      </c>
      <c r="F1651" s="18">
        <f t="shared" si="50"/>
        <v>5.9</v>
      </c>
      <c r="G1651" s="23" t="str">
        <f t="shared" si="51"/>
        <v/>
      </c>
    </row>
    <row r="1652" spans="1:7" x14ac:dyDescent="0.3">
      <c r="A1652" t="s">
        <v>5408</v>
      </c>
      <c r="B1652">
        <v>5.6</v>
      </c>
      <c r="E1652" s="20" t="s">
        <v>12029</v>
      </c>
      <c r="F1652" s="18">
        <f t="shared" si="50"/>
        <v>5.9</v>
      </c>
      <c r="G1652" s="23" t="str">
        <f t="shared" si="51"/>
        <v/>
      </c>
    </row>
    <row r="1653" spans="1:7" x14ac:dyDescent="0.3">
      <c r="A1653" t="s">
        <v>125</v>
      </c>
      <c r="B1653">
        <v>7.6</v>
      </c>
      <c r="E1653" s="20" t="s">
        <v>14954</v>
      </c>
      <c r="F1653" s="18">
        <f t="shared" si="50"/>
        <v>5.9</v>
      </c>
      <c r="G1653" s="23" t="str">
        <f t="shared" si="51"/>
        <v/>
      </c>
    </row>
    <row r="1654" spans="1:7" x14ac:dyDescent="0.3">
      <c r="A1654" t="s">
        <v>3541</v>
      </c>
      <c r="B1654">
        <v>6.6</v>
      </c>
      <c r="E1654" s="20" t="s">
        <v>9921</v>
      </c>
      <c r="F1654" s="18">
        <f t="shared" si="50"/>
        <v>5.9</v>
      </c>
      <c r="G1654" s="23" t="str">
        <f t="shared" si="51"/>
        <v/>
      </c>
    </row>
    <row r="1655" spans="1:7" x14ac:dyDescent="0.3">
      <c r="A1655" t="s">
        <v>8378</v>
      </c>
      <c r="B1655">
        <v>7</v>
      </c>
      <c r="E1655" s="20" t="s">
        <v>969</v>
      </c>
      <c r="F1655" s="18">
        <f t="shared" si="50"/>
        <v>5.9</v>
      </c>
      <c r="G1655" s="23" t="str">
        <f t="shared" si="51"/>
        <v/>
      </c>
    </row>
    <row r="1656" spans="1:7" x14ac:dyDescent="0.3">
      <c r="A1656" t="s">
        <v>8382</v>
      </c>
      <c r="B1656">
        <v>2.7</v>
      </c>
      <c r="E1656" s="20" t="s">
        <v>13850</v>
      </c>
      <c r="F1656" s="18">
        <f t="shared" si="50"/>
        <v>5.9</v>
      </c>
      <c r="G1656" s="23" t="str">
        <f t="shared" si="51"/>
        <v/>
      </c>
    </row>
    <row r="1657" spans="1:7" x14ac:dyDescent="0.3">
      <c r="A1657" t="s">
        <v>2429</v>
      </c>
      <c r="B1657">
        <v>7.6</v>
      </c>
      <c r="E1657" s="20" t="s">
        <v>18343</v>
      </c>
      <c r="F1657" s="18">
        <f t="shared" si="50"/>
        <v>5.9</v>
      </c>
      <c r="G1657" s="23" t="str">
        <f t="shared" si="51"/>
        <v/>
      </c>
    </row>
    <row r="1658" spans="1:7" x14ac:dyDescent="0.3">
      <c r="A1658" t="s">
        <v>2591</v>
      </c>
      <c r="B1658">
        <v>6.6</v>
      </c>
      <c r="E1658" s="20" t="s">
        <v>17109</v>
      </c>
      <c r="F1658" s="18">
        <f t="shared" si="50"/>
        <v>5.9</v>
      </c>
      <c r="G1658" s="23" t="str">
        <f t="shared" si="51"/>
        <v/>
      </c>
    </row>
    <row r="1659" spans="1:7" x14ac:dyDescent="0.3">
      <c r="A1659" t="s">
        <v>1954</v>
      </c>
      <c r="B1659">
        <v>6.9</v>
      </c>
      <c r="E1659" s="20" t="s">
        <v>15022</v>
      </c>
      <c r="F1659" s="18">
        <f t="shared" si="50"/>
        <v>5.9</v>
      </c>
      <c r="G1659" s="23" t="str">
        <f t="shared" si="51"/>
        <v/>
      </c>
    </row>
    <row r="1660" spans="1:7" x14ac:dyDescent="0.3">
      <c r="A1660" t="s">
        <v>940</v>
      </c>
      <c r="B1660">
        <v>6.8</v>
      </c>
      <c r="E1660" s="20" t="s">
        <v>15854</v>
      </c>
      <c r="F1660" s="18">
        <f t="shared" si="50"/>
        <v>5.9</v>
      </c>
      <c r="G1660" s="23" t="str">
        <f t="shared" si="51"/>
        <v/>
      </c>
    </row>
    <row r="1661" spans="1:7" x14ac:dyDescent="0.3">
      <c r="A1661" t="s">
        <v>24193</v>
      </c>
      <c r="B1661">
        <v>7.5</v>
      </c>
      <c r="E1661" s="20" t="s">
        <v>3159</v>
      </c>
      <c r="F1661" s="18">
        <f t="shared" si="50"/>
        <v>5.9</v>
      </c>
      <c r="G1661" s="23" t="str">
        <f t="shared" si="51"/>
        <v/>
      </c>
    </row>
    <row r="1662" spans="1:7" x14ac:dyDescent="0.3">
      <c r="A1662" t="s">
        <v>8410</v>
      </c>
      <c r="B1662">
        <v>3.7</v>
      </c>
      <c r="E1662" s="20" t="s">
        <v>18201</v>
      </c>
      <c r="F1662" s="18">
        <f t="shared" si="50"/>
        <v>5.9</v>
      </c>
      <c r="G1662" s="23" t="str">
        <f t="shared" si="51"/>
        <v/>
      </c>
    </row>
    <row r="1663" spans="1:7" x14ac:dyDescent="0.3">
      <c r="A1663" t="s">
        <v>322</v>
      </c>
      <c r="B1663">
        <v>6.1</v>
      </c>
      <c r="E1663" s="20" t="s">
        <v>19241</v>
      </c>
      <c r="F1663" s="18">
        <f t="shared" si="50"/>
        <v>5.9</v>
      </c>
      <c r="G1663" s="23" t="str">
        <f t="shared" si="51"/>
        <v/>
      </c>
    </row>
    <row r="1664" spans="1:7" x14ac:dyDescent="0.3">
      <c r="A1664" t="s">
        <v>8417</v>
      </c>
      <c r="B1664">
        <v>5.9</v>
      </c>
      <c r="E1664" s="20" t="s">
        <v>15038</v>
      </c>
      <c r="F1664" s="18">
        <f t="shared" si="50"/>
        <v>5.9</v>
      </c>
      <c r="G1664" s="23" t="str">
        <f t="shared" si="51"/>
        <v/>
      </c>
    </row>
    <row r="1665" spans="1:7" x14ac:dyDescent="0.3">
      <c r="A1665" t="s">
        <v>8421</v>
      </c>
      <c r="B1665">
        <v>6.7</v>
      </c>
      <c r="E1665" s="20" t="s">
        <v>12628</v>
      </c>
      <c r="F1665" s="18">
        <f t="shared" si="50"/>
        <v>5.9</v>
      </c>
      <c r="G1665" s="23" t="str">
        <f t="shared" si="51"/>
        <v/>
      </c>
    </row>
    <row r="1666" spans="1:7" x14ac:dyDescent="0.3">
      <c r="A1666" t="s">
        <v>24193</v>
      </c>
      <c r="B1666">
        <v>8.5</v>
      </c>
      <c r="E1666" s="20" t="s">
        <v>1757</v>
      </c>
      <c r="F1666" s="18">
        <f t="shared" si="50"/>
        <v>5.8999999999999995</v>
      </c>
      <c r="G1666" s="23" t="str">
        <f t="shared" si="51"/>
        <v/>
      </c>
    </row>
    <row r="1667" spans="1:7" x14ac:dyDescent="0.3">
      <c r="A1667" t="s">
        <v>8430</v>
      </c>
      <c r="B1667">
        <v>6.9</v>
      </c>
      <c r="E1667" s="20" t="s">
        <v>1627</v>
      </c>
      <c r="F1667" s="18">
        <f t="shared" si="50"/>
        <v>5.8999999999999995</v>
      </c>
      <c r="G1667" s="23" t="str">
        <f t="shared" si="51"/>
        <v/>
      </c>
    </row>
    <row r="1668" spans="1:7" x14ac:dyDescent="0.3">
      <c r="A1668" t="s">
        <v>4591</v>
      </c>
      <c r="B1668">
        <v>5.5</v>
      </c>
      <c r="E1668" s="20" t="s">
        <v>12120</v>
      </c>
      <c r="F1668" s="18">
        <f t="shared" si="50"/>
        <v>5.8999999999999995</v>
      </c>
      <c r="G1668" s="23" t="str">
        <f t="shared" si="51"/>
        <v/>
      </c>
    </row>
    <row r="1669" spans="1:7" x14ac:dyDescent="0.3">
      <c r="A1669" t="s">
        <v>8439</v>
      </c>
      <c r="B1669">
        <v>7.1</v>
      </c>
      <c r="E1669" s="20" t="s">
        <v>7181</v>
      </c>
      <c r="F1669" s="18">
        <f t="shared" si="50"/>
        <v>5.8666666666666671</v>
      </c>
      <c r="G1669" s="23" t="str">
        <f t="shared" si="51"/>
        <v/>
      </c>
    </row>
    <row r="1670" spans="1:7" x14ac:dyDescent="0.3">
      <c r="A1670" t="s">
        <v>1526</v>
      </c>
      <c r="B1670">
        <v>7.1</v>
      </c>
      <c r="E1670" s="20" t="s">
        <v>3376</v>
      </c>
      <c r="F1670" s="18">
        <f t="shared" si="50"/>
        <v>5.8500000000000005</v>
      </c>
      <c r="G1670" s="23" t="str">
        <f t="shared" si="51"/>
        <v/>
      </c>
    </row>
    <row r="1671" spans="1:7" x14ac:dyDescent="0.3">
      <c r="A1671" t="s">
        <v>8450</v>
      </c>
      <c r="B1671">
        <v>5.9</v>
      </c>
      <c r="E1671" s="20" t="s">
        <v>22596</v>
      </c>
      <c r="F1671" s="18">
        <f t="shared" ref="F1671:F1734" si="52">AVERAGEIF( $A$2:$A$5044, E1671, $B$2:$B$5044)</f>
        <v>5.85</v>
      </c>
      <c r="G1671" s="23" t="str">
        <f t="shared" ref="G1671:G1734" si="53">IF(F1671&gt;_xlfn.PERCENTILE.INC($B$2:$B$5044, 0.9), "Top 10%", "")</f>
        <v/>
      </c>
    </row>
    <row r="1672" spans="1:7" x14ac:dyDescent="0.3">
      <c r="A1672" t="s">
        <v>8455</v>
      </c>
      <c r="B1672">
        <v>7.3</v>
      </c>
      <c r="E1672" s="20" t="s">
        <v>7015</v>
      </c>
      <c r="F1672" s="18">
        <f t="shared" si="52"/>
        <v>5.85</v>
      </c>
      <c r="G1672" s="23" t="str">
        <f t="shared" si="53"/>
        <v/>
      </c>
    </row>
    <row r="1673" spans="1:7" x14ac:dyDescent="0.3">
      <c r="A1673" t="s">
        <v>8461</v>
      </c>
      <c r="B1673">
        <v>3.4</v>
      </c>
      <c r="E1673" s="20" t="s">
        <v>5239</v>
      </c>
      <c r="F1673" s="18">
        <f t="shared" si="52"/>
        <v>5.85</v>
      </c>
      <c r="G1673" s="23" t="str">
        <f t="shared" si="53"/>
        <v/>
      </c>
    </row>
    <row r="1674" spans="1:7" x14ac:dyDescent="0.3">
      <c r="A1674" t="s">
        <v>1680</v>
      </c>
      <c r="B1674">
        <v>6.8</v>
      </c>
      <c r="E1674" s="20" t="s">
        <v>11012</v>
      </c>
      <c r="F1674" s="18">
        <f t="shared" si="52"/>
        <v>5.833333333333333</v>
      </c>
      <c r="G1674" s="23" t="str">
        <f t="shared" si="53"/>
        <v/>
      </c>
    </row>
    <row r="1675" spans="1:7" x14ac:dyDescent="0.3">
      <c r="A1675" t="s">
        <v>3453</v>
      </c>
      <c r="B1675">
        <v>6.9</v>
      </c>
      <c r="E1675" s="20" t="s">
        <v>2222</v>
      </c>
      <c r="F1675" s="18">
        <f t="shared" si="52"/>
        <v>5.833333333333333</v>
      </c>
      <c r="G1675" s="23" t="str">
        <f t="shared" si="53"/>
        <v/>
      </c>
    </row>
    <row r="1676" spans="1:7" x14ac:dyDescent="0.3">
      <c r="A1676" t="s">
        <v>5273</v>
      </c>
      <c r="B1676">
        <v>7</v>
      </c>
      <c r="E1676" s="20" t="s">
        <v>7498</v>
      </c>
      <c r="F1676" s="18">
        <f t="shared" si="52"/>
        <v>5.8250000000000002</v>
      </c>
      <c r="G1676" s="23" t="str">
        <f t="shared" si="53"/>
        <v/>
      </c>
    </row>
    <row r="1677" spans="1:7" x14ac:dyDescent="0.3">
      <c r="A1677" t="s">
        <v>8480</v>
      </c>
      <c r="B1677">
        <v>5.5</v>
      </c>
      <c r="E1677" s="20" t="s">
        <v>8430</v>
      </c>
      <c r="F1677" s="18">
        <f t="shared" si="52"/>
        <v>5.8000000000000007</v>
      </c>
      <c r="G1677" s="23" t="str">
        <f t="shared" si="53"/>
        <v/>
      </c>
    </row>
    <row r="1678" spans="1:7" x14ac:dyDescent="0.3">
      <c r="A1678" t="s">
        <v>2698</v>
      </c>
      <c r="B1678">
        <v>5.0999999999999996</v>
      </c>
      <c r="E1678" s="20" t="s">
        <v>12967</v>
      </c>
      <c r="F1678" s="18">
        <f t="shared" si="52"/>
        <v>5.8000000000000007</v>
      </c>
      <c r="G1678" s="23" t="str">
        <f t="shared" si="53"/>
        <v/>
      </c>
    </row>
    <row r="1679" spans="1:7" x14ac:dyDescent="0.3">
      <c r="A1679" t="s">
        <v>2682</v>
      </c>
      <c r="B1679">
        <v>6.2</v>
      </c>
      <c r="E1679" s="20" t="s">
        <v>9748</v>
      </c>
      <c r="F1679" s="18">
        <f t="shared" si="52"/>
        <v>5.8000000000000007</v>
      </c>
      <c r="G1679" s="23" t="str">
        <f t="shared" si="53"/>
        <v/>
      </c>
    </row>
    <row r="1680" spans="1:7" x14ac:dyDescent="0.3">
      <c r="A1680" t="s">
        <v>8490</v>
      </c>
      <c r="B1680">
        <v>5.9</v>
      </c>
      <c r="E1680" s="20" t="s">
        <v>15424</v>
      </c>
      <c r="F1680" s="18">
        <f t="shared" si="52"/>
        <v>5.8</v>
      </c>
      <c r="G1680" s="23" t="str">
        <f t="shared" si="53"/>
        <v/>
      </c>
    </row>
    <row r="1681" spans="1:7" x14ac:dyDescent="0.3">
      <c r="A1681" t="s">
        <v>8495</v>
      </c>
      <c r="B1681">
        <v>5.2</v>
      </c>
      <c r="E1681" s="20" t="s">
        <v>13290</v>
      </c>
      <c r="F1681" s="18">
        <f t="shared" si="52"/>
        <v>5.8</v>
      </c>
      <c r="G1681" s="23" t="str">
        <f t="shared" si="53"/>
        <v/>
      </c>
    </row>
    <row r="1682" spans="1:7" x14ac:dyDescent="0.3">
      <c r="A1682" t="s">
        <v>6417</v>
      </c>
      <c r="B1682">
        <v>6.2</v>
      </c>
      <c r="E1682" s="20" t="s">
        <v>22916</v>
      </c>
      <c r="F1682" s="18">
        <f t="shared" si="52"/>
        <v>5.8</v>
      </c>
      <c r="G1682" s="23" t="str">
        <f t="shared" si="53"/>
        <v/>
      </c>
    </row>
    <row r="1683" spans="1:7" x14ac:dyDescent="0.3">
      <c r="A1683" t="s">
        <v>8504</v>
      </c>
      <c r="B1683">
        <v>5.5</v>
      </c>
      <c r="E1683" s="20" t="s">
        <v>7227</v>
      </c>
      <c r="F1683" s="18">
        <f t="shared" si="52"/>
        <v>5.8</v>
      </c>
      <c r="G1683" s="23" t="str">
        <f t="shared" si="53"/>
        <v/>
      </c>
    </row>
    <row r="1684" spans="1:7" x14ac:dyDescent="0.3">
      <c r="A1684" t="s">
        <v>8508</v>
      </c>
      <c r="B1684">
        <v>7.4</v>
      </c>
      <c r="E1684" s="20" t="s">
        <v>10627</v>
      </c>
      <c r="F1684" s="18">
        <f t="shared" si="52"/>
        <v>5.8</v>
      </c>
      <c r="G1684" s="23" t="str">
        <f t="shared" si="53"/>
        <v/>
      </c>
    </row>
    <row r="1685" spans="1:7" x14ac:dyDescent="0.3">
      <c r="A1685" t="s">
        <v>8514</v>
      </c>
      <c r="B1685">
        <v>4.4000000000000004</v>
      </c>
      <c r="E1685" s="20" t="s">
        <v>10435</v>
      </c>
      <c r="F1685" s="18">
        <f t="shared" si="52"/>
        <v>5.8</v>
      </c>
      <c r="G1685" s="23" t="str">
        <f t="shared" si="53"/>
        <v/>
      </c>
    </row>
    <row r="1686" spans="1:7" x14ac:dyDescent="0.3">
      <c r="A1686" t="s">
        <v>8519</v>
      </c>
      <c r="B1686">
        <v>6.3</v>
      </c>
      <c r="E1686" s="20" t="s">
        <v>22683</v>
      </c>
      <c r="F1686" s="18">
        <f t="shared" si="52"/>
        <v>5.8</v>
      </c>
      <c r="G1686" s="23" t="str">
        <f t="shared" si="53"/>
        <v/>
      </c>
    </row>
    <row r="1687" spans="1:7" x14ac:dyDescent="0.3">
      <c r="A1687" t="s">
        <v>3098</v>
      </c>
      <c r="B1687">
        <v>6.1</v>
      </c>
      <c r="E1687" s="20" t="s">
        <v>17183</v>
      </c>
      <c r="F1687" s="18">
        <f t="shared" si="52"/>
        <v>5.8</v>
      </c>
      <c r="G1687" s="23" t="str">
        <f t="shared" si="53"/>
        <v/>
      </c>
    </row>
    <row r="1688" spans="1:7" x14ac:dyDescent="0.3">
      <c r="A1688" t="s">
        <v>8528</v>
      </c>
      <c r="B1688">
        <v>5.3</v>
      </c>
      <c r="E1688" s="20" t="s">
        <v>21904</v>
      </c>
      <c r="F1688" s="18">
        <f t="shared" si="52"/>
        <v>5.8</v>
      </c>
      <c r="G1688" s="23" t="str">
        <f t="shared" si="53"/>
        <v/>
      </c>
    </row>
    <row r="1689" spans="1:7" x14ac:dyDescent="0.3">
      <c r="A1689" t="s">
        <v>8534</v>
      </c>
      <c r="B1689">
        <v>5.4</v>
      </c>
      <c r="E1689" s="20" t="s">
        <v>12245</v>
      </c>
      <c r="F1689" s="18">
        <f t="shared" si="52"/>
        <v>5.8</v>
      </c>
      <c r="G1689" s="23" t="str">
        <f t="shared" si="53"/>
        <v/>
      </c>
    </row>
    <row r="1690" spans="1:7" x14ac:dyDescent="0.3">
      <c r="A1690" t="s">
        <v>1015</v>
      </c>
      <c r="B1690">
        <v>6.7</v>
      </c>
      <c r="E1690" s="20" t="s">
        <v>20052</v>
      </c>
      <c r="F1690" s="18">
        <f t="shared" si="52"/>
        <v>5.8</v>
      </c>
      <c r="G1690" s="23" t="str">
        <f t="shared" si="53"/>
        <v/>
      </c>
    </row>
    <row r="1691" spans="1:7" x14ac:dyDescent="0.3">
      <c r="A1691" t="s">
        <v>4134</v>
      </c>
      <c r="B1691">
        <v>5.9</v>
      </c>
      <c r="E1691" s="20" t="s">
        <v>20393</v>
      </c>
      <c r="F1691" s="18">
        <f t="shared" si="52"/>
        <v>5.8</v>
      </c>
      <c r="G1691" s="23" t="str">
        <f t="shared" si="53"/>
        <v/>
      </c>
    </row>
    <row r="1692" spans="1:7" x14ac:dyDescent="0.3">
      <c r="A1692" t="s">
        <v>8546</v>
      </c>
      <c r="B1692">
        <v>7.3</v>
      </c>
      <c r="E1692" s="20" t="s">
        <v>20683</v>
      </c>
      <c r="F1692" s="18">
        <f t="shared" si="52"/>
        <v>5.8</v>
      </c>
      <c r="G1692" s="23" t="str">
        <f t="shared" si="53"/>
        <v/>
      </c>
    </row>
    <row r="1693" spans="1:7" x14ac:dyDescent="0.3">
      <c r="A1693" t="s">
        <v>5225</v>
      </c>
      <c r="B1693">
        <v>5.5</v>
      </c>
      <c r="E1693" s="20" t="s">
        <v>16791</v>
      </c>
      <c r="F1693" s="18">
        <f t="shared" si="52"/>
        <v>5.8</v>
      </c>
      <c r="G1693" s="23" t="str">
        <f t="shared" si="53"/>
        <v/>
      </c>
    </row>
    <row r="1694" spans="1:7" x14ac:dyDescent="0.3">
      <c r="A1694" t="s">
        <v>8553</v>
      </c>
      <c r="B1694">
        <v>5.8</v>
      </c>
      <c r="E1694" s="20" t="s">
        <v>23711</v>
      </c>
      <c r="F1694" s="18">
        <f t="shared" si="52"/>
        <v>5.8</v>
      </c>
      <c r="G1694" s="23" t="str">
        <f t="shared" si="53"/>
        <v/>
      </c>
    </row>
    <row r="1695" spans="1:7" x14ac:dyDescent="0.3">
      <c r="A1695" t="s">
        <v>8560</v>
      </c>
      <c r="B1695">
        <v>4.5999999999999996</v>
      </c>
      <c r="E1695" s="20" t="s">
        <v>19995</v>
      </c>
      <c r="F1695" s="18">
        <f t="shared" si="52"/>
        <v>5.8</v>
      </c>
      <c r="G1695" s="23" t="str">
        <f t="shared" si="53"/>
        <v/>
      </c>
    </row>
    <row r="1696" spans="1:7" x14ac:dyDescent="0.3">
      <c r="A1696" t="s">
        <v>8565</v>
      </c>
      <c r="B1696">
        <v>6.7</v>
      </c>
      <c r="E1696" s="20" t="s">
        <v>18583</v>
      </c>
      <c r="F1696" s="18">
        <f t="shared" si="52"/>
        <v>5.8</v>
      </c>
      <c r="G1696" s="23" t="str">
        <f t="shared" si="53"/>
        <v/>
      </c>
    </row>
    <row r="1697" spans="1:7" x14ac:dyDescent="0.3">
      <c r="A1697" t="s">
        <v>8569</v>
      </c>
      <c r="B1697">
        <v>5.0999999999999996</v>
      </c>
      <c r="E1697" s="20" t="s">
        <v>11846</v>
      </c>
      <c r="F1697" s="18">
        <f t="shared" si="52"/>
        <v>5.8</v>
      </c>
      <c r="G1697" s="23" t="str">
        <f t="shared" si="53"/>
        <v/>
      </c>
    </row>
    <row r="1698" spans="1:7" x14ac:dyDescent="0.3">
      <c r="A1698" t="s">
        <v>3891</v>
      </c>
      <c r="B1698">
        <v>5.6</v>
      </c>
      <c r="E1698" s="20" t="s">
        <v>10618</v>
      </c>
      <c r="F1698" s="18">
        <f t="shared" si="52"/>
        <v>5.8</v>
      </c>
      <c r="G1698" s="23" t="str">
        <f t="shared" si="53"/>
        <v/>
      </c>
    </row>
    <row r="1699" spans="1:7" x14ac:dyDescent="0.3">
      <c r="A1699" t="s">
        <v>6046</v>
      </c>
      <c r="B1699">
        <v>7</v>
      </c>
      <c r="E1699" s="20" t="s">
        <v>19937</v>
      </c>
      <c r="F1699" s="18">
        <f t="shared" si="52"/>
        <v>5.8</v>
      </c>
      <c r="G1699" s="23" t="str">
        <f t="shared" si="53"/>
        <v/>
      </c>
    </row>
    <row r="1700" spans="1:7" x14ac:dyDescent="0.3">
      <c r="A1700" t="s">
        <v>3585</v>
      </c>
      <c r="B1700">
        <v>6.4</v>
      </c>
      <c r="E1700" s="20" t="s">
        <v>16660</v>
      </c>
      <c r="F1700" s="18">
        <f t="shared" si="52"/>
        <v>5.8</v>
      </c>
      <c r="G1700" s="23" t="str">
        <f t="shared" si="53"/>
        <v/>
      </c>
    </row>
    <row r="1701" spans="1:7" x14ac:dyDescent="0.3">
      <c r="A1701" t="s">
        <v>4945</v>
      </c>
      <c r="B1701">
        <v>6.7</v>
      </c>
      <c r="E1701" s="20" t="s">
        <v>17305</v>
      </c>
      <c r="F1701" s="18">
        <f t="shared" si="52"/>
        <v>5.8</v>
      </c>
      <c r="G1701" s="23" t="str">
        <f t="shared" si="53"/>
        <v/>
      </c>
    </row>
    <row r="1702" spans="1:7" x14ac:dyDescent="0.3">
      <c r="A1702" t="s">
        <v>8596</v>
      </c>
      <c r="B1702">
        <v>4.0999999999999996</v>
      </c>
      <c r="E1702" s="20" t="s">
        <v>6588</v>
      </c>
      <c r="F1702" s="18">
        <f t="shared" si="52"/>
        <v>5.8</v>
      </c>
      <c r="G1702" s="23" t="str">
        <f t="shared" si="53"/>
        <v/>
      </c>
    </row>
    <row r="1703" spans="1:7" x14ac:dyDescent="0.3">
      <c r="A1703" t="s">
        <v>5050</v>
      </c>
      <c r="B1703">
        <v>5.5</v>
      </c>
      <c r="E1703" s="20" t="s">
        <v>4748</v>
      </c>
      <c r="F1703" s="18">
        <f t="shared" si="52"/>
        <v>5.8</v>
      </c>
      <c r="G1703" s="23" t="str">
        <f t="shared" si="53"/>
        <v/>
      </c>
    </row>
    <row r="1704" spans="1:7" x14ac:dyDescent="0.3">
      <c r="A1704" t="s">
        <v>5495</v>
      </c>
      <c r="B1704">
        <v>2.7</v>
      </c>
      <c r="E1704" s="20" t="s">
        <v>12184</v>
      </c>
      <c r="F1704" s="18">
        <f t="shared" si="52"/>
        <v>5.8</v>
      </c>
      <c r="G1704" s="23" t="str">
        <f t="shared" si="53"/>
        <v/>
      </c>
    </row>
    <row r="1705" spans="1:7" x14ac:dyDescent="0.3">
      <c r="A1705" t="s">
        <v>8607</v>
      </c>
      <c r="B1705">
        <v>6.4</v>
      </c>
      <c r="E1705" s="20" t="s">
        <v>20956</v>
      </c>
      <c r="F1705" s="18">
        <f t="shared" si="52"/>
        <v>5.8</v>
      </c>
      <c r="G1705" s="23" t="str">
        <f t="shared" si="53"/>
        <v/>
      </c>
    </row>
    <row r="1706" spans="1:7" x14ac:dyDescent="0.3">
      <c r="A1706" t="s">
        <v>8613</v>
      </c>
      <c r="B1706">
        <v>4.8</v>
      </c>
      <c r="E1706" s="20" t="s">
        <v>13807</v>
      </c>
      <c r="F1706" s="18">
        <f t="shared" si="52"/>
        <v>5.8</v>
      </c>
      <c r="G1706" s="23" t="str">
        <f t="shared" si="53"/>
        <v/>
      </c>
    </row>
    <row r="1707" spans="1:7" x14ac:dyDescent="0.3">
      <c r="A1707" t="s">
        <v>8618</v>
      </c>
      <c r="B1707">
        <v>6.1</v>
      </c>
      <c r="E1707" s="20" t="s">
        <v>21924</v>
      </c>
      <c r="F1707" s="18">
        <f t="shared" si="52"/>
        <v>5.8</v>
      </c>
      <c r="G1707" s="23" t="str">
        <f t="shared" si="53"/>
        <v/>
      </c>
    </row>
    <row r="1708" spans="1:7" x14ac:dyDescent="0.3">
      <c r="A1708" t="s">
        <v>8624</v>
      </c>
      <c r="B1708">
        <v>4.8</v>
      </c>
      <c r="E1708" s="20" t="s">
        <v>6433</v>
      </c>
      <c r="F1708" s="18">
        <f t="shared" si="52"/>
        <v>5.8</v>
      </c>
      <c r="G1708" s="23" t="str">
        <f t="shared" si="53"/>
        <v/>
      </c>
    </row>
    <row r="1709" spans="1:7" x14ac:dyDescent="0.3">
      <c r="A1709" t="s">
        <v>7635</v>
      </c>
      <c r="B1709">
        <v>7</v>
      </c>
      <c r="E1709" s="20" t="s">
        <v>3489</v>
      </c>
      <c r="F1709" s="18">
        <f t="shared" si="52"/>
        <v>5.8</v>
      </c>
      <c r="G1709" s="23" t="str">
        <f t="shared" si="53"/>
        <v/>
      </c>
    </row>
    <row r="1710" spans="1:7" x14ac:dyDescent="0.3">
      <c r="A1710" t="s">
        <v>2791</v>
      </c>
      <c r="B1710">
        <v>6.8</v>
      </c>
      <c r="E1710" s="20" t="s">
        <v>16624</v>
      </c>
      <c r="F1710" s="18">
        <f t="shared" si="52"/>
        <v>5.8</v>
      </c>
      <c r="G1710" s="23" t="str">
        <f t="shared" si="53"/>
        <v/>
      </c>
    </row>
    <row r="1711" spans="1:7" x14ac:dyDescent="0.3">
      <c r="A1711" t="s">
        <v>8637</v>
      </c>
      <c r="B1711">
        <v>7.3</v>
      </c>
      <c r="E1711" s="20" t="s">
        <v>15034</v>
      </c>
      <c r="F1711" s="18">
        <f t="shared" si="52"/>
        <v>5.8</v>
      </c>
      <c r="G1711" s="23" t="str">
        <f t="shared" si="53"/>
        <v/>
      </c>
    </row>
    <row r="1712" spans="1:7" x14ac:dyDescent="0.3">
      <c r="A1712" t="s">
        <v>24193</v>
      </c>
      <c r="B1712">
        <v>8.1999999999999993</v>
      </c>
      <c r="E1712" s="20" t="s">
        <v>20628</v>
      </c>
      <c r="F1712" s="18">
        <f t="shared" si="52"/>
        <v>5.8</v>
      </c>
      <c r="G1712" s="23" t="str">
        <f t="shared" si="53"/>
        <v/>
      </c>
    </row>
    <row r="1713" spans="1:7" x14ac:dyDescent="0.3">
      <c r="A1713" t="s">
        <v>5683</v>
      </c>
      <c r="B1713">
        <v>5.6</v>
      </c>
      <c r="E1713" s="20" t="s">
        <v>11121</v>
      </c>
      <c r="F1713" s="18">
        <f t="shared" si="52"/>
        <v>5.8</v>
      </c>
      <c r="G1713" s="23" t="str">
        <f t="shared" si="53"/>
        <v/>
      </c>
    </row>
    <row r="1714" spans="1:7" x14ac:dyDescent="0.3">
      <c r="A1714" t="s">
        <v>5867</v>
      </c>
      <c r="B1714">
        <v>6.1</v>
      </c>
      <c r="E1714" s="20" t="s">
        <v>6500</v>
      </c>
      <c r="F1714" s="18">
        <f t="shared" si="52"/>
        <v>5.8</v>
      </c>
      <c r="G1714" s="23" t="str">
        <f t="shared" si="53"/>
        <v/>
      </c>
    </row>
    <row r="1715" spans="1:7" x14ac:dyDescent="0.3">
      <c r="A1715" t="s">
        <v>1015</v>
      </c>
      <c r="B1715">
        <v>7.9</v>
      </c>
      <c r="E1715" s="20" t="s">
        <v>17269</v>
      </c>
      <c r="F1715" s="18">
        <f t="shared" si="52"/>
        <v>5.8</v>
      </c>
      <c r="G1715" s="23" t="str">
        <f t="shared" si="53"/>
        <v/>
      </c>
    </row>
    <row r="1716" spans="1:7" x14ac:dyDescent="0.3">
      <c r="A1716" t="s">
        <v>8662</v>
      </c>
      <c r="B1716">
        <v>8.4</v>
      </c>
      <c r="E1716" s="20" t="s">
        <v>8261</v>
      </c>
      <c r="F1716" s="18">
        <f t="shared" si="52"/>
        <v>5.8</v>
      </c>
      <c r="G1716" s="23" t="str">
        <f t="shared" si="53"/>
        <v/>
      </c>
    </row>
    <row r="1717" spans="1:7" x14ac:dyDescent="0.3">
      <c r="A1717" t="s">
        <v>8666</v>
      </c>
      <c r="B1717">
        <v>6.5</v>
      </c>
      <c r="E1717" s="20" t="s">
        <v>22630</v>
      </c>
      <c r="F1717" s="18">
        <f t="shared" si="52"/>
        <v>5.8</v>
      </c>
      <c r="G1717" s="23" t="str">
        <f t="shared" si="53"/>
        <v/>
      </c>
    </row>
    <row r="1718" spans="1:7" x14ac:dyDescent="0.3">
      <c r="A1718" t="s">
        <v>8671</v>
      </c>
      <c r="B1718">
        <v>7.1</v>
      </c>
      <c r="E1718" s="20" t="s">
        <v>10760</v>
      </c>
      <c r="F1718" s="18">
        <f t="shared" si="52"/>
        <v>5.8</v>
      </c>
      <c r="G1718" s="23" t="str">
        <f t="shared" si="53"/>
        <v/>
      </c>
    </row>
    <row r="1719" spans="1:7" x14ac:dyDescent="0.3">
      <c r="A1719" t="s">
        <v>5050</v>
      </c>
      <c r="B1719">
        <v>6.6</v>
      </c>
      <c r="E1719" s="20" t="s">
        <v>15124</v>
      </c>
      <c r="F1719" s="18">
        <f t="shared" si="52"/>
        <v>5.8</v>
      </c>
      <c r="G1719" s="23" t="str">
        <f t="shared" si="53"/>
        <v/>
      </c>
    </row>
    <row r="1720" spans="1:7" x14ac:dyDescent="0.3">
      <c r="A1720" t="s">
        <v>8680</v>
      </c>
      <c r="B1720">
        <v>4</v>
      </c>
      <c r="E1720" s="20" t="s">
        <v>22619</v>
      </c>
      <c r="F1720" s="18">
        <f t="shared" si="52"/>
        <v>5.8</v>
      </c>
      <c r="G1720" s="23" t="str">
        <f t="shared" si="53"/>
        <v/>
      </c>
    </row>
    <row r="1721" spans="1:7" x14ac:dyDescent="0.3">
      <c r="A1721" t="s">
        <v>8213</v>
      </c>
      <c r="B1721">
        <v>7</v>
      </c>
      <c r="E1721" s="20" t="s">
        <v>11513</v>
      </c>
      <c r="F1721" s="18">
        <f t="shared" si="52"/>
        <v>5.8</v>
      </c>
      <c r="G1721" s="23" t="str">
        <f t="shared" si="53"/>
        <v/>
      </c>
    </row>
    <row r="1722" spans="1:7" x14ac:dyDescent="0.3">
      <c r="A1722" t="s">
        <v>8690</v>
      </c>
      <c r="B1722">
        <v>5.6</v>
      </c>
      <c r="E1722" s="20" t="s">
        <v>2048</v>
      </c>
      <c r="F1722" s="18">
        <f t="shared" si="52"/>
        <v>5.7999999999999989</v>
      </c>
      <c r="G1722" s="23" t="str">
        <f t="shared" si="53"/>
        <v/>
      </c>
    </row>
    <row r="1723" spans="1:7" x14ac:dyDescent="0.3">
      <c r="A1723" t="s">
        <v>8696</v>
      </c>
      <c r="B1723">
        <v>4.8</v>
      </c>
      <c r="E1723" s="20" t="s">
        <v>6800</v>
      </c>
      <c r="F1723" s="18">
        <f t="shared" si="52"/>
        <v>5.7857142857142856</v>
      </c>
      <c r="G1723" s="23" t="str">
        <f t="shared" si="53"/>
        <v/>
      </c>
    </row>
    <row r="1724" spans="1:7" x14ac:dyDescent="0.3">
      <c r="A1724" t="s">
        <v>8702</v>
      </c>
      <c r="B1724">
        <v>7.5</v>
      </c>
      <c r="E1724" s="20" t="s">
        <v>499</v>
      </c>
      <c r="F1724" s="18">
        <f t="shared" si="52"/>
        <v>5.7818181818181822</v>
      </c>
      <c r="G1724" s="23" t="str">
        <f t="shared" si="53"/>
        <v/>
      </c>
    </row>
    <row r="1725" spans="1:7" x14ac:dyDescent="0.3">
      <c r="A1725" t="s">
        <v>8707</v>
      </c>
      <c r="B1725">
        <v>6</v>
      </c>
      <c r="E1725" s="20" t="s">
        <v>13777</v>
      </c>
      <c r="F1725" s="18">
        <f t="shared" si="52"/>
        <v>5.78</v>
      </c>
      <c r="G1725" s="23" t="str">
        <f t="shared" si="53"/>
        <v/>
      </c>
    </row>
    <row r="1726" spans="1:7" x14ac:dyDescent="0.3">
      <c r="A1726" t="s">
        <v>8712</v>
      </c>
      <c r="B1726">
        <v>7.2</v>
      </c>
      <c r="E1726" s="20" t="s">
        <v>1679</v>
      </c>
      <c r="F1726" s="18">
        <f t="shared" si="52"/>
        <v>5.78</v>
      </c>
      <c r="G1726" s="23" t="str">
        <f t="shared" si="53"/>
        <v/>
      </c>
    </row>
    <row r="1727" spans="1:7" x14ac:dyDescent="0.3">
      <c r="A1727" t="s">
        <v>1783</v>
      </c>
      <c r="B1727">
        <v>5.6</v>
      </c>
      <c r="E1727" s="20" t="s">
        <v>5133</v>
      </c>
      <c r="F1727" s="18">
        <f t="shared" si="52"/>
        <v>5.7666666666666666</v>
      </c>
      <c r="G1727" s="23" t="str">
        <f t="shared" si="53"/>
        <v/>
      </c>
    </row>
    <row r="1728" spans="1:7" x14ac:dyDescent="0.3">
      <c r="A1728" t="s">
        <v>125</v>
      </c>
      <c r="B1728">
        <v>6.8</v>
      </c>
      <c r="E1728" s="20" t="s">
        <v>3998</v>
      </c>
      <c r="F1728" s="18">
        <f t="shared" si="52"/>
        <v>5.7666666666666666</v>
      </c>
      <c r="G1728" s="23" t="str">
        <f t="shared" si="53"/>
        <v/>
      </c>
    </row>
    <row r="1729" spans="1:7" x14ac:dyDescent="0.3">
      <c r="A1729" t="s">
        <v>8727</v>
      </c>
      <c r="B1729">
        <v>4.9000000000000004</v>
      </c>
      <c r="E1729" s="20" t="s">
        <v>7064</v>
      </c>
      <c r="F1729" s="18">
        <f t="shared" si="52"/>
        <v>5.76</v>
      </c>
      <c r="G1729" s="23" t="str">
        <f t="shared" si="53"/>
        <v/>
      </c>
    </row>
    <row r="1730" spans="1:7" x14ac:dyDescent="0.3">
      <c r="A1730" t="s">
        <v>7707</v>
      </c>
      <c r="B1730">
        <v>7.1</v>
      </c>
      <c r="E1730" s="20" t="s">
        <v>7885</v>
      </c>
      <c r="F1730" s="18">
        <f t="shared" si="52"/>
        <v>5.75</v>
      </c>
      <c r="G1730" s="23" t="str">
        <f t="shared" si="53"/>
        <v/>
      </c>
    </row>
    <row r="1731" spans="1:7" x14ac:dyDescent="0.3">
      <c r="A1731" t="s">
        <v>8737</v>
      </c>
      <c r="B1731">
        <v>2</v>
      </c>
      <c r="E1731" s="20" t="s">
        <v>2260</v>
      </c>
      <c r="F1731" s="18">
        <f t="shared" si="52"/>
        <v>5.75</v>
      </c>
      <c r="G1731" s="23" t="str">
        <f t="shared" si="53"/>
        <v/>
      </c>
    </row>
    <row r="1732" spans="1:7" x14ac:dyDescent="0.3">
      <c r="A1732" t="s">
        <v>8742</v>
      </c>
      <c r="B1732">
        <v>5.7</v>
      </c>
      <c r="E1732" s="20" t="s">
        <v>13736</v>
      </c>
      <c r="F1732" s="18">
        <f t="shared" si="52"/>
        <v>5.75</v>
      </c>
      <c r="G1732" s="23" t="str">
        <f t="shared" si="53"/>
        <v/>
      </c>
    </row>
    <row r="1733" spans="1:7" x14ac:dyDescent="0.3">
      <c r="A1733" t="s">
        <v>8747</v>
      </c>
      <c r="B1733">
        <v>4.0999999999999996</v>
      </c>
      <c r="E1733" s="20" t="s">
        <v>2066</v>
      </c>
      <c r="F1733" s="18">
        <f t="shared" si="52"/>
        <v>5.7466666666666661</v>
      </c>
      <c r="G1733" s="23" t="str">
        <f t="shared" si="53"/>
        <v/>
      </c>
    </row>
    <row r="1734" spans="1:7" x14ac:dyDescent="0.3">
      <c r="A1734" t="s">
        <v>8754</v>
      </c>
      <c r="B1734">
        <v>6.7</v>
      </c>
      <c r="E1734" s="20" t="s">
        <v>13940</v>
      </c>
      <c r="F1734" s="18">
        <f t="shared" si="52"/>
        <v>5.7428571428571429</v>
      </c>
      <c r="G1734" s="23" t="str">
        <f t="shared" si="53"/>
        <v/>
      </c>
    </row>
    <row r="1735" spans="1:7" x14ac:dyDescent="0.3">
      <c r="A1735" t="s">
        <v>8759</v>
      </c>
      <c r="B1735">
        <v>7.5</v>
      </c>
      <c r="E1735" s="20" t="s">
        <v>11916</v>
      </c>
      <c r="F1735" s="18">
        <f t="shared" ref="F1735:F1798" si="54">AVERAGEIF( $A$2:$A$5044, E1735, $B$2:$B$5044)</f>
        <v>5.7333333333333343</v>
      </c>
      <c r="G1735" s="23" t="str">
        <f t="shared" ref="G1735:G1798" si="55">IF(F1735&gt;_xlfn.PERCENTILE.INC($B$2:$B$5044, 0.9), "Top 10%", "")</f>
        <v/>
      </c>
    </row>
    <row r="1736" spans="1:7" x14ac:dyDescent="0.3">
      <c r="A1736" t="s">
        <v>8764</v>
      </c>
      <c r="B1736">
        <v>6.5</v>
      </c>
      <c r="E1736" s="20" t="s">
        <v>2178</v>
      </c>
      <c r="F1736" s="18">
        <f t="shared" si="54"/>
        <v>5.7333333333333325</v>
      </c>
      <c r="G1736" s="23" t="str">
        <f t="shared" si="55"/>
        <v/>
      </c>
    </row>
    <row r="1737" spans="1:7" x14ac:dyDescent="0.3">
      <c r="A1737" t="s">
        <v>1421</v>
      </c>
      <c r="B1737">
        <v>7.9</v>
      </c>
      <c r="E1737" s="20" t="s">
        <v>20989</v>
      </c>
      <c r="F1737" s="18">
        <f t="shared" si="54"/>
        <v>5.7</v>
      </c>
      <c r="G1737" s="23" t="str">
        <f t="shared" si="55"/>
        <v/>
      </c>
    </row>
    <row r="1738" spans="1:7" x14ac:dyDescent="0.3">
      <c r="A1738" t="s">
        <v>24193</v>
      </c>
      <c r="B1738">
        <v>7.6</v>
      </c>
      <c r="E1738" s="20" t="s">
        <v>2875</v>
      </c>
      <c r="F1738" s="18">
        <f t="shared" si="54"/>
        <v>5.7</v>
      </c>
      <c r="G1738" s="23" t="str">
        <f t="shared" si="55"/>
        <v/>
      </c>
    </row>
    <row r="1739" spans="1:7" x14ac:dyDescent="0.3">
      <c r="A1739" t="s">
        <v>8782</v>
      </c>
      <c r="B1739">
        <v>6.4</v>
      </c>
      <c r="E1739" s="20" t="s">
        <v>21183</v>
      </c>
      <c r="F1739" s="18">
        <f t="shared" si="54"/>
        <v>5.7</v>
      </c>
      <c r="G1739" s="23" t="str">
        <f t="shared" si="55"/>
        <v/>
      </c>
    </row>
    <row r="1740" spans="1:7" x14ac:dyDescent="0.3">
      <c r="A1740" t="s">
        <v>5111</v>
      </c>
      <c r="B1740">
        <v>5.8</v>
      </c>
      <c r="E1740" s="20" t="s">
        <v>19163</v>
      </c>
      <c r="F1740" s="18">
        <f t="shared" si="54"/>
        <v>5.7</v>
      </c>
      <c r="G1740" s="23" t="str">
        <f t="shared" si="55"/>
        <v/>
      </c>
    </row>
    <row r="1741" spans="1:7" x14ac:dyDescent="0.3">
      <c r="A1741" t="s">
        <v>850</v>
      </c>
      <c r="B1741">
        <v>7.7</v>
      </c>
      <c r="E1741" s="20" t="s">
        <v>20485</v>
      </c>
      <c r="F1741" s="18">
        <f t="shared" si="54"/>
        <v>5.7</v>
      </c>
      <c r="G1741" s="23" t="str">
        <f t="shared" si="55"/>
        <v/>
      </c>
    </row>
    <row r="1742" spans="1:7" x14ac:dyDescent="0.3">
      <c r="A1742" t="s">
        <v>3401</v>
      </c>
      <c r="B1742">
        <v>7.1</v>
      </c>
      <c r="E1742" s="20" t="s">
        <v>13153</v>
      </c>
      <c r="F1742" s="18">
        <f t="shared" si="54"/>
        <v>5.7</v>
      </c>
      <c r="G1742" s="23" t="str">
        <f t="shared" si="55"/>
        <v/>
      </c>
    </row>
    <row r="1743" spans="1:7" x14ac:dyDescent="0.3">
      <c r="A1743" t="s">
        <v>6102</v>
      </c>
      <c r="B1743">
        <v>5.3</v>
      </c>
      <c r="E1743" s="20" t="s">
        <v>13305</v>
      </c>
      <c r="F1743" s="18">
        <f t="shared" si="54"/>
        <v>5.7</v>
      </c>
      <c r="G1743" s="23" t="str">
        <f t="shared" si="55"/>
        <v/>
      </c>
    </row>
    <row r="1744" spans="1:7" x14ac:dyDescent="0.3">
      <c r="A1744" t="s">
        <v>4309</v>
      </c>
      <c r="B1744">
        <v>5.3</v>
      </c>
      <c r="E1744" s="20" t="s">
        <v>15832</v>
      </c>
      <c r="F1744" s="18">
        <f t="shared" si="54"/>
        <v>5.7</v>
      </c>
      <c r="G1744" s="23" t="str">
        <f t="shared" si="55"/>
        <v/>
      </c>
    </row>
    <row r="1745" spans="1:7" x14ac:dyDescent="0.3">
      <c r="A1745" t="s">
        <v>8807</v>
      </c>
      <c r="B1745">
        <v>7.5</v>
      </c>
      <c r="E1745" s="20" t="s">
        <v>11673</v>
      </c>
      <c r="F1745" s="18">
        <f t="shared" si="54"/>
        <v>5.7</v>
      </c>
      <c r="G1745" s="23" t="str">
        <f t="shared" si="55"/>
        <v/>
      </c>
    </row>
    <row r="1746" spans="1:7" x14ac:dyDescent="0.3">
      <c r="A1746" t="s">
        <v>3639</v>
      </c>
      <c r="B1746">
        <v>6.9</v>
      </c>
      <c r="E1746" s="20" t="s">
        <v>15248</v>
      </c>
      <c r="F1746" s="18">
        <f t="shared" si="54"/>
        <v>5.7</v>
      </c>
      <c r="G1746" s="23" t="str">
        <f t="shared" si="55"/>
        <v/>
      </c>
    </row>
    <row r="1747" spans="1:7" x14ac:dyDescent="0.3">
      <c r="A1747" t="s">
        <v>8814</v>
      </c>
      <c r="B1747">
        <v>4.9000000000000004</v>
      </c>
      <c r="E1747" s="20" t="s">
        <v>6694</v>
      </c>
      <c r="F1747" s="18">
        <f t="shared" si="54"/>
        <v>5.7</v>
      </c>
      <c r="G1747" s="23" t="str">
        <f t="shared" si="55"/>
        <v/>
      </c>
    </row>
    <row r="1748" spans="1:7" x14ac:dyDescent="0.3">
      <c r="A1748" t="s">
        <v>8820</v>
      </c>
      <c r="B1748">
        <v>7.1</v>
      </c>
      <c r="E1748" s="20" t="s">
        <v>13325</v>
      </c>
      <c r="F1748" s="18">
        <f t="shared" si="54"/>
        <v>5.7</v>
      </c>
      <c r="G1748" s="23" t="str">
        <f t="shared" si="55"/>
        <v/>
      </c>
    </row>
    <row r="1749" spans="1:7" x14ac:dyDescent="0.3">
      <c r="A1749" t="s">
        <v>1658</v>
      </c>
      <c r="B1749">
        <v>8</v>
      </c>
      <c r="E1749" s="20" t="s">
        <v>6901</v>
      </c>
      <c r="F1749" s="18">
        <f t="shared" si="54"/>
        <v>5.7</v>
      </c>
      <c r="G1749" s="23" t="str">
        <f t="shared" si="55"/>
        <v/>
      </c>
    </row>
    <row r="1750" spans="1:7" x14ac:dyDescent="0.3">
      <c r="A1750" t="s">
        <v>3088</v>
      </c>
      <c r="B1750">
        <v>7.9</v>
      </c>
      <c r="E1750" s="20" t="s">
        <v>12692</v>
      </c>
      <c r="F1750" s="18">
        <f t="shared" si="54"/>
        <v>5.7</v>
      </c>
      <c r="G1750" s="23" t="str">
        <f t="shared" si="55"/>
        <v/>
      </c>
    </row>
    <row r="1751" spans="1:7" x14ac:dyDescent="0.3">
      <c r="A1751" t="s">
        <v>389</v>
      </c>
      <c r="B1751">
        <v>7.6</v>
      </c>
      <c r="E1751" s="20" t="s">
        <v>7739</v>
      </c>
      <c r="F1751" s="18">
        <f t="shared" si="54"/>
        <v>5.7</v>
      </c>
      <c r="G1751" s="23" t="str">
        <f t="shared" si="55"/>
        <v/>
      </c>
    </row>
    <row r="1752" spans="1:7" x14ac:dyDescent="0.3">
      <c r="A1752" t="s">
        <v>8840</v>
      </c>
      <c r="B1752">
        <v>5.9</v>
      </c>
      <c r="E1752" s="20" t="s">
        <v>12795</v>
      </c>
      <c r="F1752" s="18">
        <f t="shared" si="54"/>
        <v>5.7</v>
      </c>
      <c r="G1752" s="23" t="str">
        <f t="shared" si="55"/>
        <v/>
      </c>
    </row>
    <row r="1753" spans="1:7" x14ac:dyDescent="0.3">
      <c r="A1753" t="s">
        <v>962</v>
      </c>
      <c r="B1753">
        <v>6.3</v>
      </c>
      <c r="E1753" s="20" t="s">
        <v>13730</v>
      </c>
      <c r="F1753" s="18">
        <f t="shared" si="54"/>
        <v>5.7</v>
      </c>
      <c r="G1753" s="23" t="str">
        <f t="shared" si="55"/>
        <v/>
      </c>
    </row>
    <row r="1754" spans="1:7" x14ac:dyDescent="0.3">
      <c r="A1754" t="s">
        <v>5647</v>
      </c>
      <c r="B1754">
        <v>7.1</v>
      </c>
      <c r="E1754" s="20" t="s">
        <v>15298</v>
      </c>
      <c r="F1754" s="18">
        <f t="shared" si="54"/>
        <v>5.7</v>
      </c>
      <c r="G1754" s="23" t="str">
        <f t="shared" si="55"/>
        <v/>
      </c>
    </row>
    <row r="1755" spans="1:7" x14ac:dyDescent="0.3">
      <c r="A1755" t="s">
        <v>4903</v>
      </c>
      <c r="B1755">
        <v>6.4</v>
      </c>
      <c r="E1755" s="20" t="s">
        <v>22045</v>
      </c>
      <c r="F1755" s="18">
        <f t="shared" si="54"/>
        <v>5.7</v>
      </c>
      <c r="G1755" s="23" t="str">
        <f t="shared" si="55"/>
        <v/>
      </c>
    </row>
    <row r="1756" spans="1:7" x14ac:dyDescent="0.3">
      <c r="A1756" t="s">
        <v>1311</v>
      </c>
      <c r="B1756">
        <v>8.1999999999999993</v>
      </c>
      <c r="E1756" s="20" t="s">
        <v>4066</v>
      </c>
      <c r="F1756" s="18">
        <f t="shared" si="54"/>
        <v>5.7</v>
      </c>
      <c r="G1756" s="23" t="str">
        <f t="shared" si="55"/>
        <v/>
      </c>
    </row>
    <row r="1757" spans="1:7" x14ac:dyDescent="0.3">
      <c r="A1757" t="s">
        <v>7885</v>
      </c>
      <c r="B1757">
        <v>6.9</v>
      </c>
      <c r="E1757" s="20" t="s">
        <v>7302</v>
      </c>
      <c r="F1757" s="18">
        <f t="shared" si="54"/>
        <v>5.7</v>
      </c>
      <c r="G1757" s="23" t="str">
        <f t="shared" si="55"/>
        <v/>
      </c>
    </row>
    <row r="1758" spans="1:7" x14ac:dyDescent="0.3">
      <c r="A1758" t="s">
        <v>1751</v>
      </c>
      <c r="B1758">
        <v>7.8</v>
      </c>
      <c r="E1758" s="20" t="s">
        <v>20280</v>
      </c>
      <c r="F1758" s="18">
        <f t="shared" si="54"/>
        <v>5.7</v>
      </c>
      <c r="G1758" s="23" t="str">
        <f t="shared" si="55"/>
        <v/>
      </c>
    </row>
    <row r="1759" spans="1:7" x14ac:dyDescent="0.3">
      <c r="A1759" t="s">
        <v>1064</v>
      </c>
      <c r="B1759">
        <v>6.7</v>
      </c>
      <c r="E1759" s="20" t="s">
        <v>21520</v>
      </c>
      <c r="F1759" s="18">
        <f t="shared" si="54"/>
        <v>5.7</v>
      </c>
      <c r="G1759" s="23" t="str">
        <f t="shared" si="55"/>
        <v/>
      </c>
    </row>
    <row r="1760" spans="1:7" x14ac:dyDescent="0.3">
      <c r="A1760" t="s">
        <v>8565</v>
      </c>
      <c r="B1760">
        <v>7.5</v>
      </c>
      <c r="E1760" s="20" t="s">
        <v>11562</v>
      </c>
      <c r="F1760" s="18">
        <f t="shared" si="54"/>
        <v>5.7</v>
      </c>
      <c r="G1760" s="23" t="str">
        <f t="shared" si="55"/>
        <v/>
      </c>
    </row>
    <row r="1761" spans="1:7" x14ac:dyDescent="0.3">
      <c r="A1761" t="s">
        <v>111</v>
      </c>
      <c r="B1761">
        <v>7.4</v>
      </c>
      <c r="E1761" s="20" t="s">
        <v>15803</v>
      </c>
      <c r="F1761" s="18">
        <f t="shared" si="54"/>
        <v>5.7</v>
      </c>
      <c r="G1761" s="23" t="str">
        <f t="shared" si="55"/>
        <v/>
      </c>
    </row>
    <row r="1762" spans="1:7" x14ac:dyDescent="0.3">
      <c r="A1762" t="s">
        <v>2612</v>
      </c>
      <c r="B1762">
        <v>5.2</v>
      </c>
      <c r="E1762" s="20" t="s">
        <v>19907</v>
      </c>
      <c r="F1762" s="18">
        <f t="shared" si="54"/>
        <v>5.7</v>
      </c>
      <c r="G1762" s="23" t="str">
        <f t="shared" si="55"/>
        <v/>
      </c>
    </row>
    <row r="1763" spans="1:7" x14ac:dyDescent="0.3">
      <c r="A1763" t="s">
        <v>8884</v>
      </c>
      <c r="B1763">
        <v>6.5</v>
      </c>
      <c r="E1763" s="20" t="s">
        <v>18622</v>
      </c>
      <c r="F1763" s="18">
        <f t="shared" si="54"/>
        <v>5.7</v>
      </c>
      <c r="G1763" s="23" t="str">
        <f t="shared" si="55"/>
        <v/>
      </c>
    </row>
    <row r="1764" spans="1:7" x14ac:dyDescent="0.3">
      <c r="A1764" t="s">
        <v>5382</v>
      </c>
      <c r="B1764">
        <v>7.6</v>
      </c>
      <c r="E1764" s="20" t="s">
        <v>23676</v>
      </c>
      <c r="F1764" s="18">
        <f t="shared" si="54"/>
        <v>5.7</v>
      </c>
      <c r="G1764" s="23" t="str">
        <f t="shared" si="55"/>
        <v/>
      </c>
    </row>
    <row r="1765" spans="1:7" x14ac:dyDescent="0.3">
      <c r="A1765" t="s">
        <v>1421</v>
      </c>
      <c r="B1765">
        <v>7.3</v>
      </c>
      <c r="E1765" s="20" t="s">
        <v>8742</v>
      </c>
      <c r="F1765" s="18">
        <f t="shared" si="54"/>
        <v>5.7</v>
      </c>
      <c r="G1765" s="23" t="str">
        <f t="shared" si="55"/>
        <v/>
      </c>
    </row>
    <row r="1766" spans="1:7" x14ac:dyDescent="0.3">
      <c r="A1766" t="s">
        <v>703</v>
      </c>
      <c r="B1766">
        <v>6.6</v>
      </c>
      <c r="E1766" s="20" t="s">
        <v>20545</v>
      </c>
      <c r="F1766" s="18">
        <f t="shared" si="54"/>
        <v>5.7</v>
      </c>
      <c r="G1766" s="23" t="str">
        <f t="shared" si="55"/>
        <v/>
      </c>
    </row>
    <row r="1767" spans="1:7" x14ac:dyDescent="0.3">
      <c r="A1767" t="s">
        <v>6142</v>
      </c>
      <c r="B1767">
        <v>6.8</v>
      </c>
      <c r="E1767" s="20" t="s">
        <v>4471</v>
      </c>
      <c r="F1767" s="18">
        <f t="shared" si="54"/>
        <v>5.7</v>
      </c>
      <c r="G1767" s="23" t="str">
        <f t="shared" si="55"/>
        <v/>
      </c>
    </row>
    <row r="1768" spans="1:7" x14ac:dyDescent="0.3">
      <c r="A1768" t="s">
        <v>1679</v>
      </c>
      <c r="B1768">
        <v>6.9</v>
      </c>
      <c r="E1768" s="20" t="s">
        <v>17223</v>
      </c>
      <c r="F1768" s="18">
        <f t="shared" si="54"/>
        <v>5.7</v>
      </c>
      <c r="G1768" s="23" t="str">
        <f t="shared" si="55"/>
        <v/>
      </c>
    </row>
    <row r="1769" spans="1:7" x14ac:dyDescent="0.3">
      <c r="A1769" t="s">
        <v>1819</v>
      </c>
      <c r="B1769">
        <v>5.8</v>
      </c>
      <c r="E1769" s="20" t="s">
        <v>14946</v>
      </c>
      <c r="F1769" s="18">
        <f t="shared" si="54"/>
        <v>5.7</v>
      </c>
      <c r="G1769" s="23" t="str">
        <f t="shared" si="55"/>
        <v/>
      </c>
    </row>
    <row r="1770" spans="1:7" x14ac:dyDescent="0.3">
      <c r="A1770" t="s">
        <v>2112</v>
      </c>
      <c r="B1770">
        <v>6.6</v>
      </c>
      <c r="E1770" s="20" t="s">
        <v>14267</v>
      </c>
      <c r="F1770" s="18">
        <f t="shared" si="54"/>
        <v>5.7</v>
      </c>
      <c r="G1770" s="23" t="str">
        <f t="shared" si="55"/>
        <v/>
      </c>
    </row>
    <row r="1771" spans="1:7" x14ac:dyDescent="0.3">
      <c r="A1771" t="s">
        <v>7635</v>
      </c>
      <c r="B1771">
        <v>6.7</v>
      </c>
      <c r="E1771" s="20" t="s">
        <v>21954</v>
      </c>
      <c r="F1771" s="18">
        <f t="shared" si="54"/>
        <v>5.7</v>
      </c>
      <c r="G1771" s="23" t="str">
        <f t="shared" si="55"/>
        <v/>
      </c>
    </row>
    <row r="1772" spans="1:7" x14ac:dyDescent="0.3">
      <c r="A1772" t="s">
        <v>4066</v>
      </c>
      <c r="B1772">
        <v>6.7</v>
      </c>
      <c r="E1772" s="20" t="s">
        <v>19717</v>
      </c>
      <c r="F1772" s="18">
        <f t="shared" si="54"/>
        <v>5.7</v>
      </c>
      <c r="G1772" s="23" t="str">
        <f t="shared" si="55"/>
        <v/>
      </c>
    </row>
    <row r="1773" spans="1:7" x14ac:dyDescent="0.3">
      <c r="A1773" t="s">
        <v>7204</v>
      </c>
      <c r="B1773">
        <v>6.3</v>
      </c>
      <c r="E1773" s="20" t="s">
        <v>19180</v>
      </c>
      <c r="F1773" s="18">
        <f t="shared" si="54"/>
        <v>5.7</v>
      </c>
      <c r="G1773" s="23" t="str">
        <f t="shared" si="55"/>
        <v/>
      </c>
    </row>
    <row r="1774" spans="1:7" x14ac:dyDescent="0.3">
      <c r="A1774" t="s">
        <v>692</v>
      </c>
      <c r="B1774">
        <v>7.7</v>
      </c>
      <c r="E1774" s="20" t="s">
        <v>8022</v>
      </c>
      <c r="F1774" s="18">
        <f t="shared" si="54"/>
        <v>5.7</v>
      </c>
      <c r="G1774" s="23" t="str">
        <f t="shared" si="55"/>
        <v/>
      </c>
    </row>
    <row r="1775" spans="1:7" x14ac:dyDescent="0.3">
      <c r="A1775" t="s">
        <v>4212</v>
      </c>
      <c r="B1775">
        <v>6.1</v>
      </c>
      <c r="E1775" s="20" t="s">
        <v>13375</v>
      </c>
      <c r="F1775" s="18">
        <f t="shared" si="54"/>
        <v>5.7</v>
      </c>
      <c r="G1775" s="23" t="str">
        <f t="shared" si="55"/>
        <v/>
      </c>
    </row>
    <row r="1776" spans="1:7" x14ac:dyDescent="0.3">
      <c r="A1776" t="s">
        <v>5486</v>
      </c>
      <c r="B1776">
        <v>4.9000000000000004</v>
      </c>
      <c r="E1776" s="20" t="s">
        <v>7858</v>
      </c>
      <c r="F1776" s="18">
        <f t="shared" si="54"/>
        <v>5.6999999999999993</v>
      </c>
      <c r="G1776" s="23" t="str">
        <f t="shared" si="55"/>
        <v/>
      </c>
    </row>
    <row r="1777" spans="1:7" x14ac:dyDescent="0.3">
      <c r="A1777" t="s">
        <v>8950</v>
      </c>
      <c r="B1777">
        <v>6.2</v>
      </c>
      <c r="E1777" s="20" t="s">
        <v>876</v>
      </c>
      <c r="F1777" s="18">
        <f t="shared" si="54"/>
        <v>5.6999999999999993</v>
      </c>
      <c r="G1777" s="23" t="str">
        <f t="shared" si="55"/>
        <v/>
      </c>
    </row>
    <row r="1778" spans="1:7" x14ac:dyDescent="0.3">
      <c r="A1778" t="s">
        <v>940</v>
      </c>
      <c r="B1778">
        <v>7.8</v>
      </c>
      <c r="E1778" s="20" t="s">
        <v>7348</v>
      </c>
      <c r="F1778" s="18">
        <f t="shared" si="54"/>
        <v>5.6999999999999993</v>
      </c>
      <c r="G1778" s="23" t="str">
        <f t="shared" si="55"/>
        <v/>
      </c>
    </row>
    <row r="1779" spans="1:7" x14ac:dyDescent="0.3">
      <c r="A1779" t="s">
        <v>187</v>
      </c>
      <c r="B1779">
        <v>8.1999999999999993</v>
      </c>
      <c r="E1779" s="20" t="s">
        <v>5896</v>
      </c>
      <c r="F1779" s="18">
        <f t="shared" si="54"/>
        <v>5.6999999999999993</v>
      </c>
      <c r="G1779" s="23" t="str">
        <f t="shared" si="55"/>
        <v/>
      </c>
    </row>
    <row r="1780" spans="1:7" x14ac:dyDescent="0.3">
      <c r="A1780" t="s">
        <v>3516</v>
      </c>
      <c r="B1780">
        <v>6.9</v>
      </c>
      <c r="E1780" s="20" t="s">
        <v>4903</v>
      </c>
      <c r="F1780" s="18">
        <f t="shared" si="54"/>
        <v>5.6923076923076925</v>
      </c>
      <c r="G1780" s="23" t="str">
        <f t="shared" si="55"/>
        <v/>
      </c>
    </row>
    <row r="1781" spans="1:7" x14ac:dyDescent="0.3">
      <c r="A1781" t="s">
        <v>327</v>
      </c>
      <c r="B1781">
        <v>6.2</v>
      </c>
      <c r="E1781" s="20" t="s">
        <v>2785</v>
      </c>
      <c r="F1781" s="18">
        <f t="shared" si="54"/>
        <v>5.6750000000000007</v>
      </c>
      <c r="G1781" s="23" t="str">
        <f t="shared" si="55"/>
        <v/>
      </c>
    </row>
    <row r="1782" spans="1:7" x14ac:dyDescent="0.3">
      <c r="A1782" t="s">
        <v>8972</v>
      </c>
      <c r="B1782">
        <v>6.9</v>
      </c>
      <c r="E1782" s="20" t="s">
        <v>2166</v>
      </c>
      <c r="F1782" s="18">
        <f t="shared" si="54"/>
        <v>5.6750000000000007</v>
      </c>
      <c r="G1782" s="23" t="str">
        <f t="shared" si="55"/>
        <v/>
      </c>
    </row>
    <row r="1783" spans="1:7" x14ac:dyDescent="0.3">
      <c r="A1783" t="s">
        <v>8978</v>
      </c>
      <c r="B1783">
        <v>4.8</v>
      </c>
      <c r="E1783" s="20" t="s">
        <v>597</v>
      </c>
      <c r="F1783" s="18">
        <f t="shared" si="54"/>
        <v>5.6749999999999998</v>
      </c>
      <c r="G1783" s="23" t="str">
        <f t="shared" si="55"/>
        <v/>
      </c>
    </row>
    <row r="1784" spans="1:7" x14ac:dyDescent="0.3">
      <c r="A1784" t="s">
        <v>2888</v>
      </c>
      <c r="B1784">
        <v>8</v>
      </c>
      <c r="E1784" s="20" t="s">
        <v>12365</v>
      </c>
      <c r="F1784" s="18">
        <f t="shared" si="54"/>
        <v>5.666666666666667</v>
      </c>
      <c r="G1784" s="23" t="str">
        <f t="shared" si="55"/>
        <v/>
      </c>
    </row>
    <row r="1785" spans="1:7" x14ac:dyDescent="0.3">
      <c r="A1785" t="s">
        <v>4239</v>
      </c>
      <c r="B1785">
        <v>5.3</v>
      </c>
      <c r="E1785" s="20" t="s">
        <v>4239</v>
      </c>
      <c r="F1785" s="18">
        <f t="shared" si="54"/>
        <v>5.6625000000000005</v>
      </c>
      <c r="G1785" s="23" t="str">
        <f t="shared" si="55"/>
        <v/>
      </c>
    </row>
    <row r="1786" spans="1:7" x14ac:dyDescent="0.3">
      <c r="A1786" t="s">
        <v>1965</v>
      </c>
      <c r="B1786">
        <v>6.7</v>
      </c>
      <c r="E1786" s="20" t="s">
        <v>15282</v>
      </c>
      <c r="F1786" s="18">
        <f t="shared" si="54"/>
        <v>5.65</v>
      </c>
      <c r="G1786" s="23" t="str">
        <f t="shared" si="55"/>
        <v/>
      </c>
    </row>
    <row r="1787" spans="1:7" x14ac:dyDescent="0.3">
      <c r="A1787" t="s">
        <v>4107</v>
      </c>
      <c r="B1787">
        <v>5.4</v>
      </c>
      <c r="E1787" s="20" t="s">
        <v>8092</v>
      </c>
      <c r="F1787" s="18">
        <f t="shared" si="54"/>
        <v>5.65</v>
      </c>
      <c r="G1787" s="23" t="str">
        <f t="shared" si="55"/>
        <v/>
      </c>
    </row>
    <row r="1788" spans="1:7" x14ac:dyDescent="0.3">
      <c r="A1788" t="s">
        <v>7443</v>
      </c>
      <c r="B1788">
        <v>5.4</v>
      </c>
      <c r="E1788" s="20" t="s">
        <v>20121</v>
      </c>
      <c r="F1788" s="18">
        <f t="shared" si="54"/>
        <v>5.65</v>
      </c>
      <c r="G1788" s="23" t="str">
        <f t="shared" si="55"/>
        <v/>
      </c>
    </row>
    <row r="1789" spans="1:7" x14ac:dyDescent="0.3">
      <c r="A1789" t="s">
        <v>5367</v>
      </c>
      <c r="B1789">
        <v>4.9000000000000004</v>
      </c>
      <c r="E1789" s="20" t="s">
        <v>7484</v>
      </c>
      <c r="F1789" s="18">
        <f t="shared" si="54"/>
        <v>5.65</v>
      </c>
      <c r="G1789" s="23" t="str">
        <f t="shared" si="55"/>
        <v/>
      </c>
    </row>
    <row r="1790" spans="1:7" x14ac:dyDescent="0.3">
      <c r="A1790" t="s">
        <v>5418</v>
      </c>
      <c r="B1790">
        <v>6.1</v>
      </c>
      <c r="E1790" s="20" t="s">
        <v>6262</v>
      </c>
      <c r="F1790" s="18">
        <f t="shared" si="54"/>
        <v>5.65</v>
      </c>
      <c r="G1790" s="23" t="str">
        <f t="shared" si="55"/>
        <v/>
      </c>
    </row>
    <row r="1791" spans="1:7" x14ac:dyDescent="0.3">
      <c r="A1791" t="s">
        <v>6074</v>
      </c>
      <c r="B1791">
        <v>5.8</v>
      </c>
      <c r="E1791" s="20" t="s">
        <v>928</v>
      </c>
      <c r="F1791" s="18">
        <f t="shared" si="54"/>
        <v>5.65</v>
      </c>
      <c r="G1791" s="23" t="str">
        <f t="shared" si="55"/>
        <v/>
      </c>
    </row>
    <row r="1792" spans="1:7" x14ac:dyDescent="0.3">
      <c r="A1792" t="s">
        <v>487</v>
      </c>
      <c r="B1792">
        <v>7</v>
      </c>
      <c r="E1792" s="20" t="s">
        <v>4203</v>
      </c>
      <c r="F1792" s="18">
        <f t="shared" si="54"/>
        <v>5.6333333333333329</v>
      </c>
      <c r="G1792" s="23" t="str">
        <f t="shared" si="55"/>
        <v/>
      </c>
    </row>
    <row r="1793" spans="1:7" x14ac:dyDescent="0.3">
      <c r="A1793" t="s">
        <v>9025</v>
      </c>
      <c r="B1793">
        <v>6.5</v>
      </c>
      <c r="E1793" s="20" t="s">
        <v>17173</v>
      </c>
      <c r="F1793" s="18">
        <f t="shared" si="54"/>
        <v>5.6333333333333329</v>
      </c>
      <c r="G1793" s="23" t="str">
        <f t="shared" si="55"/>
        <v/>
      </c>
    </row>
    <row r="1794" spans="1:7" x14ac:dyDescent="0.3">
      <c r="A1794" t="s">
        <v>9031</v>
      </c>
      <c r="B1794">
        <v>6.6</v>
      </c>
      <c r="E1794" s="20" t="s">
        <v>3802</v>
      </c>
      <c r="F1794" s="18">
        <f t="shared" si="54"/>
        <v>5.6333333333333329</v>
      </c>
      <c r="G1794" s="23" t="str">
        <f t="shared" si="55"/>
        <v/>
      </c>
    </row>
    <row r="1795" spans="1:7" x14ac:dyDescent="0.3">
      <c r="A1795" t="s">
        <v>9036</v>
      </c>
      <c r="B1795">
        <v>6.1</v>
      </c>
      <c r="E1795" s="20" t="s">
        <v>13271</v>
      </c>
      <c r="F1795" s="18">
        <f t="shared" si="54"/>
        <v>5.6333333333333329</v>
      </c>
      <c r="G1795" s="23" t="str">
        <f t="shared" si="55"/>
        <v/>
      </c>
    </row>
    <row r="1796" spans="1:7" x14ac:dyDescent="0.3">
      <c r="A1796" t="s">
        <v>9043</v>
      </c>
      <c r="B1796">
        <v>5.7</v>
      </c>
      <c r="E1796" s="20" t="s">
        <v>5930</v>
      </c>
      <c r="F1796" s="18">
        <f t="shared" si="54"/>
        <v>5.625</v>
      </c>
      <c r="G1796" s="23" t="str">
        <f t="shared" si="55"/>
        <v/>
      </c>
    </row>
    <row r="1797" spans="1:7" x14ac:dyDescent="0.3">
      <c r="A1797" t="s">
        <v>6142</v>
      </c>
      <c r="B1797">
        <v>6.6</v>
      </c>
      <c r="E1797" s="20" t="s">
        <v>2968</v>
      </c>
      <c r="F1797" s="18">
        <f t="shared" si="54"/>
        <v>5.6</v>
      </c>
      <c r="G1797" s="23" t="str">
        <f t="shared" si="55"/>
        <v/>
      </c>
    </row>
    <row r="1798" spans="1:7" x14ac:dyDescent="0.3">
      <c r="A1798" t="s">
        <v>3218</v>
      </c>
      <c r="B1798">
        <v>7</v>
      </c>
      <c r="E1798" s="20" t="s">
        <v>17928</v>
      </c>
      <c r="F1798" s="18">
        <f t="shared" si="54"/>
        <v>5.6</v>
      </c>
      <c r="G1798" s="23" t="str">
        <f t="shared" si="55"/>
        <v/>
      </c>
    </row>
    <row r="1799" spans="1:7" x14ac:dyDescent="0.3">
      <c r="A1799" t="s">
        <v>6396</v>
      </c>
      <c r="B1799">
        <v>7.4</v>
      </c>
      <c r="E1799" s="20" t="s">
        <v>13811</v>
      </c>
      <c r="F1799" s="18">
        <f t="shared" ref="F1799:F1862" si="56">AVERAGEIF( $A$2:$A$5044, E1799, $B$2:$B$5044)</f>
        <v>5.6</v>
      </c>
      <c r="G1799" s="23" t="str">
        <f t="shared" ref="G1799:G1862" si="57">IF(F1799&gt;_xlfn.PERCENTILE.INC($B$2:$B$5044, 0.9), "Top 10%", "")</f>
        <v/>
      </c>
    </row>
    <row r="1800" spans="1:7" x14ac:dyDescent="0.3">
      <c r="A1800" t="s">
        <v>6800</v>
      </c>
      <c r="B1800">
        <v>5.3</v>
      </c>
      <c r="E1800" s="20" t="s">
        <v>14902</v>
      </c>
      <c r="F1800" s="18">
        <f t="shared" si="56"/>
        <v>5.6</v>
      </c>
      <c r="G1800" s="23" t="str">
        <f t="shared" si="57"/>
        <v/>
      </c>
    </row>
    <row r="1801" spans="1:7" x14ac:dyDescent="0.3">
      <c r="A1801" t="s">
        <v>9065</v>
      </c>
      <c r="B1801">
        <v>7.4</v>
      </c>
      <c r="E1801" s="20" t="s">
        <v>11860</v>
      </c>
      <c r="F1801" s="18">
        <f t="shared" si="56"/>
        <v>5.6</v>
      </c>
      <c r="G1801" s="23" t="str">
        <f t="shared" si="57"/>
        <v/>
      </c>
    </row>
    <row r="1802" spans="1:7" x14ac:dyDescent="0.3">
      <c r="A1802" t="s">
        <v>9070</v>
      </c>
      <c r="B1802">
        <v>7.4</v>
      </c>
      <c r="E1802" s="20" t="s">
        <v>23810</v>
      </c>
      <c r="F1802" s="18">
        <f t="shared" si="56"/>
        <v>5.6</v>
      </c>
      <c r="G1802" s="23" t="str">
        <f t="shared" si="57"/>
        <v/>
      </c>
    </row>
    <row r="1803" spans="1:7" x14ac:dyDescent="0.3">
      <c r="A1803" t="s">
        <v>816</v>
      </c>
      <c r="B1803">
        <v>6.8</v>
      </c>
      <c r="E1803" s="20" t="s">
        <v>8504</v>
      </c>
      <c r="F1803" s="18">
        <f t="shared" si="56"/>
        <v>5.6</v>
      </c>
      <c r="G1803" s="23" t="str">
        <f t="shared" si="57"/>
        <v/>
      </c>
    </row>
    <row r="1804" spans="1:7" x14ac:dyDescent="0.3">
      <c r="A1804" t="s">
        <v>24193</v>
      </c>
      <c r="B1804">
        <v>7.9</v>
      </c>
      <c r="E1804" s="20" t="s">
        <v>10381</v>
      </c>
      <c r="F1804" s="18">
        <f t="shared" si="56"/>
        <v>5.6</v>
      </c>
      <c r="G1804" s="23" t="str">
        <f t="shared" si="57"/>
        <v/>
      </c>
    </row>
    <row r="1805" spans="1:7" x14ac:dyDescent="0.3">
      <c r="A1805" t="s">
        <v>9085</v>
      </c>
      <c r="B1805">
        <v>7.2</v>
      </c>
      <c r="E1805" s="20" t="s">
        <v>23743</v>
      </c>
      <c r="F1805" s="18">
        <f t="shared" si="56"/>
        <v>5.6</v>
      </c>
      <c r="G1805" s="23" t="str">
        <f t="shared" si="57"/>
        <v/>
      </c>
    </row>
    <row r="1806" spans="1:7" x14ac:dyDescent="0.3">
      <c r="A1806" t="s">
        <v>9089</v>
      </c>
      <c r="B1806">
        <v>6</v>
      </c>
      <c r="E1806" s="20" t="s">
        <v>20657</v>
      </c>
      <c r="F1806" s="18">
        <f t="shared" si="56"/>
        <v>5.6</v>
      </c>
      <c r="G1806" s="23" t="str">
        <f t="shared" si="57"/>
        <v/>
      </c>
    </row>
    <row r="1807" spans="1:7" x14ac:dyDescent="0.3">
      <c r="A1807" t="s">
        <v>250</v>
      </c>
      <c r="B1807">
        <v>7.8</v>
      </c>
      <c r="E1807" s="20" t="s">
        <v>17390</v>
      </c>
      <c r="F1807" s="18">
        <f t="shared" si="56"/>
        <v>5.6</v>
      </c>
      <c r="G1807" s="23" t="str">
        <f t="shared" si="57"/>
        <v/>
      </c>
    </row>
    <row r="1808" spans="1:7" x14ac:dyDescent="0.3">
      <c r="A1808" t="s">
        <v>5164</v>
      </c>
      <c r="B1808">
        <v>6.6</v>
      </c>
      <c r="E1808" s="20" t="s">
        <v>7555</v>
      </c>
      <c r="F1808" s="18">
        <f t="shared" si="56"/>
        <v>5.6</v>
      </c>
      <c r="G1808" s="23" t="str">
        <f t="shared" si="57"/>
        <v/>
      </c>
    </row>
    <row r="1809" spans="1:7" x14ac:dyDescent="0.3">
      <c r="A1809" t="s">
        <v>5245</v>
      </c>
      <c r="B1809">
        <v>7.9</v>
      </c>
      <c r="E1809" s="20" t="s">
        <v>22410</v>
      </c>
      <c r="F1809" s="18">
        <f t="shared" si="56"/>
        <v>5.6</v>
      </c>
      <c r="G1809" s="23" t="str">
        <f t="shared" si="57"/>
        <v/>
      </c>
    </row>
    <row r="1810" spans="1:7" x14ac:dyDescent="0.3">
      <c r="A1810" t="s">
        <v>9104</v>
      </c>
      <c r="B1810">
        <v>6.2</v>
      </c>
      <c r="E1810" s="20" t="s">
        <v>15207</v>
      </c>
      <c r="F1810" s="18">
        <f t="shared" si="56"/>
        <v>5.6</v>
      </c>
      <c r="G1810" s="23" t="str">
        <f t="shared" si="57"/>
        <v/>
      </c>
    </row>
    <row r="1811" spans="1:7" x14ac:dyDescent="0.3">
      <c r="A1811" t="s">
        <v>3405</v>
      </c>
      <c r="B1811">
        <v>5.7</v>
      </c>
      <c r="E1811" s="20" t="s">
        <v>18454</v>
      </c>
      <c r="F1811" s="18">
        <f t="shared" si="56"/>
        <v>5.6</v>
      </c>
      <c r="G1811" s="23" t="str">
        <f t="shared" si="57"/>
        <v/>
      </c>
    </row>
    <row r="1812" spans="1:7" x14ac:dyDescent="0.3">
      <c r="A1812" t="s">
        <v>198</v>
      </c>
      <c r="B1812">
        <v>7.1</v>
      </c>
      <c r="E1812" s="20" t="s">
        <v>17665</v>
      </c>
      <c r="F1812" s="18">
        <f t="shared" si="56"/>
        <v>5.6</v>
      </c>
      <c r="G1812" s="23" t="str">
        <f t="shared" si="57"/>
        <v/>
      </c>
    </row>
    <row r="1813" spans="1:7" x14ac:dyDescent="0.3">
      <c r="A1813" t="s">
        <v>7064</v>
      </c>
      <c r="B1813">
        <v>5.6</v>
      </c>
      <c r="E1813" s="20" t="s">
        <v>9785</v>
      </c>
      <c r="F1813" s="18">
        <f t="shared" si="56"/>
        <v>5.6</v>
      </c>
      <c r="G1813" s="23" t="str">
        <f t="shared" si="57"/>
        <v/>
      </c>
    </row>
    <row r="1814" spans="1:7" x14ac:dyDescent="0.3">
      <c r="A1814" t="s">
        <v>6046</v>
      </c>
      <c r="B1814">
        <v>7.8</v>
      </c>
      <c r="E1814" s="20" t="s">
        <v>16396</v>
      </c>
      <c r="F1814" s="18">
        <f t="shared" si="56"/>
        <v>5.6</v>
      </c>
      <c r="G1814" s="23" t="str">
        <f t="shared" si="57"/>
        <v/>
      </c>
    </row>
    <row r="1815" spans="1:7" x14ac:dyDescent="0.3">
      <c r="A1815" t="s">
        <v>9128</v>
      </c>
      <c r="B1815">
        <v>7.9</v>
      </c>
      <c r="E1815" s="20" t="s">
        <v>9572</v>
      </c>
      <c r="F1815" s="18">
        <f t="shared" si="56"/>
        <v>5.6</v>
      </c>
      <c r="G1815" s="23" t="str">
        <f t="shared" si="57"/>
        <v/>
      </c>
    </row>
    <row r="1816" spans="1:7" x14ac:dyDescent="0.3">
      <c r="A1816" t="s">
        <v>428</v>
      </c>
      <c r="B1816">
        <v>6.9</v>
      </c>
      <c r="E1816" s="20" t="s">
        <v>21797</v>
      </c>
      <c r="F1816" s="18">
        <f t="shared" si="56"/>
        <v>5.6</v>
      </c>
      <c r="G1816" s="23" t="str">
        <f t="shared" si="57"/>
        <v/>
      </c>
    </row>
    <row r="1817" spans="1:7" x14ac:dyDescent="0.3">
      <c r="A1817" t="s">
        <v>710</v>
      </c>
      <c r="B1817">
        <v>7.4</v>
      </c>
      <c r="E1817" s="20" t="s">
        <v>16075</v>
      </c>
      <c r="F1817" s="18">
        <f t="shared" si="56"/>
        <v>5.6</v>
      </c>
      <c r="G1817" s="23" t="str">
        <f t="shared" si="57"/>
        <v/>
      </c>
    </row>
    <row r="1818" spans="1:7" x14ac:dyDescent="0.3">
      <c r="A1818" t="s">
        <v>1039</v>
      </c>
      <c r="B1818">
        <v>7.7</v>
      </c>
      <c r="E1818" s="20" t="s">
        <v>3552</v>
      </c>
      <c r="F1818" s="18">
        <f t="shared" si="56"/>
        <v>5.6</v>
      </c>
      <c r="G1818" s="23" t="str">
        <f t="shared" si="57"/>
        <v/>
      </c>
    </row>
    <row r="1819" spans="1:7" x14ac:dyDescent="0.3">
      <c r="A1819" t="s">
        <v>9144</v>
      </c>
      <c r="B1819">
        <v>6.9</v>
      </c>
      <c r="E1819" s="20" t="s">
        <v>14965</v>
      </c>
      <c r="F1819" s="18">
        <f t="shared" si="56"/>
        <v>5.6</v>
      </c>
      <c r="G1819" s="23" t="str">
        <f t="shared" si="57"/>
        <v/>
      </c>
    </row>
    <row r="1820" spans="1:7" x14ac:dyDescent="0.3">
      <c r="A1820" t="s">
        <v>24193</v>
      </c>
      <c r="B1820">
        <v>8.6999999999999993</v>
      </c>
      <c r="E1820" s="20" t="s">
        <v>7930</v>
      </c>
      <c r="F1820" s="18">
        <f t="shared" si="56"/>
        <v>5.6</v>
      </c>
      <c r="G1820" s="23" t="str">
        <f t="shared" si="57"/>
        <v/>
      </c>
    </row>
    <row r="1821" spans="1:7" x14ac:dyDescent="0.3">
      <c r="A1821" t="s">
        <v>9154</v>
      </c>
      <c r="B1821">
        <v>6.7</v>
      </c>
      <c r="E1821" s="20" t="s">
        <v>8690</v>
      </c>
      <c r="F1821" s="18">
        <f t="shared" si="56"/>
        <v>5.6</v>
      </c>
      <c r="G1821" s="23" t="str">
        <f t="shared" si="57"/>
        <v/>
      </c>
    </row>
    <row r="1822" spans="1:7" x14ac:dyDescent="0.3">
      <c r="A1822" t="s">
        <v>9162</v>
      </c>
      <c r="B1822">
        <v>6</v>
      </c>
      <c r="E1822" s="20" t="s">
        <v>4794</v>
      </c>
      <c r="F1822" s="18">
        <f t="shared" si="56"/>
        <v>5.6</v>
      </c>
      <c r="G1822" s="23" t="str">
        <f t="shared" si="57"/>
        <v/>
      </c>
    </row>
    <row r="1823" spans="1:7" x14ac:dyDescent="0.3">
      <c r="A1823" t="s">
        <v>6813</v>
      </c>
      <c r="B1823">
        <v>6.2</v>
      </c>
      <c r="E1823" s="20" t="s">
        <v>16212</v>
      </c>
      <c r="F1823" s="18">
        <f t="shared" si="56"/>
        <v>5.6</v>
      </c>
      <c r="G1823" s="23" t="str">
        <f t="shared" si="57"/>
        <v/>
      </c>
    </row>
    <row r="1824" spans="1:7" x14ac:dyDescent="0.3">
      <c r="A1824" t="s">
        <v>9172</v>
      </c>
      <c r="B1824">
        <v>5.9</v>
      </c>
      <c r="E1824" s="20" t="s">
        <v>13198</v>
      </c>
      <c r="F1824" s="18">
        <f t="shared" si="56"/>
        <v>5.6</v>
      </c>
      <c r="G1824" s="23" t="str">
        <f t="shared" si="57"/>
        <v/>
      </c>
    </row>
    <row r="1825" spans="1:7" x14ac:dyDescent="0.3">
      <c r="A1825" t="s">
        <v>9177</v>
      </c>
      <c r="B1825">
        <v>6.8</v>
      </c>
      <c r="E1825" s="20" t="s">
        <v>19234</v>
      </c>
      <c r="F1825" s="18">
        <f t="shared" si="56"/>
        <v>5.6</v>
      </c>
      <c r="G1825" s="23" t="str">
        <f t="shared" si="57"/>
        <v/>
      </c>
    </row>
    <row r="1826" spans="1:7" x14ac:dyDescent="0.3">
      <c r="A1826" t="s">
        <v>4903</v>
      </c>
      <c r="B1826">
        <v>3.6</v>
      </c>
      <c r="E1826" s="20" t="s">
        <v>21360</v>
      </c>
      <c r="F1826" s="18">
        <f t="shared" si="56"/>
        <v>5.6</v>
      </c>
      <c r="G1826" s="23" t="str">
        <f t="shared" si="57"/>
        <v/>
      </c>
    </row>
    <row r="1827" spans="1:7" x14ac:dyDescent="0.3">
      <c r="A1827" t="s">
        <v>9184</v>
      </c>
      <c r="B1827">
        <v>6.7</v>
      </c>
      <c r="E1827" s="20" t="s">
        <v>17505</v>
      </c>
      <c r="F1827" s="18">
        <f t="shared" si="56"/>
        <v>5.6</v>
      </c>
      <c r="G1827" s="23" t="str">
        <f t="shared" si="57"/>
        <v/>
      </c>
    </row>
    <row r="1828" spans="1:7" x14ac:dyDescent="0.3">
      <c r="A1828" t="s">
        <v>7687</v>
      </c>
      <c r="B1828">
        <v>6.3</v>
      </c>
      <c r="E1828" s="20" t="s">
        <v>9616</v>
      </c>
      <c r="F1828" s="18">
        <f t="shared" si="56"/>
        <v>5.6</v>
      </c>
      <c r="G1828" s="23" t="str">
        <f t="shared" si="57"/>
        <v/>
      </c>
    </row>
    <row r="1829" spans="1:7" x14ac:dyDescent="0.3">
      <c r="A1829" t="s">
        <v>1324</v>
      </c>
      <c r="B1829">
        <v>6.4</v>
      </c>
      <c r="E1829" s="20" t="s">
        <v>16814</v>
      </c>
      <c r="F1829" s="18">
        <f t="shared" si="56"/>
        <v>5.6</v>
      </c>
      <c r="G1829" s="23" t="str">
        <f t="shared" si="57"/>
        <v/>
      </c>
    </row>
    <row r="1830" spans="1:7" x14ac:dyDescent="0.3">
      <c r="A1830" t="s">
        <v>2066</v>
      </c>
      <c r="B1830">
        <v>6.4</v>
      </c>
      <c r="E1830" s="20" t="s">
        <v>16011</v>
      </c>
      <c r="F1830" s="18">
        <f t="shared" si="56"/>
        <v>5.6</v>
      </c>
      <c r="G1830" s="23" t="str">
        <f t="shared" si="57"/>
        <v/>
      </c>
    </row>
    <row r="1831" spans="1:7" x14ac:dyDescent="0.3">
      <c r="A1831" t="s">
        <v>3122</v>
      </c>
      <c r="B1831">
        <v>5.7</v>
      </c>
      <c r="E1831" s="20" t="s">
        <v>13140</v>
      </c>
      <c r="F1831" s="18">
        <f t="shared" si="56"/>
        <v>5.6</v>
      </c>
      <c r="G1831" s="23" t="str">
        <f t="shared" si="57"/>
        <v/>
      </c>
    </row>
    <row r="1832" spans="1:7" x14ac:dyDescent="0.3">
      <c r="A1832" t="s">
        <v>6997</v>
      </c>
      <c r="B1832">
        <v>6.2</v>
      </c>
      <c r="E1832" s="20" t="s">
        <v>10250</v>
      </c>
      <c r="F1832" s="18">
        <f t="shared" si="56"/>
        <v>5.6</v>
      </c>
      <c r="G1832" s="23" t="str">
        <f t="shared" si="57"/>
        <v/>
      </c>
    </row>
    <row r="1833" spans="1:7" x14ac:dyDescent="0.3">
      <c r="A1833" t="s">
        <v>857</v>
      </c>
      <c r="B1833">
        <v>6.6</v>
      </c>
      <c r="E1833" s="20" t="s">
        <v>23039</v>
      </c>
      <c r="F1833" s="18">
        <f t="shared" si="56"/>
        <v>5.6</v>
      </c>
      <c r="G1833" s="23" t="str">
        <f t="shared" si="57"/>
        <v/>
      </c>
    </row>
    <row r="1834" spans="1:7" x14ac:dyDescent="0.3">
      <c r="A1834" t="s">
        <v>3233</v>
      </c>
      <c r="B1834">
        <v>5.2</v>
      </c>
      <c r="E1834" s="20" t="s">
        <v>11208</v>
      </c>
      <c r="F1834" s="18">
        <f t="shared" si="56"/>
        <v>5.6</v>
      </c>
      <c r="G1834" s="23" t="str">
        <f t="shared" si="57"/>
        <v/>
      </c>
    </row>
    <row r="1835" spans="1:7" x14ac:dyDescent="0.3">
      <c r="A1835" t="s">
        <v>2042</v>
      </c>
      <c r="B1835">
        <v>6.1</v>
      </c>
      <c r="E1835" s="20" t="s">
        <v>5433</v>
      </c>
      <c r="F1835" s="18">
        <f t="shared" si="56"/>
        <v>5.6</v>
      </c>
      <c r="G1835" s="23" t="str">
        <f t="shared" si="57"/>
        <v/>
      </c>
    </row>
    <row r="1836" spans="1:7" x14ac:dyDescent="0.3">
      <c r="A1836" t="s">
        <v>3218</v>
      </c>
      <c r="B1836">
        <v>7.1</v>
      </c>
      <c r="E1836" s="20" t="s">
        <v>20552</v>
      </c>
      <c r="F1836" s="18">
        <f t="shared" si="56"/>
        <v>5.6</v>
      </c>
      <c r="G1836" s="23" t="str">
        <f t="shared" si="57"/>
        <v/>
      </c>
    </row>
    <row r="1837" spans="1:7" x14ac:dyDescent="0.3">
      <c r="A1837" t="s">
        <v>4537</v>
      </c>
      <c r="B1837">
        <v>7.2</v>
      </c>
      <c r="E1837" s="20" t="s">
        <v>22122</v>
      </c>
      <c r="F1837" s="18">
        <f t="shared" si="56"/>
        <v>5.6</v>
      </c>
      <c r="G1837" s="23" t="str">
        <f t="shared" si="57"/>
        <v/>
      </c>
    </row>
    <row r="1838" spans="1:7" x14ac:dyDescent="0.3">
      <c r="A1838" t="s">
        <v>9230</v>
      </c>
      <c r="B1838">
        <v>6.5</v>
      </c>
      <c r="E1838" s="20" t="s">
        <v>21972</v>
      </c>
      <c r="F1838" s="18">
        <f t="shared" si="56"/>
        <v>5.6</v>
      </c>
      <c r="G1838" s="23" t="str">
        <f t="shared" si="57"/>
        <v/>
      </c>
    </row>
    <row r="1839" spans="1:7" x14ac:dyDescent="0.3">
      <c r="A1839" t="s">
        <v>2698</v>
      </c>
      <c r="B1839">
        <v>6</v>
      </c>
      <c r="E1839" s="20" t="s">
        <v>15139</v>
      </c>
      <c r="F1839" s="18">
        <f t="shared" si="56"/>
        <v>5.6</v>
      </c>
      <c r="G1839" s="23" t="str">
        <f t="shared" si="57"/>
        <v/>
      </c>
    </row>
    <row r="1840" spans="1:7" x14ac:dyDescent="0.3">
      <c r="A1840" t="s">
        <v>5418</v>
      </c>
      <c r="B1840">
        <v>7</v>
      </c>
      <c r="E1840" s="20" t="s">
        <v>9753</v>
      </c>
      <c r="F1840" s="18">
        <f t="shared" si="56"/>
        <v>5.6</v>
      </c>
      <c r="G1840" s="23" t="str">
        <f t="shared" si="57"/>
        <v/>
      </c>
    </row>
    <row r="1841" spans="1:7" x14ac:dyDescent="0.3">
      <c r="A1841" t="s">
        <v>3136</v>
      </c>
      <c r="B1841">
        <v>7</v>
      </c>
      <c r="E1841" s="20" t="s">
        <v>13109</v>
      </c>
      <c r="F1841" s="18">
        <f t="shared" si="56"/>
        <v>5.6</v>
      </c>
      <c r="G1841" s="23" t="str">
        <f t="shared" si="57"/>
        <v/>
      </c>
    </row>
    <row r="1842" spans="1:7" x14ac:dyDescent="0.3">
      <c r="A1842" t="s">
        <v>2859</v>
      </c>
      <c r="B1842">
        <v>7.5</v>
      </c>
      <c r="E1842" s="20" t="s">
        <v>14002</v>
      </c>
      <c r="F1842" s="18">
        <f t="shared" si="56"/>
        <v>5.6</v>
      </c>
      <c r="G1842" s="23" t="str">
        <f t="shared" si="57"/>
        <v/>
      </c>
    </row>
    <row r="1843" spans="1:7" x14ac:dyDescent="0.3">
      <c r="A1843" t="s">
        <v>1324</v>
      </c>
      <c r="B1843">
        <v>6.6</v>
      </c>
      <c r="E1843" s="20" t="s">
        <v>16339</v>
      </c>
      <c r="F1843" s="18">
        <f t="shared" si="56"/>
        <v>5.5666666666666673</v>
      </c>
      <c r="G1843" s="23" t="str">
        <f t="shared" si="57"/>
        <v/>
      </c>
    </row>
    <row r="1844" spans="1:7" x14ac:dyDescent="0.3">
      <c r="A1844" t="s">
        <v>24193</v>
      </c>
      <c r="B1844">
        <v>8.8000000000000007</v>
      </c>
      <c r="E1844" s="20" t="s">
        <v>4531</v>
      </c>
      <c r="F1844" s="18">
        <f t="shared" si="56"/>
        <v>5.5600000000000005</v>
      </c>
      <c r="G1844" s="23" t="str">
        <f t="shared" si="57"/>
        <v/>
      </c>
    </row>
    <row r="1845" spans="1:7" x14ac:dyDescent="0.3">
      <c r="A1845" t="s">
        <v>8807</v>
      </c>
      <c r="B1845">
        <v>7.4</v>
      </c>
      <c r="E1845" s="20" t="s">
        <v>12822</v>
      </c>
      <c r="F1845" s="18">
        <f t="shared" si="56"/>
        <v>5.5600000000000005</v>
      </c>
      <c r="G1845" s="23" t="str">
        <f t="shared" si="57"/>
        <v/>
      </c>
    </row>
    <row r="1846" spans="1:7" x14ac:dyDescent="0.3">
      <c r="A1846" t="s">
        <v>6308</v>
      </c>
      <c r="B1846">
        <v>6.5</v>
      </c>
      <c r="E1846" s="20" t="s">
        <v>9940</v>
      </c>
      <c r="F1846" s="18">
        <f t="shared" si="56"/>
        <v>5.5500000000000007</v>
      </c>
      <c r="G1846" s="23" t="str">
        <f t="shared" si="57"/>
        <v/>
      </c>
    </row>
    <row r="1847" spans="1:7" x14ac:dyDescent="0.3">
      <c r="A1847" t="s">
        <v>5861</v>
      </c>
      <c r="B1847">
        <v>6.2</v>
      </c>
      <c r="E1847" s="20" t="s">
        <v>5961</v>
      </c>
      <c r="F1847" s="18">
        <f t="shared" si="56"/>
        <v>5.5500000000000007</v>
      </c>
      <c r="G1847" s="23" t="str">
        <f t="shared" si="57"/>
        <v/>
      </c>
    </row>
    <row r="1848" spans="1:7" x14ac:dyDescent="0.3">
      <c r="A1848" t="s">
        <v>4260</v>
      </c>
      <c r="B1848">
        <v>7.8</v>
      </c>
      <c r="E1848" s="20" t="s">
        <v>14680</v>
      </c>
      <c r="F1848" s="18">
        <f t="shared" si="56"/>
        <v>5.55</v>
      </c>
      <c r="G1848" s="23" t="str">
        <f t="shared" si="57"/>
        <v/>
      </c>
    </row>
    <row r="1849" spans="1:7" x14ac:dyDescent="0.3">
      <c r="A1849" t="s">
        <v>4317</v>
      </c>
      <c r="B1849">
        <v>5.2</v>
      </c>
      <c r="E1849" s="20" t="s">
        <v>7083</v>
      </c>
      <c r="F1849" s="18">
        <f t="shared" si="56"/>
        <v>5.55</v>
      </c>
      <c r="G1849" s="23" t="str">
        <f t="shared" si="57"/>
        <v/>
      </c>
    </row>
    <row r="1850" spans="1:7" x14ac:dyDescent="0.3">
      <c r="A1850" t="s">
        <v>278</v>
      </c>
      <c r="B1850">
        <v>6.5</v>
      </c>
      <c r="E1850" s="20" t="s">
        <v>6171</v>
      </c>
      <c r="F1850" s="18">
        <f t="shared" si="56"/>
        <v>5.55</v>
      </c>
      <c r="G1850" s="23" t="str">
        <f t="shared" si="57"/>
        <v/>
      </c>
    </row>
    <row r="1851" spans="1:7" x14ac:dyDescent="0.3">
      <c r="A1851" t="s">
        <v>1744</v>
      </c>
      <c r="B1851">
        <v>6.5</v>
      </c>
      <c r="E1851" s="20" t="s">
        <v>4099</v>
      </c>
      <c r="F1851" s="18">
        <f t="shared" si="56"/>
        <v>5.5333333333333341</v>
      </c>
      <c r="G1851" s="23" t="str">
        <f t="shared" si="57"/>
        <v/>
      </c>
    </row>
    <row r="1852" spans="1:7" x14ac:dyDescent="0.3">
      <c r="A1852" t="s">
        <v>3376</v>
      </c>
      <c r="B1852">
        <v>5.2</v>
      </c>
      <c r="E1852" s="20" t="s">
        <v>1605</v>
      </c>
      <c r="F1852" s="18">
        <f t="shared" si="56"/>
        <v>5.52</v>
      </c>
      <c r="G1852" s="23" t="str">
        <f t="shared" si="57"/>
        <v/>
      </c>
    </row>
    <row r="1853" spans="1:7" x14ac:dyDescent="0.3">
      <c r="A1853" t="s">
        <v>3639</v>
      </c>
      <c r="B1853">
        <v>7.2</v>
      </c>
      <c r="E1853" s="20" t="s">
        <v>5861</v>
      </c>
      <c r="F1853" s="18">
        <f t="shared" si="56"/>
        <v>5.5166666666666657</v>
      </c>
      <c r="G1853" s="23" t="str">
        <f t="shared" si="57"/>
        <v/>
      </c>
    </row>
    <row r="1854" spans="1:7" x14ac:dyDescent="0.3">
      <c r="A1854" t="s">
        <v>5423</v>
      </c>
      <c r="B1854">
        <v>7.1</v>
      </c>
      <c r="E1854" s="20" t="s">
        <v>5477</v>
      </c>
      <c r="F1854" s="18">
        <f t="shared" si="56"/>
        <v>5.5</v>
      </c>
      <c r="G1854" s="23" t="str">
        <f t="shared" si="57"/>
        <v/>
      </c>
    </row>
    <row r="1855" spans="1:7" x14ac:dyDescent="0.3">
      <c r="A1855" t="s">
        <v>9305</v>
      </c>
      <c r="B1855">
        <v>4.5</v>
      </c>
      <c r="E1855" s="20" t="s">
        <v>20112</v>
      </c>
      <c r="F1855" s="18">
        <f t="shared" si="56"/>
        <v>5.5</v>
      </c>
      <c r="G1855" s="23" t="str">
        <f t="shared" si="57"/>
        <v/>
      </c>
    </row>
    <row r="1856" spans="1:7" x14ac:dyDescent="0.3">
      <c r="A1856" t="s">
        <v>3303</v>
      </c>
      <c r="B1856">
        <v>5.7</v>
      </c>
      <c r="E1856" s="20" t="s">
        <v>19002</v>
      </c>
      <c r="F1856" s="18">
        <f t="shared" si="56"/>
        <v>5.5</v>
      </c>
      <c r="G1856" s="23" t="str">
        <f t="shared" si="57"/>
        <v/>
      </c>
    </row>
    <row r="1857" spans="1:7" x14ac:dyDescent="0.3">
      <c r="A1857" t="s">
        <v>9314</v>
      </c>
      <c r="B1857">
        <v>6</v>
      </c>
      <c r="E1857" s="20" t="s">
        <v>21850</v>
      </c>
      <c r="F1857" s="18">
        <f t="shared" si="56"/>
        <v>5.5</v>
      </c>
      <c r="G1857" s="23" t="str">
        <f t="shared" si="57"/>
        <v/>
      </c>
    </row>
    <row r="1858" spans="1:7" x14ac:dyDescent="0.3">
      <c r="A1858" t="s">
        <v>5139</v>
      </c>
      <c r="B1858">
        <v>6.4</v>
      </c>
      <c r="E1858" s="20" t="s">
        <v>22014</v>
      </c>
      <c r="F1858" s="18">
        <f t="shared" si="56"/>
        <v>5.5</v>
      </c>
      <c r="G1858" s="23" t="str">
        <f t="shared" si="57"/>
        <v/>
      </c>
    </row>
    <row r="1859" spans="1:7" x14ac:dyDescent="0.3">
      <c r="A1859" t="s">
        <v>4239</v>
      </c>
      <c r="B1859">
        <v>5.2</v>
      </c>
      <c r="E1859" s="20" t="s">
        <v>20169</v>
      </c>
      <c r="F1859" s="18">
        <f t="shared" si="56"/>
        <v>5.5</v>
      </c>
      <c r="G1859" s="23" t="str">
        <f t="shared" si="57"/>
        <v/>
      </c>
    </row>
    <row r="1860" spans="1:7" x14ac:dyDescent="0.3">
      <c r="A1860" t="s">
        <v>9327</v>
      </c>
      <c r="B1860">
        <v>4.3</v>
      </c>
      <c r="E1860" s="20" t="s">
        <v>20492</v>
      </c>
      <c r="F1860" s="18">
        <f t="shared" si="56"/>
        <v>5.5</v>
      </c>
      <c r="G1860" s="23" t="str">
        <f t="shared" si="57"/>
        <v/>
      </c>
    </row>
    <row r="1861" spans="1:7" x14ac:dyDescent="0.3">
      <c r="A1861" t="s">
        <v>9333</v>
      </c>
      <c r="B1861">
        <v>6.1</v>
      </c>
      <c r="E1861" s="20" t="s">
        <v>11478</v>
      </c>
      <c r="F1861" s="18">
        <f t="shared" si="56"/>
        <v>5.5</v>
      </c>
      <c r="G1861" s="23" t="str">
        <f t="shared" si="57"/>
        <v/>
      </c>
    </row>
    <row r="1862" spans="1:7" x14ac:dyDescent="0.3">
      <c r="A1862" t="s">
        <v>9337</v>
      </c>
      <c r="B1862">
        <v>6.3</v>
      </c>
      <c r="E1862" s="20" t="s">
        <v>15668</v>
      </c>
      <c r="F1862" s="18">
        <f t="shared" si="56"/>
        <v>5.5</v>
      </c>
      <c r="G1862" s="23" t="str">
        <f t="shared" si="57"/>
        <v/>
      </c>
    </row>
    <row r="1863" spans="1:7" x14ac:dyDescent="0.3">
      <c r="A1863" t="s">
        <v>4003</v>
      </c>
      <c r="B1863">
        <v>6.8</v>
      </c>
      <c r="E1863" s="20" t="s">
        <v>19403</v>
      </c>
      <c r="F1863" s="18">
        <f t="shared" ref="F1863:F1926" si="58">AVERAGEIF( $A$2:$A$5044, E1863, $B$2:$B$5044)</f>
        <v>5.5</v>
      </c>
      <c r="G1863" s="23" t="str">
        <f t="shared" ref="G1863:G1926" si="59">IF(F1863&gt;_xlfn.PERCENTILE.INC($B$2:$B$5044, 0.9), "Top 10%", "")</f>
        <v/>
      </c>
    </row>
    <row r="1864" spans="1:7" x14ac:dyDescent="0.3">
      <c r="A1864" t="s">
        <v>4166</v>
      </c>
      <c r="B1864">
        <v>4</v>
      </c>
      <c r="E1864" s="20" t="s">
        <v>12954</v>
      </c>
      <c r="F1864" s="18">
        <f t="shared" si="58"/>
        <v>5.5</v>
      </c>
      <c r="G1864" s="23" t="str">
        <f t="shared" si="59"/>
        <v/>
      </c>
    </row>
    <row r="1865" spans="1:7" x14ac:dyDescent="0.3">
      <c r="A1865" t="s">
        <v>9351</v>
      </c>
      <c r="B1865">
        <v>5.2</v>
      </c>
      <c r="E1865" s="20" t="s">
        <v>21243</v>
      </c>
      <c r="F1865" s="18">
        <f t="shared" si="58"/>
        <v>5.5</v>
      </c>
      <c r="G1865" s="23" t="str">
        <f t="shared" si="59"/>
        <v/>
      </c>
    </row>
    <row r="1866" spans="1:7" x14ac:dyDescent="0.3">
      <c r="A1866" t="s">
        <v>2448</v>
      </c>
      <c r="B1866">
        <v>6.5</v>
      </c>
      <c r="E1866" s="20" t="s">
        <v>21112</v>
      </c>
      <c r="F1866" s="18">
        <f t="shared" si="58"/>
        <v>5.5</v>
      </c>
      <c r="G1866" s="23" t="str">
        <f t="shared" si="59"/>
        <v/>
      </c>
    </row>
    <row r="1867" spans="1:7" x14ac:dyDescent="0.3">
      <c r="A1867" t="s">
        <v>9362</v>
      </c>
      <c r="B1867">
        <v>7.5</v>
      </c>
      <c r="E1867" s="20" t="s">
        <v>14921</v>
      </c>
      <c r="F1867" s="18">
        <f t="shared" si="58"/>
        <v>5.5</v>
      </c>
      <c r="G1867" s="23" t="str">
        <f t="shared" si="59"/>
        <v/>
      </c>
    </row>
    <row r="1868" spans="1:7" x14ac:dyDescent="0.3">
      <c r="A1868" t="s">
        <v>3239</v>
      </c>
      <c r="B1868">
        <v>7.1</v>
      </c>
      <c r="E1868" s="20" t="s">
        <v>4370</v>
      </c>
      <c r="F1868" s="18">
        <f t="shared" si="58"/>
        <v>5.5</v>
      </c>
      <c r="G1868" s="23" t="str">
        <f t="shared" si="59"/>
        <v/>
      </c>
    </row>
    <row r="1869" spans="1:7" x14ac:dyDescent="0.3">
      <c r="A1869" t="s">
        <v>1252</v>
      </c>
      <c r="B1869">
        <v>6.9</v>
      </c>
      <c r="E1869" s="20" t="s">
        <v>11940</v>
      </c>
      <c r="F1869" s="18">
        <f t="shared" si="58"/>
        <v>5.5</v>
      </c>
      <c r="G1869" s="23" t="str">
        <f t="shared" si="59"/>
        <v/>
      </c>
    </row>
    <row r="1870" spans="1:7" x14ac:dyDescent="0.3">
      <c r="A1870" t="s">
        <v>3122</v>
      </c>
      <c r="B1870">
        <v>8</v>
      </c>
      <c r="E1870" s="20" t="s">
        <v>5280</v>
      </c>
      <c r="F1870" s="18">
        <f t="shared" si="58"/>
        <v>5.5</v>
      </c>
      <c r="G1870" s="23" t="str">
        <f t="shared" si="59"/>
        <v/>
      </c>
    </row>
    <row r="1871" spans="1:7" x14ac:dyDescent="0.3">
      <c r="A1871" t="s">
        <v>3694</v>
      </c>
      <c r="B1871">
        <v>8.1999999999999993</v>
      </c>
      <c r="E1871" s="20" t="s">
        <v>13370</v>
      </c>
      <c r="F1871" s="18">
        <f t="shared" si="58"/>
        <v>5.5</v>
      </c>
      <c r="G1871" s="23" t="str">
        <f t="shared" si="59"/>
        <v/>
      </c>
    </row>
    <row r="1872" spans="1:7" x14ac:dyDescent="0.3">
      <c r="A1872" t="s">
        <v>760</v>
      </c>
      <c r="B1872">
        <v>6.4</v>
      </c>
      <c r="E1872" s="20" t="s">
        <v>7926</v>
      </c>
      <c r="F1872" s="18">
        <f t="shared" si="58"/>
        <v>5.5</v>
      </c>
      <c r="G1872" s="23" t="str">
        <f t="shared" si="59"/>
        <v/>
      </c>
    </row>
    <row r="1873" spans="1:7" x14ac:dyDescent="0.3">
      <c r="A1873" t="s">
        <v>4965</v>
      </c>
      <c r="B1873">
        <v>7.9</v>
      </c>
      <c r="E1873" s="20" t="s">
        <v>15188</v>
      </c>
      <c r="F1873" s="18">
        <f t="shared" si="58"/>
        <v>5.5</v>
      </c>
      <c r="G1873" s="23" t="str">
        <f t="shared" si="59"/>
        <v/>
      </c>
    </row>
    <row r="1874" spans="1:7" x14ac:dyDescent="0.3">
      <c r="A1874" t="s">
        <v>9392</v>
      </c>
      <c r="B1874">
        <v>6.7</v>
      </c>
      <c r="E1874" s="20" t="s">
        <v>9843</v>
      </c>
      <c r="F1874" s="18">
        <f t="shared" si="58"/>
        <v>5.5</v>
      </c>
      <c r="G1874" s="23" t="str">
        <f t="shared" si="59"/>
        <v/>
      </c>
    </row>
    <row r="1875" spans="1:7" x14ac:dyDescent="0.3">
      <c r="A1875" t="s">
        <v>2260</v>
      </c>
      <c r="B1875">
        <v>6.1</v>
      </c>
      <c r="E1875" s="20" t="s">
        <v>13164</v>
      </c>
      <c r="F1875" s="18">
        <f t="shared" si="58"/>
        <v>5.5</v>
      </c>
      <c r="G1875" s="23" t="str">
        <f t="shared" si="59"/>
        <v/>
      </c>
    </row>
    <row r="1876" spans="1:7" x14ac:dyDescent="0.3">
      <c r="A1876" t="s">
        <v>389</v>
      </c>
      <c r="B1876">
        <v>8.9</v>
      </c>
      <c r="E1876" s="20" t="s">
        <v>2656</v>
      </c>
      <c r="F1876" s="18">
        <f t="shared" si="58"/>
        <v>5.5</v>
      </c>
      <c r="G1876" s="23" t="str">
        <f t="shared" si="59"/>
        <v/>
      </c>
    </row>
    <row r="1877" spans="1:7" x14ac:dyDescent="0.3">
      <c r="A1877" t="s">
        <v>3453</v>
      </c>
      <c r="B1877">
        <v>8.1</v>
      </c>
      <c r="E1877" s="20" t="s">
        <v>4478</v>
      </c>
      <c r="F1877" s="18">
        <f t="shared" si="58"/>
        <v>5.5</v>
      </c>
      <c r="G1877" s="23" t="str">
        <f t="shared" si="59"/>
        <v/>
      </c>
    </row>
    <row r="1878" spans="1:7" x14ac:dyDescent="0.3">
      <c r="A1878" t="s">
        <v>1104</v>
      </c>
      <c r="B1878">
        <v>6.2</v>
      </c>
      <c r="E1878" s="20" t="s">
        <v>19549</v>
      </c>
      <c r="F1878" s="18">
        <f t="shared" si="58"/>
        <v>5.5</v>
      </c>
      <c r="G1878" s="23" t="str">
        <f t="shared" si="59"/>
        <v/>
      </c>
    </row>
    <row r="1879" spans="1:7" x14ac:dyDescent="0.3">
      <c r="A1879" t="s">
        <v>1575</v>
      </c>
      <c r="B1879">
        <v>4.9000000000000004</v>
      </c>
      <c r="E1879" s="20" t="s">
        <v>14876</v>
      </c>
      <c r="F1879" s="18">
        <f t="shared" si="58"/>
        <v>5.5</v>
      </c>
      <c r="G1879" s="23" t="str">
        <f t="shared" si="59"/>
        <v/>
      </c>
    </row>
    <row r="1880" spans="1:7" x14ac:dyDescent="0.3">
      <c r="A1880" t="s">
        <v>9418</v>
      </c>
      <c r="B1880">
        <v>5.4</v>
      </c>
      <c r="E1880" s="20" t="s">
        <v>17117</v>
      </c>
      <c r="F1880" s="18">
        <f t="shared" si="58"/>
        <v>5.5</v>
      </c>
      <c r="G1880" s="23" t="str">
        <f t="shared" si="59"/>
        <v/>
      </c>
    </row>
    <row r="1881" spans="1:7" x14ac:dyDescent="0.3">
      <c r="A1881" t="s">
        <v>7687</v>
      </c>
      <c r="B1881">
        <v>5.8</v>
      </c>
      <c r="E1881" s="20" t="s">
        <v>23555</v>
      </c>
      <c r="F1881" s="18">
        <f t="shared" si="58"/>
        <v>5.5</v>
      </c>
      <c r="G1881" s="23" t="str">
        <f t="shared" si="59"/>
        <v/>
      </c>
    </row>
    <row r="1882" spans="1:7" x14ac:dyDescent="0.3">
      <c r="A1882" t="s">
        <v>9430</v>
      </c>
      <c r="B1882">
        <v>4.7</v>
      </c>
      <c r="E1882" s="20" t="s">
        <v>15386</v>
      </c>
      <c r="F1882" s="18">
        <f t="shared" si="58"/>
        <v>5.5</v>
      </c>
      <c r="G1882" s="23" t="str">
        <f t="shared" si="59"/>
        <v/>
      </c>
    </row>
    <row r="1883" spans="1:7" x14ac:dyDescent="0.3">
      <c r="A1883" t="s">
        <v>5873</v>
      </c>
      <c r="B1883">
        <v>6</v>
      </c>
      <c r="E1883" s="20" t="s">
        <v>18369</v>
      </c>
      <c r="F1883" s="18">
        <f t="shared" si="58"/>
        <v>5.5</v>
      </c>
      <c r="G1883" s="23" t="str">
        <f t="shared" si="59"/>
        <v/>
      </c>
    </row>
    <row r="1884" spans="1:7" x14ac:dyDescent="0.3">
      <c r="A1884" t="s">
        <v>570</v>
      </c>
      <c r="B1884">
        <v>7</v>
      </c>
      <c r="E1884" s="20" t="s">
        <v>4972</v>
      </c>
      <c r="F1884" s="18">
        <f t="shared" si="58"/>
        <v>5.5</v>
      </c>
      <c r="G1884" s="23" t="str">
        <f t="shared" si="59"/>
        <v/>
      </c>
    </row>
    <row r="1885" spans="1:7" x14ac:dyDescent="0.3">
      <c r="A1885" t="s">
        <v>9443</v>
      </c>
      <c r="B1885">
        <v>6</v>
      </c>
      <c r="E1885" s="20" t="s">
        <v>4008</v>
      </c>
      <c r="F1885" s="18">
        <f t="shared" si="58"/>
        <v>5.5</v>
      </c>
      <c r="G1885" s="23" t="str">
        <f t="shared" si="59"/>
        <v/>
      </c>
    </row>
    <row r="1886" spans="1:7" x14ac:dyDescent="0.3">
      <c r="A1886" t="s">
        <v>2246</v>
      </c>
      <c r="B1886">
        <v>7.9</v>
      </c>
      <c r="E1886" s="20" t="s">
        <v>1902</v>
      </c>
      <c r="F1886" s="18">
        <f t="shared" si="58"/>
        <v>5.5</v>
      </c>
      <c r="G1886" s="23" t="str">
        <f t="shared" si="59"/>
        <v/>
      </c>
    </row>
    <row r="1887" spans="1:7" x14ac:dyDescent="0.3">
      <c r="A1887" t="s">
        <v>7113</v>
      </c>
      <c r="B1887">
        <v>8.1</v>
      </c>
      <c r="E1887" s="20" t="s">
        <v>7687</v>
      </c>
      <c r="F1887" s="18">
        <f t="shared" si="58"/>
        <v>5.5</v>
      </c>
      <c r="G1887" s="23" t="str">
        <f t="shared" si="59"/>
        <v/>
      </c>
    </row>
    <row r="1888" spans="1:7" x14ac:dyDescent="0.3">
      <c r="A1888" t="s">
        <v>1351</v>
      </c>
      <c r="B1888">
        <v>6.2</v>
      </c>
      <c r="E1888" s="20" t="s">
        <v>14714</v>
      </c>
      <c r="F1888" s="18">
        <f t="shared" si="58"/>
        <v>5.5</v>
      </c>
      <c r="G1888" s="23" t="str">
        <f t="shared" si="59"/>
        <v/>
      </c>
    </row>
    <row r="1889" spans="1:7" x14ac:dyDescent="0.3">
      <c r="A1889" t="s">
        <v>9461</v>
      </c>
      <c r="B1889">
        <v>6.7</v>
      </c>
      <c r="E1889" s="20" t="s">
        <v>20973</v>
      </c>
      <c r="F1889" s="18">
        <f t="shared" si="58"/>
        <v>5.5</v>
      </c>
      <c r="G1889" s="23" t="str">
        <f t="shared" si="59"/>
        <v/>
      </c>
    </row>
    <row r="1890" spans="1:7" x14ac:dyDescent="0.3">
      <c r="A1890" t="s">
        <v>7635</v>
      </c>
      <c r="B1890">
        <v>7.3</v>
      </c>
      <c r="E1890" s="20" t="s">
        <v>10903</v>
      </c>
      <c r="F1890" s="18">
        <f t="shared" si="58"/>
        <v>5.5</v>
      </c>
      <c r="G1890" s="23" t="str">
        <f t="shared" si="59"/>
        <v/>
      </c>
    </row>
    <row r="1891" spans="1:7" x14ac:dyDescent="0.3">
      <c r="A1891" t="s">
        <v>9470</v>
      </c>
      <c r="B1891">
        <v>4.5999999999999996</v>
      </c>
      <c r="E1891" s="20" t="s">
        <v>12053</v>
      </c>
      <c r="F1891" s="18">
        <f t="shared" si="58"/>
        <v>5.5</v>
      </c>
      <c r="G1891" s="23" t="str">
        <f t="shared" si="59"/>
        <v/>
      </c>
    </row>
    <row r="1892" spans="1:7" x14ac:dyDescent="0.3">
      <c r="A1892" t="s">
        <v>5133</v>
      </c>
      <c r="B1892">
        <v>6.1</v>
      </c>
      <c r="E1892" s="20" t="s">
        <v>1582</v>
      </c>
      <c r="F1892" s="18">
        <f t="shared" si="58"/>
        <v>5.5</v>
      </c>
      <c r="G1892" s="23" t="str">
        <f t="shared" si="59"/>
        <v/>
      </c>
    </row>
    <row r="1893" spans="1:7" x14ac:dyDescent="0.3">
      <c r="A1893" t="s">
        <v>2698</v>
      </c>
      <c r="B1893">
        <v>6.2</v>
      </c>
      <c r="E1893" s="20" t="s">
        <v>1819</v>
      </c>
      <c r="F1893" s="18">
        <f t="shared" si="58"/>
        <v>5.4833333333333334</v>
      </c>
      <c r="G1893" s="23" t="str">
        <f t="shared" si="59"/>
        <v/>
      </c>
    </row>
    <row r="1894" spans="1:7" x14ac:dyDescent="0.3">
      <c r="A1894" t="s">
        <v>5985</v>
      </c>
      <c r="B1894">
        <v>7.8</v>
      </c>
      <c r="E1894" s="20" t="s">
        <v>4673</v>
      </c>
      <c r="F1894" s="18">
        <f t="shared" si="58"/>
        <v>5.4666666666666659</v>
      </c>
      <c r="G1894" s="23" t="str">
        <f t="shared" si="59"/>
        <v/>
      </c>
    </row>
    <row r="1895" spans="1:7" x14ac:dyDescent="0.3">
      <c r="A1895" t="s">
        <v>3444</v>
      </c>
      <c r="B1895">
        <v>6.1</v>
      </c>
      <c r="E1895" s="20" t="s">
        <v>11891</v>
      </c>
      <c r="F1895" s="18">
        <f t="shared" si="58"/>
        <v>5.45</v>
      </c>
      <c r="G1895" s="23" t="str">
        <f t="shared" si="59"/>
        <v/>
      </c>
    </row>
    <row r="1896" spans="1:7" x14ac:dyDescent="0.3">
      <c r="A1896" t="s">
        <v>1058</v>
      </c>
      <c r="B1896">
        <v>7.6</v>
      </c>
      <c r="E1896" s="20" t="s">
        <v>8480</v>
      </c>
      <c r="F1896" s="18">
        <f t="shared" si="58"/>
        <v>5.45</v>
      </c>
      <c r="G1896" s="23" t="str">
        <f t="shared" si="59"/>
        <v/>
      </c>
    </row>
    <row r="1897" spans="1:7" x14ac:dyDescent="0.3">
      <c r="A1897" t="s">
        <v>5495</v>
      </c>
      <c r="B1897">
        <v>5.8</v>
      </c>
      <c r="E1897" s="20" t="s">
        <v>5117</v>
      </c>
      <c r="F1897" s="18">
        <f t="shared" si="58"/>
        <v>5.45</v>
      </c>
      <c r="G1897" s="23" t="str">
        <f t="shared" si="59"/>
        <v/>
      </c>
    </row>
    <row r="1898" spans="1:7" x14ac:dyDescent="0.3">
      <c r="A1898" t="s">
        <v>7204</v>
      </c>
      <c r="B1898">
        <v>6.5</v>
      </c>
      <c r="E1898" s="20" t="s">
        <v>9525</v>
      </c>
      <c r="F1898" s="18">
        <f t="shared" si="58"/>
        <v>5.45</v>
      </c>
      <c r="G1898" s="23" t="str">
        <f t="shared" si="59"/>
        <v/>
      </c>
    </row>
    <row r="1899" spans="1:7" x14ac:dyDescent="0.3">
      <c r="A1899" t="s">
        <v>9508</v>
      </c>
      <c r="B1899">
        <v>7.2</v>
      </c>
      <c r="E1899" s="20" t="s">
        <v>4317</v>
      </c>
      <c r="F1899" s="18">
        <f t="shared" si="58"/>
        <v>5.45</v>
      </c>
      <c r="G1899" s="23" t="str">
        <f t="shared" si="59"/>
        <v/>
      </c>
    </row>
    <row r="1900" spans="1:7" x14ac:dyDescent="0.3">
      <c r="A1900" t="s">
        <v>125</v>
      </c>
      <c r="B1900">
        <v>7.8</v>
      </c>
      <c r="E1900" s="20" t="s">
        <v>10819</v>
      </c>
      <c r="F1900" s="18">
        <f t="shared" si="58"/>
        <v>5.45</v>
      </c>
      <c r="G1900" s="23" t="str">
        <f t="shared" si="59"/>
        <v/>
      </c>
    </row>
    <row r="1901" spans="1:7" x14ac:dyDescent="0.3">
      <c r="A1901" t="s">
        <v>9516</v>
      </c>
      <c r="B1901">
        <v>4.7</v>
      </c>
      <c r="E1901" s="20" t="s">
        <v>19580</v>
      </c>
      <c r="F1901" s="18">
        <f t="shared" si="58"/>
        <v>5.45</v>
      </c>
      <c r="G1901" s="23" t="str">
        <f t="shared" si="59"/>
        <v/>
      </c>
    </row>
    <row r="1902" spans="1:7" x14ac:dyDescent="0.3">
      <c r="A1902" t="s">
        <v>9521</v>
      </c>
      <c r="B1902">
        <v>6.8</v>
      </c>
      <c r="E1902" s="20" t="s">
        <v>16444</v>
      </c>
      <c r="F1902" s="18">
        <f t="shared" si="58"/>
        <v>5.4499999999999993</v>
      </c>
      <c r="G1902" s="23" t="str">
        <f t="shared" si="59"/>
        <v/>
      </c>
    </row>
    <row r="1903" spans="1:7" x14ac:dyDescent="0.3">
      <c r="A1903" t="s">
        <v>9525</v>
      </c>
      <c r="B1903">
        <v>5.9</v>
      </c>
      <c r="E1903" s="20" t="s">
        <v>4831</v>
      </c>
      <c r="F1903" s="18">
        <f t="shared" si="58"/>
        <v>5.4499999999999993</v>
      </c>
      <c r="G1903" s="23" t="str">
        <f t="shared" si="59"/>
        <v/>
      </c>
    </row>
    <row r="1904" spans="1:7" x14ac:dyDescent="0.3">
      <c r="A1904" t="s">
        <v>1751</v>
      </c>
      <c r="B1904">
        <v>7.2</v>
      </c>
      <c r="E1904" s="20" t="s">
        <v>5829</v>
      </c>
      <c r="F1904" s="18">
        <f t="shared" si="58"/>
        <v>5.4499999999999993</v>
      </c>
      <c r="G1904" s="23" t="str">
        <f t="shared" si="59"/>
        <v/>
      </c>
    </row>
    <row r="1905" spans="1:7" x14ac:dyDescent="0.3">
      <c r="A1905" t="s">
        <v>487</v>
      </c>
      <c r="B1905">
        <v>8.6999999999999993</v>
      </c>
      <c r="E1905" s="20" t="s">
        <v>4591</v>
      </c>
      <c r="F1905" s="18">
        <f t="shared" si="58"/>
        <v>5.4499999999999993</v>
      </c>
      <c r="G1905" s="23" t="str">
        <f t="shared" si="59"/>
        <v/>
      </c>
    </row>
    <row r="1906" spans="1:7" x14ac:dyDescent="0.3">
      <c r="A1906" t="s">
        <v>4370</v>
      </c>
      <c r="B1906">
        <v>5</v>
      </c>
      <c r="E1906" s="20" t="s">
        <v>3917</v>
      </c>
      <c r="F1906" s="18">
        <f t="shared" si="58"/>
        <v>5.4399999999999995</v>
      </c>
      <c r="G1906" s="23" t="str">
        <f t="shared" si="59"/>
        <v/>
      </c>
    </row>
    <row r="1907" spans="1:7" x14ac:dyDescent="0.3">
      <c r="A1907" t="s">
        <v>7109</v>
      </c>
      <c r="B1907">
        <v>6.6</v>
      </c>
      <c r="E1907" s="20" t="s">
        <v>2865</v>
      </c>
      <c r="F1907" s="18">
        <f t="shared" si="58"/>
        <v>5.4</v>
      </c>
      <c r="G1907" s="23" t="str">
        <f t="shared" si="59"/>
        <v/>
      </c>
    </row>
    <row r="1908" spans="1:7" x14ac:dyDescent="0.3">
      <c r="A1908" t="s">
        <v>2246</v>
      </c>
      <c r="B1908">
        <v>8.3000000000000007</v>
      </c>
      <c r="E1908" s="20" t="s">
        <v>9043</v>
      </c>
      <c r="F1908" s="18">
        <f t="shared" si="58"/>
        <v>5.4</v>
      </c>
      <c r="G1908" s="23" t="str">
        <f t="shared" si="59"/>
        <v/>
      </c>
    </row>
    <row r="1909" spans="1:7" x14ac:dyDescent="0.3">
      <c r="A1909" t="s">
        <v>4982</v>
      </c>
      <c r="B1909">
        <v>6.7</v>
      </c>
      <c r="E1909" s="20" t="s">
        <v>18164</v>
      </c>
      <c r="F1909" s="18">
        <f t="shared" si="58"/>
        <v>5.4</v>
      </c>
      <c r="G1909" s="23" t="str">
        <f t="shared" si="59"/>
        <v/>
      </c>
    </row>
    <row r="1910" spans="1:7" x14ac:dyDescent="0.3">
      <c r="A1910" t="s">
        <v>9551</v>
      </c>
      <c r="B1910">
        <v>7.8</v>
      </c>
      <c r="E1910" s="20" t="s">
        <v>17328</v>
      </c>
      <c r="F1910" s="18">
        <f t="shared" si="58"/>
        <v>5.4</v>
      </c>
      <c r="G1910" s="23" t="str">
        <f t="shared" si="59"/>
        <v/>
      </c>
    </row>
    <row r="1911" spans="1:7" x14ac:dyDescent="0.3">
      <c r="A1911" t="s">
        <v>3836</v>
      </c>
      <c r="B1911">
        <v>6.5</v>
      </c>
      <c r="E1911" s="20" t="s">
        <v>20745</v>
      </c>
      <c r="F1911" s="18">
        <f t="shared" si="58"/>
        <v>5.4</v>
      </c>
      <c r="G1911" s="23" t="str">
        <f t="shared" si="59"/>
        <v/>
      </c>
    </row>
    <row r="1912" spans="1:7" x14ac:dyDescent="0.3">
      <c r="A1912" t="s">
        <v>260</v>
      </c>
      <c r="B1912">
        <v>6.1</v>
      </c>
      <c r="E1912" s="20" t="s">
        <v>12414</v>
      </c>
      <c r="F1912" s="18">
        <f t="shared" si="58"/>
        <v>5.4</v>
      </c>
      <c r="G1912" s="23" t="str">
        <f t="shared" si="59"/>
        <v/>
      </c>
    </row>
    <row r="1913" spans="1:7" x14ac:dyDescent="0.3">
      <c r="A1913" t="s">
        <v>7076</v>
      </c>
      <c r="B1913">
        <v>8.1</v>
      </c>
      <c r="E1913" s="20" t="s">
        <v>23962</v>
      </c>
      <c r="F1913" s="18">
        <f t="shared" si="58"/>
        <v>5.4</v>
      </c>
      <c r="G1913" s="23" t="str">
        <f t="shared" si="59"/>
        <v/>
      </c>
    </row>
    <row r="1914" spans="1:7" x14ac:dyDescent="0.3">
      <c r="A1914" t="s">
        <v>9567</v>
      </c>
      <c r="B1914">
        <v>5.2</v>
      </c>
      <c r="E1914" s="20" t="s">
        <v>20414</v>
      </c>
      <c r="F1914" s="18">
        <f t="shared" si="58"/>
        <v>5.4</v>
      </c>
      <c r="G1914" s="23" t="str">
        <f t="shared" si="59"/>
        <v/>
      </c>
    </row>
    <row r="1915" spans="1:7" x14ac:dyDescent="0.3">
      <c r="A1915" t="s">
        <v>9572</v>
      </c>
      <c r="B1915">
        <v>5.6</v>
      </c>
      <c r="E1915" s="20" t="s">
        <v>14112</v>
      </c>
      <c r="F1915" s="18">
        <f t="shared" si="58"/>
        <v>5.4</v>
      </c>
      <c r="G1915" s="23" t="str">
        <f t="shared" si="59"/>
        <v/>
      </c>
    </row>
    <row r="1916" spans="1:7" x14ac:dyDescent="0.3">
      <c r="A1916" t="s">
        <v>6800</v>
      </c>
      <c r="B1916">
        <v>5.8</v>
      </c>
      <c r="E1916" s="20" t="s">
        <v>6767</v>
      </c>
      <c r="F1916" s="18">
        <f t="shared" si="58"/>
        <v>5.4</v>
      </c>
      <c r="G1916" s="23" t="str">
        <f t="shared" si="59"/>
        <v/>
      </c>
    </row>
    <row r="1917" spans="1:7" x14ac:dyDescent="0.3">
      <c r="A1917" t="s">
        <v>6297</v>
      </c>
      <c r="B1917">
        <v>6.6</v>
      </c>
      <c r="E1917" s="20" t="s">
        <v>3618</v>
      </c>
      <c r="F1917" s="18">
        <f t="shared" si="58"/>
        <v>5.4</v>
      </c>
      <c r="G1917" s="23" t="str">
        <f t="shared" si="59"/>
        <v/>
      </c>
    </row>
    <row r="1918" spans="1:7" x14ac:dyDescent="0.3">
      <c r="A1918" t="s">
        <v>9584</v>
      </c>
      <c r="B1918">
        <v>6.6</v>
      </c>
      <c r="E1918" s="20" t="s">
        <v>8764</v>
      </c>
      <c r="F1918" s="18">
        <f t="shared" si="58"/>
        <v>5.4</v>
      </c>
      <c r="G1918" s="23" t="str">
        <f t="shared" si="59"/>
        <v/>
      </c>
    </row>
    <row r="1919" spans="1:7" x14ac:dyDescent="0.3">
      <c r="A1919" t="s">
        <v>9588</v>
      </c>
      <c r="B1919">
        <v>5.5</v>
      </c>
      <c r="E1919" s="20" t="s">
        <v>8534</v>
      </c>
      <c r="F1919" s="18">
        <f t="shared" si="58"/>
        <v>5.4</v>
      </c>
      <c r="G1919" s="23" t="str">
        <f t="shared" si="59"/>
        <v/>
      </c>
    </row>
    <row r="1920" spans="1:7" x14ac:dyDescent="0.3">
      <c r="A1920" t="s">
        <v>9593</v>
      </c>
      <c r="B1920">
        <v>5.5</v>
      </c>
      <c r="E1920" s="20" t="s">
        <v>7531</v>
      </c>
      <c r="F1920" s="18">
        <f t="shared" si="58"/>
        <v>5.4</v>
      </c>
      <c r="G1920" s="23" t="str">
        <f t="shared" si="59"/>
        <v/>
      </c>
    </row>
    <row r="1921" spans="1:7" x14ac:dyDescent="0.3">
      <c r="A1921" t="s">
        <v>3585</v>
      </c>
      <c r="B1921">
        <v>7</v>
      </c>
      <c r="E1921" s="20" t="s">
        <v>9588</v>
      </c>
      <c r="F1921" s="18">
        <f t="shared" si="58"/>
        <v>5.4</v>
      </c>
      <c r="G1921" s="23" t="str">
        <f t="shared" si="59"/>
        <v/>
      </c>
    </row>
    <row r="1922" spans="1:7" x14ac:dyDescent="0.3">
      <c r="A1922" t="s">
        <v>1198</v>
      </c>
      <c r="B1922">
        <v>6.5</v>
      </c>
      <c r="E1922" s="20" t="s">
        <v>4154</v>
      </c>
      <c r="F1922" s="18">
        <f t="shared" si="58"/>
        <v>5.4</v>
      </c>
      <c r="G1922" s="23" t="str">
        <f t="shared" si="59"/>
        <v/>
      </c>
    </row>
    <row r="1923" spans="1:7" x14ac:dyDescent="0.3">
      <c r="A1923" t="s">
        <v>6767</v>
      </c>
      <c r="B1923">
        <v>5.8</v>
      </c>
      <c r="E1923" s="20" t="s">
        <v>5102</v>
      </c>
      <c r="F1923" s="18">
        <f t="shared" si="58"/>
        <v>5.4</v>
      </c>
      <c r="G1923" s="23" t="str">
        <f t="shared" si="59"/>
        <v/>
      </c>
    </row>
    <row r="1924" spans="1:7" x14ac:dyDescent="0.3">
      <c r="A1924" t="s">
        <v>9610</v>
      </c>
      <c r="B1924">
        <v>5.6</v>
      </c>
      <c r="E1924" s="20" t="s">
        <v>19196</v>
      </c>
      <c r="F1924" s="18">
        <f t="shared" si="58"/>
        <v>5.4</v>
      </c>
      <c r="G1924" s="23" t="str">
        <f t="shared" si="59"/>
        <v/>
      </c>
    </row>
    <row r="1925" spans="1:7" x14ac:dyDescent="0.3">
      <c r="A1925" t="s">
        <v>9616</v>
      </c>
      <c r="B1925">
        <v>5.6</v>
      </c>
      <c r="E1925" s="20" t="s">
        <v>23497</v>
      </c>
      <c r="F1925" s="18">
        <f t="shared" si="58"/>
        <v>5.4</v>
      </c>
      <c r="G1925" s="23" t="str">
        <f t="shared" si="59"/>
        <v/>
      </c>
    </row>
    <row r="1926" spans="1:7" x14ac:dyDescent="0.3">
      <c r="A1926" t="s">
        <v>3444</v>
      </c>
      <c r="B1926">
        <v>5.8</v>
      </c>
      <c r="E1926" s="20" t="s">
        <v>16295</v>
      </c>
      <c r="F1926" s="18">
        <f t="shared" si="58"/>
        <v>5.4</v>
      </c>
      <c r="G1926" s="23" t="str">
        <f t="shared" si="59"/>
        <v/>
      </c>
    </row>
    <row r="1927" spans="1:7" x14ac:dyDescent="0.3">
      <c r="A1927" t="s">
        <v>6620</v>
      </c>
      <c r="B1927">
        <v>7.6</v>
      </c>
      <c r="E1927" s="20" t="s">
        <v>21986</v>
      </c>
      <c r="F1927" s="18">
        <f t="shared" ref="F1927:F1990" si="60">AVERAGEIF( $A$2:$A$5044, E1927, $B$2:$B$5044)</f>
        <v>5.4</v>
      </c>
      <c r="G1927" s="23" t="str">
        <f t="shared" ref="G1927:G1990" si="61">IF(F1927&gt;_xlfn.PERCENTILE.INC($B$2:$B$5044, 0.9), "Top 10%", "")</f>
        <v/>
      </c>
    </row>
    <row r="1928" spans="1:7" x14ac:dyDescent="0.3">
      <c r="A1928" t="s">
        <v>5133</v>
      </c>
      <c r="B1928">
        <v>6.4</v>
      </c>
      <c r="E1928" s="20" t="s">
        <v>13898</v>
      </c>
      <c r="F1928" s="18">
        <f t="shared" si="60"/>
        <v>5.4</v>
      </c>
      <c r="G1928" s="23" t="str">
        <f t="shared" si="61"/>
        <v/>
      </c>
    </row>
    <row r="1929" spans="1:7" x14ac:dyDescent="0.3">
      <c r="A1929" t="s">
        <v>9632</v>
      </c>
      <c r="B1929">
        <v>6.3</v>
      </c>
      <c r="E1929" s="20" t="s">
        <v>10240</v>
      </c>
      <c r="F1929" s="18">
        <f t="shared" si="60"/>
        <v>5.4</v>
      </c>
      <c r="G1929" s="23" t="str">
        <f t="shared" si="61"/>
        <v/>
      </c>
    </row>
    <row r="1930" spans="1:7" x14ac:dyDescent="0.3">
      <c r="A1930" t="s">
        <v>9639</v>
      </c>
      <c r="B1930">
        <v>4.5999999999999996</v>
      </c>
      <c r="E1930" s="20" t="s">
        <v>13498</v>
      </c>
      <c r="F1930" s="18">
        <f t="shared" si="60"/>
        <v>5.4</v>
      </c>
      <c r="G1930" s="23" t="str">
        <f t="shared" si="61"/>
        <v/>
      </c>
    </row>
    <row r="1931" spans="1:7" x14ac:dyDescent="0.3">
      <c r="A1931" t="s">
        <v>9646</v>
      </c>
      <c r="B1931">
        <v>6.5</v>
      </c>
      <c r="E1931" s="20" t="s">
        <v>23785</v>
      </c>
      <c r="F1931" s="18">
        <f t="shared" si="60"/>
        <v>5.4</v>
      </c>
      <c r="G1931" s="23" t="str">
        <f t="shared" si="61"/>
        <v/>
      </c>
    </row>
    <row r="1932" spans="1:7" x14ac:dyDescent="0.3">
      <c r="A1932" t="s">
        <v>9650</v>
      </c>
      <c r="B1932">
        <v>7.5</v>
      </c>
      <c r="E1932" s="20" t="s">
        <v>9305</v>
      </c>
      <c r="F1932" s="18">
        <f t="shared" si="60"/>
        <v>5.4</v>
      </c>
      <c r="G1932" s="23" t="str">
        <f t="shared" si="61"/>
        <v/>
      </c>
    </row>
    <row r="1933" spans="1:7" x14ac:dyDescent="0.3">
      <c r="A1933" t="s">
        <v>4773</v>
      </c>
      <c r="B1933">
        <v>7.5</v>
      </c>
      <c r="E1933" s="20" t="s">
        <v>19033</v>
      </c>
      <c r="F1933" s="18">
        <f t="shared" si="60"/>
        <v>5.4</v>
      </c>
      <c r="G1933" s="23" t="str">
        <f t="shared" si="61"/>
        <v/>
      </c>
    </row>
    <row r="1934" spans="1:7" x14ac:dyDescent="0.3">
      <c r="A1934" t="s">
        <v>7687</v>
      </c>
      <c r="B1934">
        <v>5.3</v>
      </c>
      <c r="E1934" s="20" t="s">
        <v>22881</v>
      </c>
      <c r="F1934" s="18">
        <f t="shared" si="60"/>
        <v>5.4</v>
      </c>
      <c r="G1934" s="23" t="str">
        <f t="shared" si="61"/>
        <v/>
      </c>
    </row>
    <row r="1935" spans="1:7" x14ac:dyDescent="0.3">
      <c r="A1935" t="s">
        <v>9667</v>
      </c>
      <c r="B1935">
        <v>7.5</v>
      </c>
      <c r="E1935" s="20" t="s">
        <v>3684</v>
      </c>
      <c r="F1935" s="18">
        <f t="shared" si="60"/>
        <v>5.4</v>
      </c>
      <c r="G1935" s="23" t="str">
        <f t="shared" si="61"/>
        <v/>
      </c>
    </row>
    <row r="1936" spans="1:7" x14ac:dyDescent="0.3">
      <c r="A1936" t="s">
        <v>9674</v>
      </c>
      <c r="B1936">
        <v>3.3</v>
      </c>
      <c r="E1936" s="20" t="s">
        <v>20365</v>
      </c>
      <c r="F1936" s="18">
        <f t="shared" si="60"/>
        <v>5.4</v>
      </c>
      <c r="G1936" s="23" t="str">
        <f t="shared" si="61"/>
        <v/>
      </c>
    </row>
    <row r="1937" spans="1:7" x14ac:dyDescent="0.3">
      <c r="A1937" t="s">
        <v>5418</v>
      </c>
      <c r="B1937">
        <v>5.7</v>
      </c>
      <c r="E1937" s="20" t="s">
        <v>4504</v>
      </c>
      <c r="F1937" s="18">
        <f t="shared" si="60"/>
        <v>5.4</v>
      </c>
      <c r="G1937" s="23" t="str">
        <f t="shared" si="61"/>
        <v/>
      </c>
    </row>
    <row r="1938" spans="1:7" x14ac:dyDescent="0.3">
      <c r="A1938" t="s">
        <v>9687</v>
      </c>
      <c r="B1938">
        <v>3.5</v>
      </c>
      <c r="E1938" s="20" t="s">
        <v>9418</v>
      </c>
      <c r="F1938" s="18">
        <f t="shared" si="60"/>
        <v>5.4</v>
      </c>
      <c r="G1938" s="23" t="str">
        <f t="shared" si="61"/>
        <v/>
      </c>
    </row>
    <row r="1939" spans="1:7" x14ac:dyDescent="0.3">
      <c r="A1939" t="s">
        <v>3259</v>
      </c>
      <c r="B1939">
        <v>9.3000000000000007</v>
      </c>
      <c r="E1939" s="20" t="s">
        <v>23589</v>
      </c>
      <c r="F1939" s="18">
        <f t="shared" si="60"/>
        <v>5.4</v>
      </c>
      <c r="G1939" s="23" t="str">
        <f t="shared" si="61"/>
        <v/>
      </c>
    </row>
    <row r="1940" spans="1:7" x14ac:dyDescent="0.3">
      <c r="A1940" t="s">
        <v>5930</v>
      </c>
      <c r="B1940">
        <v>4.8</v>
      </c>
      <c r="E1940" s="20" t="s">
        <v>5486</v>
      </c>
      <c r="F1940" s="18">
        <f t="shared" si="60"/>
        <v>5.4</v>
      </c>
      <c r="G1940" s="23" t="str">
        <f t="shared" si="61"/>
        <v/>
      </c>
    </row>
    <row r="1941" spans="1:7" x14ac:dyDescent="0.3">
      <c r="A1941" t="s">
        <v>3494</v>
      </c>
      <c r="B1941">
        <v>6.9</v>
      </c>
      <c r="E1941" s="20" t="s">
        <v>9828</v>
      </c>
      <c r="F1941" s="18">
        <f t="shared" si="60"/>
        <v>5.4</v>
      </c>
      <c r="G1941" s="23" t="str">
        <f t="shared" si="61"/>
        <v/>
      </c>
    </row>
    <row r="1942" spans="1:7" x14ac:dyDescent="0.3">
      <c r="A1942" t="s">
        <v>2037</v>
      </c>
      <c r="B1942">
        <v>6</v>
      </c>
      <c r="E1942" s="20" t="s">
        <v>22363</v>
      </c>
      <c r="F1942" s="18">
        <f t="shared" si="60"/>
        <v>5.4</v>
      </c>
      <c r="G1942" s="23" t="str">
        <f t="shared" si="61"/>
        <v/>
      </c>
    </row>
    <row r="1943" spans="1:7" x14ac:dyDescent="0.3">
      <c r="A1943" t="s">
        <v>9710</v>
      </c>
      <c r="B1943">
        <v>7.3</v>
      </c>
      <c r="E1943" s="20" t="s">
        <v>1729</v>
      </c>
      <c r="F1943" s="18">
        <f t="shared" si="60"/>
        <v>5.4</v>
      </c>
      <c r="G1943" s="23" t="str">
        <f t="shared" si="61"/>
        <v/>
      </c>
    </row>
    <row r="1944" spans="1:7" x14ac:dyDescent="0.3">
      <c r="A1944" t="s">
        <v>9714</v>
      </c>
      <c r="B1944">
        <v>6</v>
      </c>
      <c r="E1944" s="20" t="s">
        <v>18145</v>
      </c>
      <c r="F1944" s="18">
        <f t="shared" si="60"/>
        <v>5.4</v>
      </c>
      <c r="G1944" s="23" t="str">
        <f t="shared" si="61"/>
        <v/>
      </c>
    </row>
    <row r="1945" spans="1:7" x14ac:dyDescent="0.3">
      <c r="A1945" t="s">
        <v>9721</v>
      </c>
      <c r="B1945">
        <v>6.6</v>
      </c>
      <c r="E1945" s="20" t="s">
        <v>16403</v>
      </c>
      <c r="F1945" s="18">
        <f t="shared" si="60"/>
        <v>5.4</v>
      </c>
      <c r="G1945" s="23" t="str">
        <f t="shared" si="61"/>
        <v/>
      </c>
    </row>
    <row r="1946" spans="1:7" x14ac:dyDescent="0.3">
      <c r="A1946" t="s">
        <v>3448</v>
      </c>
      <c r="B1946">
        <v>7.5</v>
      </c>
      <c r="E1946" s="20" t="s">
        <v>10768</v>
      </c>
      <c r="F1946" s="18">
        <f t="shared" si="60"/>
        <v>5.4</v>
      </c>
      <c r="G1946" s="23" t="str">
        <f t="shared" si="61"/>
        <v/>
      </c>
    </row>
    <row r="1947" spans="1:7" x14ac:dyDescent="0.3">
      <c r="A1947" t="s">
        <v>5076</v>
      </c>
      <c r="B1947">
        <v>6.9</v>
      </c>
      <c r="E1947" s="20" t="s">
        <v>24092</v>
      </c>
      <c r="F1947" s="18">
        <f t="shared" si="60"/>
        <v>5.4</v>
      </c>
      <c r="G1947" s="23" t="str">
        <f t="shared" si="61"/>
        <v/>
      </c>
    </row>
    <row r="1948" spans="1:7" x14ac:dyDescent="0.3">
      <c r="A1948" t="s">
        <v>9735</v>
      </c>
      <c r="B1948">
        <v>6.8</v>
      </c>
      <c r="E1948" s="20" t="s">
        <v>14238</v>
      </c>
      <c r="F1948" s="18">
        <f t="shared" si="60"/>
        <v>5.4</v>
      </c>
      <c r="G1948" s="23" t="str">
        <f t="shared" si="61"/>
        <v/>
      </c>
    </row>
    <row r="1949" spans="1:7" x14ac:dyDescent="0.3">
      <c r="A1949" t="s">
        <v>24193</v>
      </c>
      <c r="B1949">
        <v>8.3000000000000007</v>
      </c>
      <c r="E1949" s="20" t="s">
        <v>18496</v>
      </c>
      <c r="F1949" s="18">
        <f t="shared" si="60"/>
        <v>5.4</v>
      </c>
      <c r="G1949" s="23" t="str">
        <f t="shared" si="61"/>
        <v/>
      </c>
    </row>
    <row r="1950" spans="1:7" x14ac:dyDescent="0.3">
      <c r="A1950" t="s">
        <v>7635</v>
      </c>
      <c r="B1950">
        <v>6.3</v>
      </c>
      <c r="E1950" s="20" t="s">
        <v>8274</v>
      </c>
      <c r="F1950" s="18">
        <f t="shared" si="60"/>
        <v>5.4</v>
      </c>
      <c r="G1950" s="23" t="str">
        <f t="shared" si="61"/>
        <v/>
      </c>
    </row>
    <row r="1951" spans="1:7" x14ac:dyDescent="0.3">
      <c r="A1951" t="s">
        <v>9748</v>
      </c>
      <c r="B1951">
        <v>6.4</v>
      </c>
      <c r="E1951" s="20" t="s">
        <v>1511</v>
      </c>
      <c r="F1951" s="18">
        <f t="shared" si="60"/>
        <v>5.3999999999999995</v>
      </c>
      <c r="G1951" s="23" t="str">
        <f t="shared" si="61"/>
        <v/>
      </c>
    </row>
    <row r="1952" spans="1:7" x14ac:dyDescent="0.3">
      <c r="A1952" t="s">
        <v>9753</v>
      </c>
      <c r="B1952">
        <v>5.6</v>
      </c>
      <c r="E1952" s="20" t="s">
        <v>5911</v>
      </c>
      <c r="F1952" s="18">
        <f t="shared" si="60"/>
        <v>5.3999999999999995</v>
      </c>
      <c r="G1952" s="23" t="str">
        <f t="shared" si="61"/>
        <v/>
      </c>
    </row>
    <row r="1953" spans="1:7" x14ac:dyDescent="0.3">
      <c r="A1953" t="s">
        <v>9758</v>
      </c>
      <c r="B1953">
        <v>6.3</v>
      </c>
      <c r="E1953" s="20" t="s">
        <v>13092</v>
      </c>
      <c r="F1953" s="18">
        <f t="shared" si="60"/>
        <v>5.3666666666666671</v>
      </c>
      <c r="G1953" s="23" t="str">
        <f t="shared" si="61"/>
        <v/>
      </c>
    </row>
    <row r="1954" spans="1:7" x14ac:dyDescent="0.3">
      <c r="A1954" t="s">
        <v>7076</v>
      </c>
      <c r="B1954">
        <v>7.3</v>
      </c>
      <c r="E1954" s="20" t="s">
        <v>2289</v>
      </c>
      <c r="F1954" s="18">
        <f t="shared" si="60"/>
        <v>5.35</v>
      </c>
      <c r="G1954" s="23" t="str">
        <f t="shared" si="61"/>
        <v/>
      </c>
    </row>
    <row r="1955" spans="1:7" x14ac:dyDescent="0.3">
      <c r="A1955" t="s">
        <v>9767</v>
      </c>
      <c r="B1955">
        <v>6.6</v>
      </c>
      <c r="E1955" s="20" t="s">
        <v>11318</v>
      </c>
      <c r="F1955" s="18">
        <f t="shared" si="60"/>
        <v>5.35</v>
      </c>
      <c r="G1955" s="23" t="str">
        <f t="shared" si="61"/>
        <v/>
      </c>
    </row>
    <row r="1956" spans="1:7" x14ac:dyDescent="0.3">
      <c r="A1956" t="s">
        <v>9773</v>
      </c>
      <c r="B1956">
        <v>4.5999999999999996</v>
      </c>
      <c r="E1956" s="20" t="s">
        <v>3233</v>
      </c>
      <c r="F1956" s="18">
        <f t="shared" si="60"/>
        <v>5.35</v>
      </c>
      <c r="G1956" s="23" t="str">
        <f t="shared" si="61"/>
        <v/>
      </c>
    </row>
    <row r="1957" spans="1:7" x14ac:dyDescent="0.3">
      <c r="A1957" t="s">
        <v>969</v>
      </c>
      <c r="B1957">
        <v>5.0999999999999996</v>
      </c>
      <c r="E1957" s="20" t="s">
        <v>1071</v>
      </c>
      <c r="F1957" s="18">
        <f t="shared" si="60"/>
        <v>5.34</v>
      </c>
      <c r="G1957" s="23" t="str">
        <f t="shared" si="61"/>
        <v/>
      </c>
    </row>
    <row r="1958" spans="1:7" x14ac:dyDescent="0.3">
      <c r="A1958" t="s">
        <v>9785</v>
      </c>
      <c r="B1958">
        <v>5.6</v>
      </c>
      <c r="E1958" s="20" t="s">
        <v>3281</v>
      </c>
      <c r="F1958" s="18">
        <f t="shared" si="60"/>
        <v>5.3000000000000007</v>
      </c>
      <c r="G1958" s="23" t="str">
        <f t="shared" si="61"/>
        <v/>
      </c>
    </row>
    <row r="1959" spans="1:7" x14ac:dyDescent="0.3">
      <c r="A1959" t="s">
        <v>9789</v>
      </c>
      <c r="B1959">
        <v>5.3</v>
      </c>
      <c r="E1959" s="20" t="s">
        <v>6768</v>
      </c>
      <c r="F1959" s="18">
        <f t="shared" si="60"/>
        <v>5.3000000000000007</v>
      </c>
      <c r="G1959" s="23" t="str">
        <f t="shared" si="61"/>
        <v/>
      </c>
    </row>
    <row r="1960" spans="1:7" x14ac:dyDescent="0.3">
      <c r="A1960" t="s">
        <v>9796</v>
      </c>
      <c r="B1960">
        <v>7.5</v>
      </c>
      <c r="E1960" s="20" t="s">
        <v>4693</v>
      </c>
      <c r="F1960" s="18">
        <f t="shared" si="60"/>
        <v>5.3000000000000007</v>
      </c>
      <c r="G1960" s="23" t="str">
        <f t="shared" si="61"/>
        <v/>
      </c>
    </row>
    <row r="1961" spans="1:7" x14ac:dyDescent="0.3">
      <c r="A1961" t="s">
        <v>9802</v>
      </c>
      <c r="B1961">
        <v>5.6</v>
      </c>
      <c r="E1961" s="20" t="s">
        <v>17286</v>
      </c>
      <c r="F1961" s="18">
        <f t="shared" si="60"/>
        <v>5.3000000000000007</v>
      </c>
      <c r="G1961" s="23" t="str">
        <f t="shared" si="61"/>
        <v/>
      </c>
    </row>
    <row r="1962" spans="1:7" x14ac:dyDescent="0.3">
      <c r="A1962" t="s">
        <v>9807</v>
      </c>
      <c r="B1962">
        <v>5.9</v>
      </c>
      <c r="E1962" s="20" t="s">
        <v>7422</v>
      </c>
      <c r="F1962" s="18">
        <f t="shared" si="60"/>
        <v>5.3</v>
      </c>
      <c r="G1962" s="23" t="str">
        <f t="shared" si="61"/>
        <v/>
      </c>
    </row>
    <row r="1963" spans="1:7" x14ac:dyDescent="0.3">
      <c r="A1963" t="s">
        <v>9813</v>
      </c>
      <c r="B1963">
        <v>4.7</v>
      </c>
      <c r="E1963" s="20" t="s">
        <v>22374</v>
      </c>
      <c r="F1963" s="18">
        <f t="shared" si="60"/>
        <v>5.3</v>
      </c>
      <c r="G1963" s="23" t="str">
        <f t="shared" si="61"/>
        <v/>
      </c>
    </row>
    <row r="1964" spans="1:7" x14ac:dyDescent="0.3">
      <c r="A1964" t="s">
        <v>6308</v>
      </c>
      <c r="B1964">
        <v>4.8</v>
      </c>
      <c r="E1964" s="20" t="s">
        <v>10991</v>
      </c>
      <c r="F1964" s="18">
        <f t="shared" si="60"/>
        <v>5.3</v>
      </c>
      <c r="G1964" s="23" t="str">
        <f t="shared" si="61"/>
        <v/>
      </c>
    </row>
    <row r="1965" spans="1:7" x14ac:dyDescent="0.3">
      <c r="A1965" t="s">
        <v>7427</v>
      </c>
      <c r="B1965">
        <v>6.8</v>
      </c>
      <c r="E1965" s="20" t="s">
        <v>19384</v>
      </c>
      <c r="F1965" s="18">
        <f t="shared" si="60"/>
        <v>5.3</v>
      </c>
      <c r="G1965" s="23" t="str">
        <f t="shared" si="61"/>
        <v/>
      </c>
    </row>
    <row r="1966" spans="1:7" x14ac:dyDescent="0.3">
      <c r="A1966" t="s">
        <v>9828</v>
      </c>
      <c r="B1966">
        <v>5.4</v>
      </c>
      <c r="E1966" s="20" t="s">
        <v>16692</v>
      </c>
      <c r="F1966" s="18">
        <f t="shared" si="60"/>
        <v>5.3</v>
      </c>
      <c r="G1966" s="23" t="str">
        <f t="shared" si="61"/>
        <v/>
      </c>
    </row>
    <row r="1967" spans="1:7" x14ac:dyDescent="0.3">
      <c r="A1967" t="s">
        <v>9834</v>
      </c>
      <c r="B1967">
        <v>5.0999999999999996</v>
      </c>
      <c r="E1967" s="20" t="s">
        <v>4699</v>
      </c>
      <c r="F1967" s="18">
        <f t="shared" si="60"/>
        <v>5.3</v>
      </c>
      <c r="G1967" s="23" t="str">
        <f t="shared" si="61"/>
        <v/>
      </c>
    </row>
    <row r="1968" spans="1:7" x14ac:dyDescent="0.3">
      <c r="A1968" t="s">
        <v>5081</v>
      </c>
      <c r="B1968">
        <v>7</v>
      </c>
      <c r="E1968" s="20" t="s">
        <v>16249</v>
      </c>
      <c r="F1968" s="18">
        <f t="shared" si="60"/>
        <v>5.3</v>
      </c>
      <c r="G1968" s="23" t="str">
        <f t="shared" si="61"/>
        <v/>
      </c>
    </row>
    <row r="1969" spans="1:7" x14ac:dyDescent="0.3">
      <c r="A1969" t="s">
        <v>4728</v>
      </c>
      <c r="B1969">
        <v>6.7</v>
      </c>
      <c r="E1969" s="20" t="s">
        <v>12095</v>
      </c>
      <c r="F1969" s="18">
        <f t="shared" si="60"/>
        <v>5.3</v>
      </c>
      <c r="G1969" s="23" t="str">
        <f t="shared" si="61"/>
        <v/>
      </c>
    </row>
    <row r="1970" spans="1:7" x14ac:dyDescent="0.3">
      <c r="A1970" t="s">
        <v>5861</v>
      </c>
      <c r="B1970">
        <v>4</v>
      </c>
      <c r="E1970" s="20" t="s">
        <v>16745</v>
      </c>
      <c r="F1970" s="18">
        <f t="shared" si="60"/>
        <v>5.3</v>
      </c>
      <c r="G1970" s="23" t="str">
        <f t="shared" si="61"/>
        <v/>
      </c>
    </row>
    <row r="1971" spans="1:7" x14ac:dyDescent="0.3">
      <c r="A1971" t="s">
        <v>4704</v>
      </c>
      <c r="B1971">
        <v>7.3</v>
      </c>
      <c r="E1971" s="20" t="s">
        <v>23615</v>
      </c>
      <c r="F1971" s="18">
        <f t="shared" si="60"/>
        <v>5.3</v>
      </c>
      <c r="G1971" s="23" t="str">
        <f t="shared" si="61"/>
        <v/>
      </c>
    </row>
    <row r="1972" spans="1:7" x14ac:dyDescent="0.3">
      <c r="A1972" t="s">
        <v>2698</v>
      </c>
      <c r="B1972">
        <v>6.8</v>
      </c>
      <c r="E1972" s="20" t="s">
        <v>14622</v>
      </c>
      <c r="F1972" s="18">
        <f t="shared" si="60"/>
        <v>5.3</v>
      </c>
      <c r="G1972" s="23" t="str">
        <f t="shared" si="61"/>
        <v/>
      </c>
    </row>
    <row r="1973" spans="1:7" x14ac:dyDescent="0.3">
      <c r="A1973" t="s">
        <v>7404</v>
      </c>
      <c r="B1973">
        <v>6.1</v>
      </c>
      <c r="E1973" s="20" t="s">
        <v>1884</v>
      </c>
      <c r="F1973" s="18">
        <f t="shared" si="60"/>
        <v>5.3</v>
      </c>
      <c r="G1973" s="23" t="str">
        <f t="shared" si="61"/>
        <v/>
      </c>
    </row>
    <row r="1974" spans="1:7" x14ac:dyDescent="0.3">
      <c r="A1974" t="s">
        <v>24193</v>
      </c>
      <c r="B1974">
        <v>7.2</v>
      </c>
      <c r="E1974" s="20" t="s">
        <v>7164</v>
      </c>
      <c r="F1974" s="18">
        <f t="shared" si="60"/>
        <v>5.3</v>
      </c>
      <c r="G1974" s="23" t="str">
        <f t="shared" si="61"/>
        <v/>
      </c>
    </row>
    <row r="1975" spans="1:7" x14ac:dyDescent="0.3">
      <c r="A1975" t="s">
        <v>4041</v>
      </c>
      <c r="B1975">
        <v>7</v>
      </c>
      <c r="E1975" s="20" t="s">
        <v>16127</v>
      </c>
      <c r="F1975" s="18">
        <f t="shared" si="60"/>
        <v>5.3</v>
      </c>
      <c r="G1975" s="23" t="str">
        <f t="shared" si="61"/>
        <v/>
      </c>
    </row>
    <row r="1976" spans="1:7" x14ac:dyDescent="0.3">
      <c r="A1976" t="s">
        <v>6148</v>
      </c>
      <c r="B1976">
        <v>7.1</v>
      </c>
      <c r="E1976" s="20" t="s">
        <v>6854</v>
      </c>
      <c r="F1976" s="18">
        <f t="shared" si="60"/>
        <v>5.3</v>
      </c>
      <c r="G1976" s="23" t="str">
        <f t="shared" si="61"/>
        <v/>
      </c>
    </row>
    <row r="1977" spans="1:7" x14ac:dyDescent="0.3">
      <c r="A1977" t="s">
        <v>9878</v>
      </c>
      <c r="B1977">
        <v>6.9</v>
      </c>
      <c r="E1977" s="20" t="s">
        <v>17474</v>
      </c>
      <c r="F1977" s="18">
        <f t="shared" si="60"/>
        <v>5.3</v>
      </c>
      <c r="G1977" s="23" t="str">
        <f t="shared" si="61"/>
        <v/>
      </c>
    </row>
    <row r="1978" spans="1:7" x14ac:dyDescent="0.3">
      <c r="A1978" t="s">
        <v>5367</v>
      </c>
      <c r="B1978">
        <v>7.3</v>
      </c>
      <c r="E1978" s="20" t="s">
        <v>14604</v>
      </c>
      <c r="F1978" s="18">
        <f t="shared" si="60"/>
        <v>5.3</v>
      </c>
      <c r="G1978" s="23" t="str">
        <f t="shared" si="61"/>
        <v/>
      </c>
    </row>
    <row r="1979" spans="1:7" x14ac:dyDescent="0.3">
      <c r="A1979" t="s">
        <v>9889</v>
      </c>
      <c r="B1979">
        <v>6.3</v>
      </c>
      <c r="E1979" s="20" t="s">
        <v>14343</v>
      </c>
      <c r="F1979" s="18">
        <f t="shared" si="60"/>
        <v>5.3</v>
      </c>
      <c r="G1979" s="23" t="str">
        <f t="shared" si="61"/>
        <v/>
      </c>
    </row>
    <row r="1980" spans="1:7" x14ac:dyDescent="0.3">
      <c r="A1980" t="s">
        <v>8565</v>
      </c>
      <c r="B1980">
        <v>8.1999999999999993</v>
      </c>
      <c r="E1980" s="20" t="s">
        <v>17820</v>
      </c>
      <c r="F1980" s="18">
        <f t="shared" si="60"/>
        <v>5.3</v>
      </c>
      <c r="G1980" s="23" t="str">
        <f t="shared" si="61"/>
        <v/>
      </c>
    </row>
    <row r="1981" spans="1:7" x14ac:dyDescent="0.3">
      <c r="A1981" t="s">
        <v>5050</v>
      </c>
      <c r="B1981">
        <v>7.1</v>
      </c>
      <c r="E1981" s="20" t="s">
        <v>12767</v>
      </c>
      <c r="F1981" s="18">
        <f t="shared" si="60"/>
        <v>5.3</v>
      </c>
      <c r="G1981" s="23" t="str">
        <f t="shared" si="61"/>
        <v/>
      </c>
    </row>
    <row r="1982" spans="1:7" x14ac:dyDescent="0.3">
      <c r="A1982" t="s">
        <v>4782</v>
      </c>
      <c r="B1982">
        <v>7.7</v>
      </c>
      <c r="E1982" s="20" t="s">
        <v>7847</v>
      </c>
      <c r="F1982" s="18">
        <f t="shared" si="60"/>
        <v>5.3</v>
      </c>
      <c r="G1982" s="23" t="str">
        <f t="shared" si="61"/>
        <v/>
      </c>
    </row>
    <row r="1983" spans="1:7" x14ac:dyDescent="0.3">
      <c r="A1983" t="s">
        <v>8417</v>
      </c>
      <c r="B1983">
        <v>6.5</v>
      </c>
      <c r="E1983" s="20" t="s">
        <v>19673</v>
      </c>
      <c r="F1983" s="18">
        <f t="shared" si="60"/>
        <v>5.3</v>
      </c>
      <c r="G1983" s="23" t="str">
        <f t="shared" si="61"/>
        <v/>
      </c>
    </row>
    <row r="1984" spans="1:7" x14ac:dyDescent="0.3">
      <c r="A1984" t="s">
        <v>5188</v>
      </c>
      <c r="B1984">
        <v>4.9000000000000004</v>
      </c>
      <c r="E1984" s="20" t="s">
        <v>5901</v>
      </c>
      <c r="F1984" s="18">
        <f t="shared" si="60"/>
        <v>5.3</v>
      </c>
      <c r="G1984" s="23" t="str">
        <f t="shared" si="61"/>
        <v/>
      </c>
    </row>
    <row r="1985" spans="1:7" x14ac:dyDescent="0.3">
      <c r="A1985" t="s">
        <v>9914</v>
      </c>
      <c r="B1985">
        <v>6.4</v>
      </c>
      <c r="E1985" s="20" t="s">
        <v>22005</v>
      </c>
      <c r="F1985" s="18">
        <f t="shared" si="60"/>
        <v>5.3</v>
      </c>
      <c r="G1985" s="23" t="str">
        <f t="shared" si="61"/>
        <v/>
      </c>
    </row>
    <row r="1986" spans="1:7" x14ac:dyDescent="0.3">
      <c r="A1986" t="s">
        <v>9921</v>
      </c>
      <c r="B1986">
        <v>5.9</v>
      </c>
      <c r="E1986" s="20" t="s">
        <v>20407</v>
      </c>
      <c r="F1986" s="18">
        <f t="shared" si="60"/>
        <v>5.3</v>
      </c>
      <c r="G1986" s="23" t="str">
        <f t="shared" si="61"/>
        <v/>
      </c>
    </row>
    <row r="1987" spans="1:7" x14ac:dyDescent="0.3">
      <c r="A1987" t="s">
        <v>9927</v>
      </c>
      <c r="B1987">
        <v>6.2</v>
      </c>
      <c r="E1987" s="20" t="s">
        <v>4777</v>
      </c>
      <c r="F1987" s="18">
        <f t="shared" si="60"/>
        <v>5.3</v>
      </c>
      <c r="G1987" s="23" t="str">
        <f t="shared" si="61"/>
        <v/>
      </c>
    </row>
    <row r="1988" spans="1:7" x14ac:dyDescent="0.3">
      <c r="A1988" t="s">
        <v>4351</v>
      </c>
      <c r="B1988">
        <v>5.8</v>
      </c>
      <c r="E1988" s="20" t="s">
        <v>4149</v>
      </c>
      <c r="F1988" s="18">
        <f t="shared" si="60"/>
        <v>5.3</v>
      </c>
      <c r="G1988" s="23" t="str">
        <f t="shared" si="61"/>
        <v/>
      </c>
    </row>
    <row r="1989" spans="1:7" x14ac:dyDescent="0.3">
      <c r="A1989" t="s">
        <v>7635</v>
      </c>
      <c r="B1989">
        <v>6.7</v>
      </c>
      <c r="E1989" s="20" t="s">
        <v>8528</v>
      </c>
      <c r="F1989" s="18">
        <f t="shared" si="60"/>
        <v>5.3</v>
      </c>
      <c r="G1989" s="23" t="str">
        <f t="shared" si="61"/>
        <v/>
      </c>
    </row>
    <row r="1990" spans="1:7" x14ac:dyDescent="0.3">
      <c r="A1990" t="s">
        <v>9940</v>
      </c>
      <c r="B1990">
        <v>5.9</v>
      </c>
      <c r="E1990" s="20" t="s">
        <v>18186</v>
      </c>
      <c r="F1990" s="18">
        <f t="shared" si="60"/>
        <v>5.3</v>
      </c>
      <c r="G1990" s="23" t="str">
        <f t="shared" si="61"/>
        <v/>
      </c>
    </row>
    <row r="1991" spans="1:7" x14ac:dyDescent="0.3">
      <c r="A1991" t="s">
        <v>9947</v>
      </c>
      <c r="B1991">
        <v>7.3</v>
      </c>
      <c r="E1991" s="20" t="s">
        <v>19477</v>
      </c>
      <c r="F1991" s="18">
        <f t="shared" ref="F1991:F2054" si="62">AVERAGEIF( $A$2:$A$5044, E1991, $B$2:$B$5044)</f>
        <v>5.3</v>
      </c>
      <c r="G1991" s="23" t="str">
        <f t="shared" ref="G1991:G2054" si="63">IF(F1991&gt;_xlfn.PERCENTILE.INC($B$2:$B$5044, 0.9), "Top 10%", "")</f>
        <v/>
      </c>
    </row>
    <row r="1992" spans="1:7" x14ac:dyDescent="0.3">
      <c r="A1992" t="s">
        <v>9951</v>
      </c>
      <c r="B1992">
        <v>4.8</v>
      </c>
      <c r="E1992" s="20" t="s">
        <v>14210</v>
      </c>
      <c r="F1992" s="18">
        <f t="shared" si="62"/>
        <v>5.3</v>
      </c>
      <c r="G1992" s="23" t="str">
        <f t="shared" si="63"/>
        <v/>
      </c>
    </row>
    <row r="1993" spans="1:7" x14ac:dyDescent="0.3">
      <c r="A1993" t="s">
        <v>9957</v>
      </c>
      <c r="B1993">
        <v>4.0999999999999996</v>
      </c>
      <c r="E1993" s="20" t="s">
        <v>17154</v>
      </c>
      <c r="F1993" s="18">
        <f t="shared" si="62"/>
        <v>5.3</v>
      </c>
      <c r="G1993" s="23" t="str">
        <f t="shared" si="63"/>
        <v/>
      </c>
    </row>
    <row r="1994" spans="1:7" x14ac:dyDescent="0.3">
      <c r="A1994" t="s">
        <v>8092</v>
      </c>
      <c r="B1994">
        <v>4.9000000000000004</v>
      </c>
      <c r="E1994" s="20" t="s">
        <v>13186</v>
      </c>
      <c r="F1994" s="18">
        <f t="shared" si="62"/>
        <v>5.3</v>
      </c>
      <c r="G1994" s="23" t="str">
        <f t="shared" si="63"/>
        <v/>
      </c>
    </row>
    <row r="1995" spans="1:7" x14ac:dyDescent="0.3">
      <c r="A1995" t="s">
        <v>1489</v>
      </c>
      <c r="B1995">
        <v>7.9</v>
      </c>
      <c r="E1995" s="20" t="s">
        <v>23791</v>
      </c>
      <c r="F1995" s="18">
        <f t="shared" si="62"/>
        <v>5.3</v>
      </c>
      <c r="G1995" s="23" t="str">
        <f t="shared" si="63"/>
        <v/>
      </c>
    </row>
    <row r="1996" spans="1:7" x14ac:dyDescent="0.3">
      <c r="A1996" t="s">
        <v>5861</v>
      </c>
      <c r="B1996">
        <v>5.6</v>
      </c>
      <c r="E1996" s="20" t="s">
        <v>22589</v>
      </c>
      <c r="F1996" s="18">
        <f t="shared" si="62"/>
        <v>5.3</v>
      </c>
      <c r="G1996" s="23" t="str">
        <f t="shared" si="63"/>
        <v/>
      </c>
    </row>
    <row r="1997" spans="1:7" x14ac:dyDescent="0.3">
      <c r="A1997" t="s">
        <v>9970</v>
      </c>
      <c r="B1997">
        <v>5.2</v>
      </c>
      <c r="E1997" s="20" t="s">
        <v>5111</v>
      </c>
      <c r="F1997" s="18">
        <f t="shared" si="62"/>
        <v>5.3</v>
      </c>
      <c r="G1997" s="23" t="str">
        <f t="shared" si="63"/>
        <v/>
      </c>
    </row>
    <row r="1998" spans="1:7" x14ac:dyDescent="0.3">
      <c r="A1998" t="s">
        <v>9974</v>
      </c>
      <c r="B1998">
        <v>4.0999999999999996</v>
      </c>
      <c r="E1998" s="20" t="s">
        <v>7792</v>
      </c>
      <c r="F1998" s="18">
        <f t="shared" si="62"/>
        <v>5.3</v>
      </c>
      <c r="G1998" s="23" t="str">
        <f t="shared" si="63"/>
        <v/>
      </c>
    </row>
    <row r="1999" spans="1:7" x14ac:dyDescent="0.3">
      <c r="A1999" t="s">
        <v>9362</v>
      </c>
      <c r="B1999">
        <v>6.6</v>
      </c>
      <c r="E1999" s="20" t="s">
        <v>11825</v>
      </c>
      <c r="F1999" s="18">
        <f t="shared" si="62"/>
        <v>5.3</v>
      </c>
      <c r="G1999" s="23" t="str">
        <f t="shared" si="63"/>
        <v/>
      </c>
    </row>
    <row r="2000" spans="1:7" x14ac:dyDescent="0.3">
      <c r="A2000" t="s">
        <v>4408</v>
      </c>
      <c r="B2000">
        <v>2.9</v>
      </c>
      <c r="E2000" s="20" t="s">
        <v>20059</v>
      </c>
      <c r="F2000" s="18">
        <f t="shared" si="62"/>
        <v>5.3</v>
      </c>
      <c r="G2000" s="23" t="str">
        <f t="shared" si="63"/>
        <v/>
      </c>
    </row>
    <row r="2001" spans="1:7" x14ac:dyDescent="0.3">
      <c r="A2001" t="s">
        <v>3817</v>
      </c>
      <c r="B2001">
        <v>7.2</v>
      </c>
      <c r="E2001" s="20" t="s">
        <v>14755</v>
      </c>
      <c r="F2001" s="18">
        <f t="shared" si="62"/>
        <v>5.3</v>
      </c>
      <c r="G2001" s="23" t="str">
        <f t="shared" si="63"/>
        <v/>
      </c>
    </row>
    <row r="2002" spans="1:7" x14ac:dyDescent="0.3">
      <c r="A2002" t="s">
        <v>8638</v>
      </c>
      <c r="B2002">
        <v>6.5</v>
      </c>
      <c r="E2002" s="20" t="s">
        <v>14782</v>
      </c>
      <c r="F2002" s="18">
        <f t="shared" si="62"/>
        <v>5.3</v>
      </c>
      <c r="G2002" s="23" t="str">
        <f t="shared" si="63"/>
        <v/>
      </c>
    </row>
    <row r="2003" spans="1:7" x14ac:dyDescent="0.3">
      <c r="A2003" t="s">
        <v>146</v>
      </c>
      <c r="B2003">
        <v>6.8</v>
      </c>
      <c r="E2003" s="20" t="s">
        <v>9789</v>
      </c>
      <c r="F2003" s="18">
        <f t="shared" si="62"/>
        <v>5.3</v>
      </c>
      <c r="G2003" s="23" t="str">
        <f t="shared" si="63"/>
        <v/>
      </c>
    </row>
    <row r="2004" spans="1:7" x14ac:dyDescent="0.3">
      <c r="A2004" t="s">
        <v>10002</v>
      </c>
      <c r="B2004">
        <v>7.2</v>
      </c>
      <c r="E2004" s="20" t="s">
        <v>1504</v>
      </c>
      <c r="F2004" s="18">
        <f t="shared" si="62"/>
        <v>5.3</v>
      </c>
      <c r="G2004" s="23" t="str">
        <f t="shared" si="63"/>
        <v/>
      </c>
    </row>
    <row r="2005" spans="1:7" x14ac:dyDescent="0.3">
      <c r="A2005" t="s">
        <v>9162</v>
      </c>
      <c r="B2005">
        <v>6.8</v>
      </c>
      <c r="E2005" s="20" t="s">
        <v>13120</v>
      </c>
      <c r="F2005" s="18">
        <f t="shared" si="62"/>
        <v>5.3</v>
      </c>
      <c r="G2005" s="23" t="str">
        <f t="shared" si="63"/>
        <v/>
      </c>
    </row>
    <row r="2006" spans="1:7" x14ac:dyDescent="0.3">
      <c r="A2006" t="s">
        <v>10011</v>
      </c>
      <c r="B2006">
        <v>7.8</v>
      </c>
      <c r="E2006" s="20" t="s">
        <v>15883</v>
      </c>
      <c r="F2006" s="18">
        <f t="shared" si="62"/>
        <v>5.3</v>
      </c>
      <c r="G2006" s="23" t="str">
        <f t="shared" si="63"/>
        <v/>
      </c>
    </row>
    <row r="2007" spans="1:7" x14ac:dyDescent="0.3">
      <c r="A2007" t="s">
        <v>10018</v>
      </c>
      <c r="B2007">
        <v>6.7</v>
      </c>
      <c r="E2007" s="20" t="s">
        <v>19389</v>
      </c>
      <c r="F2007" s="18">
        <f t="shared" si="62"/>
        <v>5.3</v>
      </c>
      <c r="G2007" s="23" t="str">
        <f t="shared" si="63"/>
        <v/>
      </c>
    </row>
    <row r="2008" spans="1:7" x14ac:dyDescent="0.3">
      <c r="A2008" t="s">
        <v>10023</v>
      </c>
      <c r="B2008">
        <v>6.1</v>
      </c>
      <c r="E2008" s="20" t="s">
        <v>19784</v>
      </c>
      <c r="F2008" s="18">
        <f t="shared" si="62"/>
        <v>5.3</v>
      </c>
      <c r="G2008" s="23" t="str">
        <f t="shared" si="63"/>
        <v/>
      </c>
    </row>
    <row r="2009" spans="1:7" x14ac:dyDescent="0.3">
      <c r="A2009" t="s">
        <v>9646</v>
      </c>
      <c r="B2009">
        <v>7.1</v>
      </c>
      <c r="E2009" s="20" t="s">
        <v>20729</v>
      </c>
      <c r="F2009" s="18">
        <f t="shared" si="62"/>
        <v>5.3</v>
      </c>
      <c r="G2009" s="23" t="str">
        <f t="shared" si="63"/>
        <v/>
      </c>
    </row>
    <row r="2010" spans="1:7" x14ac:dyDescent="0.3">
      <c r="A2010" t="s">
        <v>3778</v>
      </c>
      <c r="B2010">
        <v>5.7</v>
      </c>
      <c r="E2010" s="20" t="s">
        <v>13129</v>
      </c>
      <c r="F2010" s="18">
        <f t="shared" si="62"/>
        <v>5.3</v>
      </c>
      <c r="G2010" s="23" t="str">
        <f t="shared" si="63"/>
        <v/>
      </c>
    </row>
    <row r="2011" spans="1:7" x14ac:dyDescent="0.3">
      <c r="A2011" t="s">
        <v>10037</v>
      </c>
      <c r="B2011">
        <v>2.9</v>
      </c>
      <c r="E2011" s="20" t="s">
        <v>16753</v>
      </c>
      <c r="F2011" s="18">
        <f t="shared" si="62"/>
        <v>5.3</v>
      </c>
      <c r="G2011" s="23" t="str">
        <f t="shared" si="63"/>
        <v/>
      </c>
    </row>
    <row r="2012" spans="1:7" x14ac:dyDescent="0.3">
      <c r="A2012" t="s">
        <v>10043</v>
      </c>
      <c r="B2012">
        <v>5.2</v>
      </c>
      <c r="E2012" s="20" t="s">
        <v>19530</v>
      </c>
      <c r="F2012" s="18">
        <f t="shared" si="62"/>
        <v>5.3</v>
      </c>
      <c r="G2012" s="23" t="str">
        <f t="shared" si="63"/>
        <v/>
      </c>
    </row>
    <row r="2013" spans="1:7" x14ac:dyDescent="0.3">
      <c r="A2013" t="s">
        <v>187</v>
      </c>
      <c r="B2013">
        <v>5.3</v>
      </c>
      <c r="E2013" s="20" t="s">
        <v>5495</v>
      </c>
      <c r="F2013" s="18">
        <f t="shared" si="62"/>
        <v>5.2750000000000004</v>
      </c>
      <c r="G2013" s="23" t="str">
        <f t="shared" si="63"/>
        <v/>
      </c>
    </row>
    <row r="2014" spans="1:7" x14ac:dyDescent="0.3">
      <c r="A2014" t="s">
        <v>10052</v>
      </c>
      <c r="B2014">
        <v>6.2</v>
      </c>
      <c r="E2014" s="20" t="s">
        <v>6102</v>
      </c>
      <c r="F2014" s="18">
        <f t="shared" si="62"/>
        <v>5.2666666666666666</v>
      </c>
      <c r="G2014" s="23" t="str">
        <f t="shared" si="63"/>
        <v/>
      </c>
    </row>
    <row r="2015" spans="1:7" x14ac:dyDescent="0.3">
      <c r="A2015" t="s">
        <v>10057</v>
      </c>
      <c r="B2015">
        <v>7.3</v>
      </c>
      <c r="E2015" s="20" t="s">
        <v>6063</v>
      </c>
      <c r="F2015" s="18">
        <f t="shared" si="62"/>
        <v>5.2666666666666666</v>
      </c>
      <c r="G2015" s="23" t="str">
        <f t="shared" si="63"/>
        <v/>
      </c>
    </row>
    <row r="2016" spans="1:7" x14ac:dyDescent="0.3">
      <c r="A2016" t="s">
        <v>10063</v>
      </c>
      <c r="B2016">
        <v>6.5</v>
      </c>
      <c r="E2016" s="20" t="s">
        <v>3444</v>
      </c>
      <c r="F2016" s="18">
        <f t="shared" si="62"/>
        <v>5.26</v>
      </c>
      <c r="G2016" s="23" t="str">
        <f t="shared" si="63"/>
        <v/>
      </c>
    </row>
    <row r="2017" spans="1:7" x14ac:dyDescent="0.3">
      <c r="A2017" t="s">
        <v>9330</v>
      </c>
      <c r="B2017">
        <v>4.0999999999999996</v>
      </c>
      <c r="E2017" s="20" t="s">
        <v>5702</v>
      </c>
      <c r="F2017" s="18">
        <f t="shared" si="62"/>
        <v>5.26</v>
      </c>
      <c r="G2017" s="23" t="str">
        <f t="shared" si="63"/>
        <v/>
      </c>
    </row>
    <row r="2018" spans="1:7" x14ac:dyDescent="0.3">
      <c r="A2018" t="s">
        <v>5647</v>
      </c>
      <c r="B2018">
        <v>7.7</v>
      </c>
      <c r="E2018" s="20" t="s">
        <v>11127</v>
      </c>
      <c r="F2018" s="18">
        <f t="shared" si="62"/>
        <v>5.25</v>
      </c>
      <c r="G2018" s="23" t="str">
        <f t="shared" si="63"/>
        <v/>
      </c>
    </row>
    <row r="2019" spans="1:7" x14ac:dyDescent="0.3">
      <c r="A2019" t="s">
        <v>4382</v>
      </c>
      <c r="B2019">
        <v>6.1</v>
      </c>
      <c r="E2019" s="20" t="s">
        <v>7565</v>
      </c>
      <c r="F2019" s="18">
        <f t="shared" si="62"/>
        <v>5.25</v>
      </c>
      <c r="G2019" s="23" t="str">
        <f t="shared" si="63"/>
        <v/>
      </c>
    </row>
    <row r="2020" spans="1:7" x14ac:dyDescent="0.3">
      <c r="A2020" t="s">
        <v>1028</v>
      </c>
      <c r="B2020">
        <v>7.3</v>
      </c>
      <c r="E2020" s="20" t="s">
        <v>9639</v>
      </c>
      <c r="F2020" s="18">
        <f t="shared" si="62"/>
        <v>5.25</v>
      </c>
      <c r="G2020" s="23" t="str">
        <f t="shared" si="63"/>
        <v/>
      </c>
    </row>
    <row r="2021" spans="1:7" x14ac:dyDescent="0.3">
      <c r="A2021" t="s">
        <v>1784</v>
      </c>
      <c r="B2021">
        <v>7.2</v>
      </c>
      <c r="E2021" s="20" t="s">
        <v>17441</v>
      </c>
      <c r="F2021" s="18">
        <f t="shared" si="62"/>
        <v>5.25</v>
      </c>
      <c r="G2021" s="23" t="str">
        <f t="shared" si="63"/>
        <v/>
      </c>
    </row>
    <row r="2022" spans="1:7" x14ac:dyDescent="0.3">
      <c r="A2022" t="s">
        <v>1884</v>
      </c>
      <c r="B2022">
        <v>5.3</v>
      </c>
      <c r="E2022" s="20" t="s">
        <v>18017</v>
      </c>
      <c r="F2022" s="18">
        <f t="shared" si="62"/>
        <v>5.25</v>
      </c>
      <c r="G2022" s="23" t="str">
        <f t="shared" si="63"/>
        <v/>
      </c>
    </row>
    <row r="2023" spans="1:7" x14ac:dyDescent="0.3">
      <c r="A2023" t="s">
        <v>6308</v>
      </c>
      <c r="B2023">
        <v>6.1</v>
      </c>
      <c r="E2023" s="20" t="s">
        <v>11050</v>
      </c>
      <c r="F2023" s="18">
        <f t="shared" si="62"/>
        <v>5.25</v>
      </c>
      <c r="G2023" s="23" t="str">
        <f t="shared" si="63"/>
        <v/>
      </c>
    </row>
    <row r="2024" spans="1:7" x14ac:dyDescent="0.3">
      <c r="A2024" t="s">
        <v>8565</v>
      </c>
      <c r="B2024">
        <v>5.8</v>
      </c>
      <c r="E2024" s="20" t="s">
        <v>1500</v>
      </c>
      <c r="F2024" s="18">
        <f t="shared" si="62"/>
        <v>5.2333333333333334</v>
      </c>
      <c r="G2024" s="23" t="str">
        <f t="shared" si="63"/>
        <v/>
      </c>
    </row>
    <row r="2025" spans="1:7" x14ac:dyDescent="0.3">
      <c r="A2025" t="s">
        <v>1351</v>
      </c>
      <c r="B2025">
        <v>5.7</v>
      </c>
      <c r="E2025" s="20" t="s">
        <v>9351</v>
      </c>
      <c r="F2025" s="18">
        <f t="shared" si="62"/>
        <v>5.2</v>
      </c>
      <c r="G2025" s="23" t="str">
        <f t="shared" si="63"/>
        <v/>
      </c>
    </row>
    <row r="2026" spans="1:7" x14ac:dyDescent="0.3">
      <c r="A2026" t="s">
        <v>6963</v>
      </c>
      <c r="B2026">
        <v>6.7</v>
      </c>
      <c r="E2026" s="20" t="s">
        <v>2829</v>
      </c>
      <c r="F2026" s="18">
        <f t="shared" si="62"/>
        <v>5.2</v>
      </c>
      <c r="G2026" s="23" t="str">
        <f t="shared" si="63"/>
        <v/>
      </c>
    </row>
    <row r="2027" spans="1:7" x14ac:dyDescent="0.3">
      <c r="A2027" t="s">
        <v>10098</v>
      </c>
      <c r="B2027">
        <v>6.5</v>
      </c>
      <c r="E2027" s="20" t="s">
        <v>9567</v>
      </c>
      <c r="F2027" s="18">
        <f t="shared" si="62"/>
        <v>5.2</v>
      </c>
      <c r="G2027" s="23" t="str">
        <f t="shared" si="63"/>
        <v/>
      </c>
    </row>
    <row r="2028" spans="1:7" x14ac:dyDescent="0.3">
      <c r="A2028" t="s">
        <v>2542</v>
      </c>
      <c r="B2028">
        <v>7.2</v>
      </c>
      <c r="E2028" s="20" t="s">
        <v>14940</v>
      </c>
      <c r="F2028" s="18">
        <f t="shared" si="62"/>
        <v>5.2</v>
      </c>
      <c r="G2028" s="23" t="str">
        <f t="shared" si="63"/>
        <v/>
      </c>
    </row>
    <row r="2029" spans="1:7" x14ac:dyDescent="0.3">
      <c r="A2029" t="s">
        <v>2791</v>
      </c>
      <c r="B2029">
        <v>7.6</v>
      </c>
      <c r="E2029" s="20" t="s">
        <v>17605</v>
      </c>
      <c r="F2029" s="18">
        <f t="shared" si="62"/>
        <v>5.2</v>
      </c>
      <c r="G2029" s="23" t="str">
        <f t="shared" si="63"/>
        <v/>
      </c>
    </row>
    <row r="2030" spans="1:7" x14ac:dyDescent="0.3">
      <c r="A2030" t="s">
        <v>7858</v>
      </c>
      <c r="B2030">
        <v>4.5999999999999996</v>
      </c>
      <c r="E2030" s="20" t="s">
        <v>17089</v>
      </c>
      <c r="F2030" s="18">
        <f t="shared" si="62"/>
        <v>5.2</v>
      </c>
      <c r="G2030" s="23" t="str">
        <f t="shared" si="63"/>
        <v/>
      </c>
    </row>
    <row r="2031" spans="1:7" x14ac:dyDescent="0.3">
      <c r="A2031" t="s">
        <v>5011</v>
      </c>
      <c r="B2031">
        <v>6.9</v>
      </c>
      <c r="E2031" s="20" t="s">
        <v>23055</v>
      </c>
      <c r="F2031" s="18">
        <f t="shared" si="62"/>
        <v>5.2</v>
      </c>
      <c r="G2031" s="23" t="str">
        <f t="shared" si="63"/>
        <v/>
      </c>
    </row>
    <row r="2032" spans="1:7" x14ac:dyDescent="0.3">
      <c r="A2032" t="s">
        <v>7134</v>
      </c>
      <c r="B2032">
        <v>6.6</v>
      </c>
      <c r="E2032" s="20" t="s">
        <v>17755</v>
      </c>
      <c r="F2032" s="18">
        <f t="shared" si="62"/>
        <v>5.2</v>
      </c>
      <c r="G2032" s="23" t="str">
        <f t="shared" si="63"/>
        <v/>
      </c>
    </row>
    <row r="2033" spans="1:7" x14ac:dyDescent="0.3">
      <c r="A2033" t="s">
        <v>10122</v>
      </c>
      <c r="B2033">
        <v>6.3</v>
      </c>
      <c r="E2033" s="20" t="s">
        <v>6214</v>
      </c>
      <c r="F2033" s="18">
        <f t="shared" si="62"/>
        <v>5.2</v>
      </c>
      <c r="G2033" s="23" t="str">
        <f t="shared" si="63"/>
        <v/>
      </c>
    </row>
    <row r="2034" spans="1:7" x14ac:dyDescent="0.3">
      <c r="A2034" t="s">
        <v>1490</v>
      </c>
      <c r="B2034">
        <v>6.2</v>
      </c>
      <c r="E2034" s="20" t="s">
        <v>7767</v>
      </c>
      <c r="F2034" s="18">
        <f t="shared" si="62"/>
        <v>5.2</v>
      </c>
      <c r="G2034" s="23" t="str">
        <f t="shared" si="63"/>
        <v/>
      </c>
    </row>
    <row r="2035" spans="1:7" x14ac:dyDescent="0.3">
      <c r="A2035" t="s">
        <v>10130</v>
      </c>
      <c r="B2035">
        <v>5.3</v>
      </c>
      <c r="E2035" s="20" t="s">
        <v>10043</v>
      </c>
      <c r="F2035" s="18">
        <f t="shared" si="62"/>
        <v>5.2</v>
      </c>
      <c r="G2035" s="23" t="str">
        <f t="shared" si="63"/>
        <v/>
      </c>
    </row>
    <row r="2036" spans="1:7" x14ac:dyDescent="0.3">
      <c r="A2036" t="s">
        <v>1421</v>
      </c>
      <c r="B2036">
        <v>7.3</v>
      </c>
      <c r="E2036" s="20" t="s">
        <v>7094</v>
      </c>
      <c r="F2036" s="18">
        <f t="shared" si="62"/>
        <v>5.2</v>
      </c>
      <c r="G2036" s="23" t="str">
        <f t="shared" si="63"/>
        <v/>
      </c>
    </row>
    <row r="2037" spans="1:7" x14ac:dyDescent="0.3">
      <c r="A2037" t="s">
        <v>3102</v>
      </c>
      <c r="B2037">
        <v>5.6</v>
      </c>
      <c r="E2037" s="20" t="s">
        <v>11496</v>
      </c>
      <c r="F2037" s="18">
        <f t="shared" si="62"/>
        <v>5.2</v>
      </c>
      <c r="G2037" s="23" t="str">
        <f t="shared" si="63"/>
        <v/>
      </c>
    </row>
    <row r="2038" spans="1:7" x14ac:dyDescent="0.3">
      <c r="A2038" t="s">
        <v>3917</v>
      </c>
      <c r="B2038">
        <v>6.2</v>
      </c>
      <c r="E2038" s="20" t="s">
        <v>15097</v>
      </c>
      <c r="F2038" s="18">
        <f t="shared" si="62"/>
        <v>5.2</v>
      </c>
      <c r="G2038" s="23" t="str">
        <f t="shared" si="63"/>
        <v/>
      </c>
    </row>
    <row r="2039" spans="1:7" x14ac:dyDescent="0.3">
      <c r="A2039" t="s">
        <v>10145</v>
      </c>
      <c r="B2039">
        <v>5.2</v>
      </c>
      <c r="E2039" s="20" t="s">
        <v>15483</v>
      </c>
      <c r="F2039" s="18">
        <f t="shared" si="62"/>
        <v>5.2</v>
      </c>
      <c r="G2039" s="23" t="str">
        <f t="shared" si="63"/>
        <v/>
      </c>
    </row>
    <row r="2040" spans="1:7" x14ac:dyDescent="0.3">
      <c r="A2040" t="s">
        <v>4099</v>
      </c>
      <c r="B2040">
        <v>5.3</v>
      </c>
      <c r="E2040" s="20" t="s">
        <v>11871</v>
      </c>
      <c r="F2040" s="18">
        <f t="shared" si="62"/>
        <v>5.2</v>
      </c>
      <c r="G2040" s="23" t="str">
        <f t="shared" si="63"/>
        <v/>
      </c>
    </row>
    <row r="2041" spans="1:7" x14ac:dyDescent="0.3">
      <c r="A2041" t="s">
        <v>3159</v>
      </c>
      <c r="B2041">
        <v>5.4</v>
      </c>
      <c r="E2041" s="20" t="s">
        <v>15401</v>
      </c>
      <c r="F2041" s="18">
        <f t="shared" si="62"/>
        <v>5.2</v>
      </c>
      <c r="G2041" s="23" t="str">
        <f t="shared" si="63"/>
        <v/>
      </c>
    </row>
    <row r="2042" spans="1:7" x14ac:dyDescent="0.3">
      <c r="A2042" t="s">
        <v>10161</v>
      </c>
      <c r="B2042">
        <v>4.9000000000000004</v>
      </c>
      <c r="E2042" s="20" t="s">
        <v>7611</v>
      </c>
      <c r="F2042" s="18">
        <f t="shared" si="62"/>
        <v>5.2</v>
      </c>
      <c r="G2042" s="23" t="str">
        <f t="shared" si="63"/>
        <v/>
      </c>
    </row>
    <row r="2043" spans="1:7" x14ac:dyDescent="0.3">
      <c r="A2043" t="s">
        <v>7480</v>
      </c>
      <c r="B2043">
        <v>5.5</v>
      </c>
      <c r="E2043" s="20" t="s">
        <v>18955</v>
      </c>
      <c r="F2043" s="18">
        <f t="shared" si="62"/>
        <v>5.2</v>
      </c>
      <c r="G2043" s="23" t="str">
        <f t="shared" si="63"/>
        <v/>
      </c>
    </row>
    <row r="2044" spans="1:7" x14ac:dyDescent="0.3">
      <c r="A2044" t="s">
        <v>120</v>
      </c>
      <c r="B2044">
        <v>6.7</v>
      </c>
      <c r="E2044" s="20" t="s">
        <v>22755</v>
      </c>
      <c r="F2044" s="18">
        <f t="shared" si="62"/>
        <v>5.2</v>
      </c>
      <c r="G2044" s="23" t="str">
        <f t="shared" si="63"/>
        <v/>
      </c>
    </row>
    <row r="2045" spans="1:7" x14ac:dyDescent="0.3">
      <c r="A2045" t="s">
        <v>8680</v>
      </c>
      <c r="B2045">
        <v>3.9</v>
      </c>
      <c r="E2045" s="20" t="s">
        <v>6432</v>
      </c>
      <c r="F2045" s="18">
        <f t="shared" si="62"/>
        <v>5.2</v>
      </c>
      <c r="G2045" s="23" t="str">
        <f t="shared" si="63"/>
        <v/>
      </c>
    </row>
    <row r="2046" spans="1:7" x14ac:dyDescent="0.3">
      <c r="A2046" t="s">
        <v>10176</v>
      </c>
      <c r="B2046">
        <v>7.2</v>
      </c>
      <c r="E2046" s="20" t="s">
        <v>16019</v>
      </c>
      <c r="F2046" s="18">
        <f t="shared" si="62"/>
        <v>5.2</v>
      </c>
      <c r="G2046" s="23" t="str">
        <f t="shared" si="63"/>
        <v/>
      </c>
    </row>
    <row r="2047" spans="1:7" x14ac:dyDescent="0.3">
      <c r="A2047" t="s">
        <v>10184</v>
      </c>
      <c r="B2047">
        <v>5.0999999999999996</v>
      </c>
      <c r="E2047" s="20" t="s">
        <v>8495</v>
      </c>
      <c r="F2047" s="18">
        <f t="shared" si="62"/>
        <v>5.2</v>
      </c>
      <c r="G2047" s="23" t="str">
        <f t="shared" si="63"/>
        <v/>
      </c>
    </row>
    <row r="2048" spans="1:7" x14ac:dyDescent="0.3">
      <c r="A2048" t="s">
        <v>7785</v>
      </c>
      <c r="B2048">
        <v>6.5</v>
      </c>
      <c r="E2048" s="20" t="s">
        <v>21820</v>
      </c>
      <c r="F2048" s="18">
        <f t="shared" si="62"/>
        <v>5.2</v>
      </c>
      <c r="G2048" s="23" t="str">
        <f t="shared" si="63"/>
        <v/>
      </c>
    </row>
    <row r="2049" spans="1:7" x14ac:dyDescent="0.3">
      <c r="A2049" t="s">
        <v>7778</v>
      </c>
      <c r="B2049">
        <v>8.1999999999999993</v>
      </c>
      <c r="E2049" s="20" t="s">
        <v>22272</v>
      </c>
      <c r="F2049" s="18">
        <f t="shared" si="62"/>
        <v>5.2</v>
      </c>
      <c r="G2049" s="23" t="str">
        <f t="shared" si="63"/>
        <v/>
      </c>
    </row>
    <row r="2050" spans="1:7" x14ac:dyDescent="0.3">
      <c r="A2050" t="s">
        <v>4212</v>
      </c>
      <c r="B2050">
        <v>7.7</v>
      </c>
      <c r="E2050" s="20" t="s">
        <v>20463</v>
      </c>
      <c r="F2050" s="18">
        <f t="shared" si="62"/>
        <v>5.2</v>
      </c>
      <c r="G2050" s="23" t="str">
        <f t="shared" si="63"/>
        <v/>
      </c>
    </row>
    <row r="2051" spans="1:7" x14ac:dyDescent="0.3">
      <c r="A2051" t="s">
        <v>171</v>
      </c>
      <c r="B2051">
        <v>7.2</v>
      </c>
      <c r="E2051" s="20" t="s">
        <v>22347</v>
      </c>
      <c r="F2051" s="18">
        <f t="shared" si="62"/>
        <v>5.2</v>
      </c>
      <c r="G2051" s="23" t="str">
        <f t="shared" si="63"/>
        <v/>
      </c>
    </row>
    <row r="2052" spans="1:7" x14ac:dyDescent="0.3">
      <c r="A2052" t="s">
        <v>1627</v>
      </c>
      <c r="B2052">
        <v>6.1</v>
      </c>
      <c r="E2052" s="20" t="s">
        <v>21992</v>
      </c>
      <c r="F2052" s="18">
        <f t="shared" si="62"/>
        <v>5.2</v>
      </c>
      <c r="G2052" s="23" t="str">
        <f t="shared" si="63"/>
        <v/>
      </c>
    </row>
    <row r="2053" spans="1:7" x14ac:dyDescent="0.3">
      <c r="A2053" t="s">
        <v>7174</v>
      </c>
      <c r="B2053">
        <v>8.8000000000000007</v>
      </c>
      <c r="E2053" s="20" t="s">
        <v>18737</v>
      </c>
      <c r="F2053" s="18">
        <f t="shared" si="62"/>
        <v>5.2</v>
      </c>
      <c r="G2053" s="23" t="str">
        <f t="shared" si="63"/>
        <v/>
      </c>
    </row>
    <row r="2054" spans="1:7" x14ac:dyDescent="0.3">
      <c r="A2054" t="s">
        <v>278</v>
      </c>
      <c r="B2054">
        <v>6.8</v>
      </c>
      <c r="E2054" s="20" t="s">
        <v>15511</v>
      </c>
      <c r="F2054" s="18">
        <f t="shared" si="62"/>
        <v>5.2</v>
      </c>
      <c r="G2054" s="23" t="str">
        <f t="shared" si="63"/>
        <v/>
      </c>
    </row>
    <row r="2055" spans="1:7" x14ac:dyDescent="0.3">
      <c r="A2055" t="s">
        <v>5702</v>
      </c>
      <c r="B2055">
        <v>6.8</v>
      </c>
      <c r="E2055" s="20" t="s">
        <v>21220</v>
      </c>
      <c r="F2055" s="18">
        <f t="shared" ref="F2055:F2118" si="64">AVERAGEIF( $A$2:$A$5044, E2055, $B$2:$B$5044)</f>
        <v>5.2</v>
      </c>
      <c r="G2055" s="23" t="str">
        <f t="shared" ref="G2055:G2118" si="65">IF(F2055&gt;_xlfn.PERCENTILE.INC($B$2:$B$5044, 0.9), "Top 10%", "")</f>
        <v/>
      </c>
    </row>
    <row r="2056" spans="1:7" x14ac:dyDescent="0.3">
      <c r="A2056" t="s">
        <v>5495</v>
      </c>
      <c r="B2056">
        <v>6.7</v>
      </c>
      <c r="E2056" s="20" t="s">
        <v>2703</v>
      </c>
      <c r="F2056" s="18">
        <f t="shared" si="64"/>
        <v>5.1999999999999993</v>
      </c>
      <c r="G2056" s="23" t="str">
        <f t="shared" si="65"/>
        <v/>
      </c>
    </row>
    <row r="2057" spans="1:7" x14ac:dyDescent="0.3">
      <c r="A2057" t="s">
        <v>3401</v>
      </c>
      <c r="B2057">
        <v>7.1</v>
      </c>
      <c r="E2057" s="20" t="s">
        <v>13756</v>
      </c>
      <c r="F2057" s="18">
        <f t="shared" si="64"/>
        <v>5.1999999999999993</v>
      </c>
      <c r="G2057" s="23" t="str">
        <f t="shared" si="65"/>
        <v/>
      </c>
    </row>
    <row r="2058" spans="1:7" x14ac:dyDescent="0.3">
      <c r="A2058" t="s">
        <v>1394</v>
      </c>
      <c r="B2058">
        <v>7.1</v>
      </c>
      <c r="E2058" s="20" t="s">
        <v>3880</v>
      </c>
      <c r="F2058" s="18">
        <f t="shared" si="64"/>
        <v>5.1749999999999998</v>
      </c>
      <c r="G2058" s="23" t="str">
        <f t="shared" si="65"/>
        <v/>
      </c>
    </row>
    <row r="2059" spans="1:7" x14ac:dyDescent="0.3">
      <c r="A2059" t="s">
        <v>1016</v>
      </c>
      <c r="B2059">
        <v>6.1</v>
      </c>
      <c r="E2059" s="20" t="s">
        <v>3749</v>
      </c>
      <c r="F2059" s="18">
        <f t="shared" si="64"/>
        <v>5.166666666666667</v>
      </c>
      <c r="G2059" s="23" t="str">
        <f t="shared" si="65"/>
        <v/>
      </c>
    </row>
    <row r="2060" spans="1:7" x14ac:dyDescent="0.3">
      <c r="A2060" t="s">
        <v>1800</v>
      </c>
      <c r="B2060">
        <v>8</v>
      </c>
      <c r="E2060" s="20" t="s">
        <v>12236</v>
      </c>
      <c r="F2060" s="18">
        <f t="shared" si="64"/>
        <v>5.15</v>
      </c>
      <c r="G2060" s="23" t="str">
        <f t="shared" si="65"/>
        <v/>
      </c>
    </row>
    <row r="2061" spans="1:7" x14ac:dyDescent="0.3">
      <c r="A2061" t="s">
        <v>3448</v>
      </c>
      <c r="B2061">
        <v>7.5</v>
      </c>
      <c r="E2061" s="20" t="s">
        <v>9593</v>
      </c>
      <c r="F2061" s="18">
        <f t="shared" si="64"/>
        <v>5.125</v>
      </c>
      <c r="G2061" s="23" t="str">
        <f t="shared" si="65"/>
        <v/>
      </c>
    </row>
    <row r="2062" spans="1:7" x14ac:dyDescent="0.3">
      <c r="A2062" t="s">
        <v>4423</v>
      </c>
      <c r="B2062">
        <v>6.6</v>
      </c>
      <c r="E2062" s="20" t="s">
        <v>10983</v>
      </c>
      <c r="F2062" s="18">
        <f t="shared" si="64"/>
        <v>5.1000000000000005</v>
      </c>
      <c r="G2062" s="23" t="str">
        <f t="shared" si="65"/>
        <v/>
      </c>
    </row>
    <row r="2063" spans="1:7" x14ac:dyDescent="0.3">
      <c r="A2063" t="s">
        <v>10240</v>
      </c>
      <c r="B2063">
        <v>5.4</v>
      </c>
      <c r="E2063" s="20" t="s">
        <v>4309</v>
      </c>
      <c r="F2063" s="18">
        <f t="shared" si="64"/>
        <v>5.0999999999999996</v>
      </c>
      <c r="G2063" s="23" t="str">
        <f t="shared" si="65"/>
        <v/>
      </c>
    </row>
    <row r="2064" spans="1:7" x14ac:dyDescent="0.3">
      <c r="A2064" t="s">
        <v>4619</v>
      </c>
      <c r="B2064">
        <v>6.1</v>
      </c>
      <c r="E2064" s="20" t="s">
        <v>8569</v>
      </c>
      <c r="F2064" s="18">
        <f t="shared" si="64"/>
        <v>5.0999999999999996</v>
      </c>
      <c r="G2064" s="23" t="str">
        <f t="shared" si="65"/>
        <v/>
      </c>
    </row>
    <row r="2065" spans="1:7" x14ac:dyDescent="0.3">
      <c r="A2065" t="s">
        <v>8618</v>
      </c>
      <c r="B2065">
        <v>6.1</v>
      </c>
      <c r="E2065" s="20" t="s">
        <v>6637</v>
      </c>
      <c r="F2065" s="18">
        <f t="shared" si="64"/>
        <v>5.0999999999999996</v>
      </c>
      <c r="G2065" s="23" t="str">
        <f t="shared" si="65"/>
        <v/>
      </c>
    </row>
    <row r="2066" spans="1:7" x14ac:dyDescent="0.3">
      <c r="A2066" t="s">
        <v>10250</v>
      </c>
      <c r="B2066">
        <v>5.6</v>
      </c>
      <c r="E2066" s="20" t="s">
        <v>19802</v>
      </c>
      <c r="F2066" s="18">
        <f t="shared" si="64"/>
        <v>5.0999999999999996</v>
      </c>
      <c r="G2066" s="23" t="str">
        <f t="shared" si="65"/>
        <v/>
      </c>
    </row>
    <row r="2067" spans="1:7" x14ac:dyDescent="0.3">
      <c r="A2067" t="s">
        <v>1526</v>
      </c>
      <c r="B2067">
        <v>5.8</v>
      </c>
      <c r="E2067" s="20" t="s">
        <v>13267</v>
      </c>
      <c r="F2067" s="18">
        <f t="shared" si="64"/>
        <v>5.0999999999999996</v>
      </c>
      <c r="G2067" s="23" t="str">
        <f t="shared" si="65"/>
        <v/>
      </c>
    </row>
    <row r="2068" spans="1:7" x14ac:dyDescent="0.3">
      <c r="A2068" t="s">
        <v>10259</v>
      </c>
      <c r="B2068">
        <v>2.8</v>
      </c>
      <c r="E2068" s="20" t="s">
        <v>1457</v>
      </c>
      <c r="F2068" s="18">
        <f t="shared" si="64"/>
        <v>5.0999999999999996</v>
      </c>
      <c r="G2068" s="23" t="str">
        <f t="shared" si="65"/>
        <v/>
      </c>
    </row>
    <row r="2069" spans="1:7" x14ac:dyDescent="0.3">
      <c r="A2069" t="s">
        <v>10265</v>
      </c>
      <c r="B2069">
        <v>6.7</v>
      </c>
      <c r="E2069" s="20" t="s">
        <v>10269</v>
      </c>
      <c r="F2069" s="18">
        <f t="shared" si="64"/>
        <v>5.0999999999999996</v>
      </c>
      <c r="G2069" s="23" t="str">
        <f t="shared" si="65"/>
        <v/>
      </c>
    </row>
    <row r="2070" spans="1:7" x14ac:dyDescent="0.3">
      <c r="A2070" t="s">
        <v>10269</v>
      </c>
      <c r="B2070">
        <v>5.0999999999999996</v>
      </c>
      <c r="E2070" s="20" t="s">
        <v>17630</v>
      </c>
      <c r="F2070" s="18">
        <f t="shared" si="64"/>
        <v>5.0999999999999996</v>
      </c>
      <c r="G2070" s="23" t="str">
        <f t="shared" si="65"/>
        <v/>
      </c>
    </row>
    <row r="2071" spans="1:7" x14ac:dyDescent="0.3">
      <c r="A2071" t="s">
        <v>5050</v>
      </c>
      <c r="B2071">
        <v>7.2</v>
      </c>
      <c r="E2071" s="20" t="s">
        <v>868</v>
      </c>
      <c r="F2071" s="18">
        <f t="shared" si="64"/>
        <v>5.0999999999999996</v>
      </c>
      <c r="G2071" s="23" t="str">
        <f t="shared" si="65"/>
        <v/>
      </c>
    </row>
    <row r="2072" spans="1:7" x14ac:dyDescent="0.3">
      <c r="A2072" t="s">
        <v>5930</v>
      </c>
      <c r="B2072">
        <v>6</v>
      </c>
      <c r="E2072" s="20" t="s">
        <v>13404</v>
      </c>
      <c r="F2072" s="18">
        <f t="shared" si="64"/>
        <v>5.0999999999999996</v>
      </c>
      <c r="G2072" s="23" t="str">
        <f t="shared" si="65"/>
        <v/>
      </c>
    </row>
    <row r="2073" spans="1:7" x14ac:dyDescent="0.3">
      <c r="A2073" t="s">
        <v>8508</v>
      </c>
      <c r="B2073">
        <v>7.2</v>
      </c>
      <c r="E2073" s="20" t="s">
        <v>12173</v>
      </c>
      <c r="F2073" s="18">
        <f t="shared" si="64"/>
        <v>5.0999999999999996</v>
      </c>
      <c r="G2073" s="23" t="str">
        <f t="shared" si="65"/>
        <v/>
      </c>
    </row>
    <row r="2074" spans="1:7" x14ac:dyDescent="0.3">
      <c r="A2074" t="s">
        <v>10287</v>
      </c>
      <c r="B2074">
        <v>6.7</v>
      </c>
      <c r="E2074" s="20" t="s">
        <v>13862</v>
      </c>
      <c r="F2074" s="18">
        <f t="shared" si="64"/>
        <v>5.0999999999999996</v>
      </c>
      <c r="G2074" s="23" t="str">
        <f t="shared" si="65"/>
        <v/>
      </c>
    </row>
    <row r="2075" spans="1:7" x14ac:dyDescent="0.3">
      <c r="A2075" t="s">
        <v>10293</v>
      </c>
      <c r="B2075">
        <v>6.3</v>
      </c>
      <c r="E2075" s="20" t="s">
        <v>21935</v>
      </c>
      <c r="F2075" s="18">
        <f t="shared" si="64"/>
        <v>5.0999999999999996</v>
      </c>
      <c r="G2075" s="23" t="str">
        <f t="shared" si="65"/>
        <v/>
      </c>
    </row>
    <row r="2076" spans="1:7" x14ac:dyDescent="0.3">
      <c r="A2076" t="s">
        <v>5647</v>
      </c>
      <c r="B2076">
        <v>6.2</v>
      </c>
      <c r="E2076" s="20" t="s">
        <v>13058</v>
      </c>
      <c r="F2076" s="18">
        <f t="shared" si="64"/>
        <v>5.0999999999999996</v>
      </c>
      <c r="G2076" s="23" t="str">
        <f t="shared" si="65"/>
        <v/>
      </c>
    </row>
    <row r="2077" spans="1:7" x14ac:dyDescent="0.3">
      <c r="A2077" t="s">
        <v>24193</v>
      </c>
      <c r="B2077">
        <v>6.8</v>
      </c>
      <c r="E2077" s="20" t="s">
        <v>12928</v>
      </c>
      <c r="F2077" s="18">
        <f t="shared" si="64"/>
        <v>5.0999999999999996</v>
      </c>
      <c r="G2077" s="23" t="str">
        <f t="shared" si="65"/>
        <v/>
      </c>
    </row>
    <row r="2078" spans="1:7" x14ac:dyDescent="0.3">
      <c r="A2078" t="s">
        <v>10306</v>
      </c>
      <c r="B2078">
        <v>6.2</v>
      </c>
      <c r="E2078" s="20" t="s">
        <v>10184</v>
      </c>
      <c r="F2078" s="18">
        <f t="shared" si="64"/>
        <v>5.0999999999999996</v>
      </c>
      <c r="G2078" s="23" t="str">
        <f t="shared" si="65"/>
        <v/>
      </c>
    </row>
    <row r="2079" spans="1:7" x14ac:dyDescent="0.3">
      <c r="A2079" t="s">
        <v>10063</v>
      </c>
      <c r="B2079">
        <v>6.9</v>
      </c>
      <c r="E2079" s="20" t="s">
        <v>19574</v>
      </c>
      <c r="F2079" s="18">
        <f t="shared" si="64"/>
        <v>5.0999999999999996</v>
      </c>
      <c r="G2079" s="23" t="str">
        <f t="shared" si="65"/>
        <v/>
      </c>
    </row>
    <row r="2080" spans="1:7" x14ac:dyDescent="0.3">
      <c r="A2080" t="s">
        <v>3523</v>
      </c>
      <c r="B2080">
        <v>6.8</v>
      </c>
      <c r="E2080" s="20" t="s">
        <v>22875</v>
      </c>
      <c r="F2080" s="18">
        <f t="shared" si="64"/>
        <v>5.0999999999999996</v>
      </c>
      <c r="G2080" s="23" t="str">
        <f t="shared" si="65"/>
        <v/>
      </c>
    </row>
    <row r="2081" spans="1:7" x14ac:dyDescent="0.3">
      <c r="A2081" t="s">
        <v>10325</v>
      </c>
      <c r="B2081">
        <v>7.1</v>
      </c>
      <c r="E2081" s="20" t="s">
        <v>19953</v>
      </c>
      <c r="F2081" s="18">
        <f t="shared" si="64"/>
        <v>5.0999999999999996</v>
      </c>
      <c r="G2081" s="23" t="str">
        <f t="shared" si="65"/>
        <v/>
      </c>
    </row>
    <row r="2082" spans="1:7" x14ac:dyDescent="0.3">
      <c r="A2082" t="s">
        <v>10332</v>
      </c>
      <c r="B2082">
        <v>7.1</v>
      </c>
      <c r="E2082" s="20" t="s">
        <v>20859</v>
      </c>
      <c r="F2082" s="18">
        <f t="shared" si="64"/>
        <v>5.0999999999999996</v>
      </c>
      <c r="G2082" s="23" t="str">
        <f t="shared" si="65"/>
        <v/>
      </c>
    </row>
    <row r="2083" spans="1:7" x14ac:dyDescent="0.3">
      <c r="A2083" t="s">
        <v>3129</v>
      </c>
      <c r="B2083">
        <v>7</v>
      </c>
      <c r="E2083" s="20" t="s">
        <v>22205</v>
      </c>
      <c r="F2083" s="18">
        <f t="shared" si="64"/>
        <v>5.0999999999999996</v>
      </c>
      <c r="G2083" s="23" t="str">
        <f t="shared" si="65"/>
        <v/>
      </c>
    </row>
    <row r="2084" spans="1:7" x14ac:dyDescent="0.3">
      <c r="A2084" t="s">
        <v>3494</v>
      </c>
      <c r="B2084">
        <v>7.1</v>
      </c>
      <c r="E2084" s="20" t="s">
        <v>1794</v>
      </c>
      <c r="F2084" s="18">
        <f t="shared" si="64"/>
        <v>5.0999999999999996</v>
      </c>
      <c r="G2084" s="23" t="str">
        <f t="shared" si="65"/>
        <v/>
      </c>
    </row>
    <row r="2085" spans="1:7" x14ac:dyDescent="0.3">
      <c r="A2085" t="s">
        <v>4203</v>
      </c>
      <c r="B2085">
        <v>6.4</v>
      </c>
      <c r="E2085" s="20" t="s">
        <v>23436</v>
      </c>
      <c r="F2085" s="18">
        <f t="shared" si="64"/>
        <v>5.0999999999999996</v>
      </c>
      <c r="G2085" s="23" t="str">
        <f t="shared" si="65"/>
        <v/>
      </c>
    </row>
    <row r="2086" spans="1:7" x14ac:dyDescent="0.3">
      <c r="A2086" t="s">
        <v>2054</v>
      </c>
      <c r="B2086">
        <v>7</v>
      </c>
      <c r="E2086" s="20" t="s">
        <v>13944</v>
      </c>
      <c r="F2086" s="18">
        <f t="shared" si="64"/>
        <v>5.0999999999999996</v>
      </c>
      <c r="G2086" s="23" t="str">
        <f t="shared" si="65"/>
        <v/>
      </c>
    </row>
    <row r="2087" spans="1:7" x14ac:dyDescent="0.3">
      <c r="A2087" t="s">
        <v>5133</v>
      </c>
      <c r="B2087">
        <v>6.2</v>
      </c>
      <c r="E2087" s="20" t="s">
        <v>3810</v>
      </c>
      <c r="F2087" s="18">
        <f t="shared" si="64"/>
        <v>5.0999999999999996</v>
      </c>
      <c r="G2087" s="23" t="str">
        <f t="shared" si="65"/>
        <v/>
      </c>
    </row>
    <row r="2088" spans="1:7" x14ac:dyDescent="0.3">
      <c r="A2088" t="s">
        <v>3694</v>
      </c>
      <c r="B2088">
        <v>7.5</v>
      </c>
      <c r="E2088" s="20" t="s">
        <v>23660</v>
      </c>
      <c r="F2088" s="18">
        <f t="shared" si="64"/>
        <v>5.0999999999999996</v>
      </c>
      <c r="G2088" s="23" t="str">
        <f t="shared" si="65"/>
        <v/>
      </c>
    </row>
    <row r="2089" spans="1:7" x14ac:dyDescent="0.3">
      <c r="A2089" t="s">
        <v>7427</v>
      </c>
      <c r="B2089">
        <v>4.8</v>
      </c>
      <c r="E2089" s="20" t="s">
        <v>15533</v>
      </c>
      <c r="F2089" s="18">
        <f t="shared" si="64"/>
        <v>5.0999999999999996</v>
      </c>
      <c r="G2089" s="23" t="str">
        <f t="shared" si="65"/>
        <v/>
      </c>
    </row>
    <row r="2090" spans="1:7" x14ac:dyDescent="0.3">
      <c r="A2090" t="s">
        <v>8807</v>
      </c>
      <c r="B2090">
        <v>8.1</v>
      </c>
      <c r="E2090" s="20" t="s">
        <v>20696</v>
      </c>
      <c r="F2090" s="18">
        <f t="shared" si="64"/>
        <v>5.0999999999999996</v>
      </c>
      <c r="G2090" s="23" t="str">
        <f t="shared" si="65"/>
        <v/>
      </c>
    </row>
    <row r="2091" spans="1:7" x14ac:dyDescent="0.3">
      <c r="A2091" t="s">
        <v>7635</v>
      </c>
      <c r="B2091">
        <v>7.3</v>
      </c>
      <c r="E2091" s="20" t="s">
        <v>14654</v>
      </c>
      <c r="F2091" s="18">
        <f t="shared" si="64"/>
        <v>5.0999999999999996</v>
      </c>
      <c r="G2091" s="23" t="str">
        <f t="shared" si="65"/>
        <v/>
      </c>
    </row>
    <row r="2092" spans="1:7" x14ac:dyDescent="0.3">
      <c r="A2092" t="s">
        <v>6704</v>
      </c>
      <c r="B2092">
        <v>5.8</v>
      </c>
      <c r="E2092" s="20" t="s">
        <v>17143</v>
      </c>
      <c r="F2092" s="18">
        <f t="shared" si="64"/>
        <v>5.0999999999999996</v>
      </c>
      <c r="G2092" s="23" t="str">
        <f t="shared" si="65"/>
        <v/>
      </c>
    </row>
    <row r="2093" spans="1:7" x14ac:dyDescent="0.3">
      <c r="A2093" t="s">
        <v>10377</v>
      </c>
      <c r="B2093">
        <v>7.6</v>
      </c>
      <c r="E2093" s="20" t="s">
        <v>9834</v>
      </c>
      <c r="F2093" s="18">
        <f t="shared" si="64"/>
        <v>5.0666666666666664</v>
      </c>
      <c r="G2093" s="23" t="str">
        <f t="shared" si="65"/>
        <v/>
      </c>
    </row>
    <row r="2094" spans="1:7" x14ac:dyDescent="0.3">
      <c r="A2094" t="s">
        <v>10381</v>
      </c>
      <c r="B2094">
        <v>5.6</v>
      </c>
      <c r="E2094" s="20" t="s">
        <v>9970</v>
      </c>
      <c r="F2094" s="18">
        <f t="shared" si="64"/>
        <v>5.0500000000000007</v>
      </c>
      <c r="G2094" s="23" t="str">
        <f t="shared" si="65"/>
        <v/>
      </c>
    </row>
    <row r="2095" spans="1:7" x14ac:dyDescent="0.3">
      <c r="A2095" t="s">
        <v>1617</v>
      </c>
      <c r="B2095">
        <v>7</v>
      </c>
      <c r="E2095" s="20" t="s">
        <v>5158</v>
      </c>
      <c r="F2095" s="18">
        <f t="shared" si="64"/>
        <v>5</v>
      </c>
      <c r="G2095" s="23" t="str">
        <f t="shared" si="65"/>
        <v/>
      </c>
    </row>
    <row r="2096" spans="1:7" x14ac:dyDescent="0.3">
      <c r="A2096" t="s">
        <v>3523</v>
      </c>
      <c r="B2096">
        <v>6.6</v>
      </c>
      <c r="E2096" s="20" t="s">
        <v>19941</v>
      </c>
      <c r="F2096" s="18">
        <f t="shared" si="64"/>
        <v>5</v>
      </c>
      <c r="G2096" s="23" t="str">
        <f t="shared" si="65"/>
        <v/>
      </c>
    </row>
    <row r="2097" spans="1:7" x14ac:dyDescent="0.3">
      <c r="A2097" t="s">
        <v>1526</v>
      </c>
      <c r="B2097">
        <v>6.5</v>
      </c>
      <c r="E2097" s="20" t="s">
        <v>11299</v>
      </c>
      <c r="F2097" s="18">
        <f t="shared" si="64"/>
        <v>5</v>
      </c>
      <c r="G2097" s="23" t="str">
        <f t="shared" si="65"/>
        <v/>
      </c>
    </row>
    <row r="2098" spans="1:7" x14ac:dyDescent="0.3">
      <c r="A2098" t="s">
        <v>8807</v>
      </c>
      <c r="B2098">
        <v>7.4</v>
      </c>
      <c r="E2098" s="20" t="s">
        <v>19487</v>
      </c>
      <c r="F2098" s="18">
        <f t="shared" si="64"/>
        <v>5</v>
      </c>
      <c r="G2098" s="23" t="str">
        <f t="shared" si="65"/>
        <v/>
      </c>
    </row>
    <row r="2099" spans="1:7" x14ac:dyDescent="0.3">
      <c r="A2099" t="s">
        <v>10401</v>
      </c>
      <c r="B2099">
        <v>4.5999999999999996</v>
      </c>
      <c r="E2099" s="20" t="s">
        <v>21537</v>
      </c>
      <c r="F2099" s="18">
        <f t="shared" si="64"/>
        <v>5</v>
      </c>
      <c r="G2099" s="23" t="str">
        <f t="shared" si="65"/>
        <v/>
      </c>
    </row>
    <row r="2100" spans="1:7" x14ac:dyDescent="0.3">
      <c r="A2100" t="s">
        <v>7754</v>
      </c>
      <c r="B2100">
        <v>6.4</v>
      </c>
      <c r="E2100" s="20" t="s">
        <v>17592</v>
      </c>
      <c r="F2100" s="18">
        <f t="shared" si="64"/>
        <v>5</v>
      </c>
      <c r="G2100" s="23" t="str">
        <f t="shared" si="65"/>
        <v/>
      </c>
    </row>
    <row r="2101" spans="1:7" x14ac:dyDescent="0.3">
      <c r="A2101" t="s">
        <v>6046</v>
      </c>
      <c r="B2101">
        <v>6</v>
      </c>
      <c r="E2101" s="20" t="s">
        <v>18683</v>
      </c>
      <c r="F2101" s="18">
        <f t="shared" si="64"/>
        <v>5</v>
      </c>
      <c r="G2101" s="23" t="str">
        <f t="shared" si="65"/>
        <v/>
      </c>
    </row>
    <row r="2102" spans="1:7" x14ac:dyDescent="0.3">
      <c r="A2102" t="s">
        <v>7525</v>
      </c>
      <c r="B2102">
        <v>6.4</v>
      </c>
      <c r="E2102" s="20" t="s">
        <v>15850</v>
      </c>
      <c r="F2102" s="18">
        <f t="shared" si="64"/>
        <v>5</v>
      </c>
      <c r="G2102" s="23" t="str">
        <f t="shared" si="65"/>
        <v/>
      </c>
    </row>
    <row r="2103" spans="1:7" x14ac:dyDescent="0.3">
      <c r="A2103" t="s">
        <v>2178</v>
      </c>
      <c r="B2103">
        <v>5.9</v>
      </c>
      <c r="E2103" s="20" t="s">
        <v>4080</v>
      </c>
      <c r="F2103" s="18">
        <f t="shared" si="64"/>
        <v>5</v>
      </c>
      <c r="G2103" s="23" t="str">
        <f t="shared" si="65"/>
        <v/>
      </c>
    </row>
    <row r="2104" spans="1:7" x14ac:dyDescent="0.3">
      <c r="A2104" t="s">
        <v>935</v>
      </c>
      <c r="B2104">
        <v>6.4</v>
      </c>
      <c r="E2104" s="20" t="s">
        <v>19451</v>
      </c>
      <c r="F2104" s="18">
        <f t="shared" si="64"/>
        <v>5</v>
      </c>
      <c r="G2104" s="23" t="str">
        <f t="shared" si="65"/>
        <v/>
      </c>
    </row>
    <row r="2105" spans="1:7" x14ac:dyDescent="0.3">
      <c r="A2105" t="s">
        <v>5076</v>
      </c>
      <c r="B2105">
        <v>6.6</v>
      </c>
      <c r="E2105" s="20" t="s">
        <v>6804</v>
      </c>
      <c r="F2105" s="18">
        <f t="shared" si="64"/>
        <v>5</v>
      </c>
      <c r="G2105" s="23" t="str">
        <f t="shared" si="65"/>
        <v/>
      </c>
    </row>
    <row r="2106" spans="1:7" x14ac:dyDescent="0.3">
      <c r="A2106" t="s">
        <v>7134</v>
      </c>
      <c r="B2106">
        <v>6.9</v>
      </c>
      <c r="E2106" s="20" t="s">
        <v>22651</v>
      </c>
      <c r="F2106" s="18">
        <f t="shared" si="64"/>
        <v>5</v>
      </c>
      <c r="G2106" s="23" t="str">
        <f t="shared" si="65"/>
        <v/>
      </c>
    </row>
    <row r="2107" spans="1:7" x14ac:dyDescent="0.3">
      <c r="A2107" t="s">
        <v>278</v>
      </c>
      <c r="B2107">
        <v>6.9</v>
      </c>
      <c r="E2107" s="20" t="s">
        <v>16033</v>
      </c>
      <c r="F2107" s="18">
        <f t="shared" si="64"/>
        <v>5</v>
      </c>
      <c r="G2107" s="23" t="str">
        <f t="shared" si="65"/>
        <v/>
      </c>
    </row>
    <row r="2108" spans="1:7" x14ac:dyDescent="0.3">
      <c r="A2108" t="s">
        <v>10435</v>
      </c>
      <c r="B2108">
        <v>5.8</v>
      </c>
      <c r="E2108" s="20" t="s">
        <v>23925</v>
      </c>
      <c r="F2108" s="18">
        <f t="shared" si="64"/>
        <v>5</v>
      </c>
      <c r="G2108" s="23" t="str">
        <f t="shared" si="65"/>
        <v/>
      </c>
    </row>
    <row r="2109" spans="1:7" x14ac:dyDescent="0.3">
      <c r="A2109" t="s">
        <v>7113</v>
      </c>
      <c r="B2109">
        <v>6.4</v>
      </c>
      <c r="E2109" s="20" t="s">
        <v>5780</v>
      </c>
      <c r="F2109" s="18">
        <f t="shared" si="64"/>
        <v>5</v>
      </c>
      <c r="G2109" s="23" t="str">
        <f t="shared" si="65"/>
        <v/>
      </c>
    </row>
    <row r="2110" spans="1:7" x14ac:dyDescent="0.3">
      <c r="A2110" t="s">
        <v>10444</v>
      </c>
      <c r="B2110">
        <v>5.3</v>
      </c>
      <c r="E2110" s="20" t="s">
        <v>9330</v>
      </c>
      <c r="F2110" s="18">
        <f t="shared" si="64"/>
        <v>5</v>
      </c>
      <c r="G2110" s="23" t="str">
        <f t="shared" si="65"/>
        <v/>
      </c>
    </row>
    <row r="2111" spans="1:7" x14ac:dyDescent="0.3">
      <c r="A2111" t="s">
        <v>5164</v>
      </c>
      <c r="B2111">
        <v>6.5</v>
      </c>
      <c r="E2111" s="20" t="s">
        <v>17642</v>
      </c>
      <c r="F2111" s="18">
        <f t="shared" si="64"/>
        <v>5</v>
      </c>
      <c r="G2111" s="23" t="str">
        <f t="shared" si="65"/>
        <v/>
      </c>
    </row>
    <row r="2112" spans="1:7" x14ac:dyDescent="0.3">
      <c r="A2112" t="s">
        <v>10453</v>
      </c>
      <c r="B2112">
        <v>5.7</v>
      </c>
      <c r="E2112" s="20" t="s">
        <v>11076</v>
      </c>
      <c r="F2112" s="18">
        <f t="shared" si="64"/>
        <v>5</v>
      </c>
      <c r="G2112" s="23" t="str">
        <f t="shared" si="65"/>
        <v/>
      </c>
    </row>
    <row r="2113" spans="1:7" x14ac:dyDescent="0.3">
      <c r="A2113" t="s">
        <v>4166</v>
      </c>
      <c r="B2113">
        <v>6.7</v>
      </c>
      <c r="E2113" s="20" t="s">
        <v>11594</v>
      </c>
      <c r="F2113" s="18">
        <f t="shared" si="64"/>
        <v>5</v>
      </c>
      <c r="G2113" s="23" t="str">
        <f t="shared" si="65"/>
        <v/>
      </c>
    </row>
    <row r="2114" spans="1:7" x14ac:dyDescent="0.3">
      <c r="A2114" t="s">
        <v>10460</v>
      </c>
      <c r="B2114">
        <v>3.9</v>
      </c>
      <c r="E2114" s="20" t="s">
        <v>576</v>
      </c>
      <c r="F2114" s="18">
        <f t="shared" si="64"/>
        <v>5</v>
      </c>
      <c r="G2114" s="23" t="str">
        <f t="shared" si="65"/>
        <v/>
      </c>
    </row>
    <row r="2115" spans="1:7" x14ac:dyDescent="0.3">
      <c r="A2115" t="s">
        <v>10464</v>
      </c>
      <c r="B2115">
        <v>4.0999999999999996</v>
      </c>
      <c r="E2115" s="20" t="s">
        <v>6731</v>
      </c>
      <c r="F2115" s="18">
        <f t="shared" si="64"/>
        <v>5</v>
      </c>
      <c r="G2115" s="23" t="str">
        <f t="shared" si="65"/>
        <v/>
      </c>
    </row>
    <row r="2116" spans="1:7" x14ac:dyDescent="0.3">
      <c r="A2116" t="s">
        <v>10468</v>
      </c>
      <c r="B2116">
        <v>6.2</v>
      </c>
      <c r="E2116" s="20" t="s">
        <v>11910</v>
      </c>
      <c r="F2116" s="18">
        <f t="shared" si="64"/>
        <v>5</v>
      </c>
      <c r="G2116" s="23" t="str">
        <f t="shared" si="65"/>
        <v/>
      </c>
    </row>
    <row r="2117" spans="1:7" x14ac:dyDescent="0.3">
      <c r="A2117" t="s">
        <v>7498</v>
      </c>
      <c r="B2117">
        <v>3.8</v>
      </c>
      <c r="E2117" s="20" t="s">
        <v>19962</v>
      </c>
      <c r="F2117" s="18">
        <f t="shared" si="64"/>
        <v>5</v>
      </c>
      <c r="G2117" s="23" t="str">
        <f t="shared" si="65"/>
        <v/>
      </c>
    </row>
    <row r="2118" spans="1:7" x14ac:dyDescent="0.3">
      <c r="A2118" t="s">
        <v>9043</v>
      </c>
      <c r="B2118">
        <v>5.0999999999999996</v>
      </c>
      <c r="E2118" s="20" t="s">
        <v>1575</v>
      </c>
      <c r="F2118" s="18">
        <f t="shared" si="64"/>
        <v>4.9166666666666661</v>
      </c>
      <c r="G2118" s="23" t="str">
        <f t="shared" si="65"/>
        <v/>
      </c>
    </row>
    <row r="2119" spans="1:7" x14ac:dyDescent="0.3">
      <c r="A2119" t="s">
        <v>10482</v>
      </c>
      <c r="B2119">
        <v>6.4</v>
      </c>
      <c r="E2119" s="20" t="s">
        <v>7829</v>
      </c>
      <c r="F2119" s="18">
        <f t="shared" ref="F2119:F2182" si="66">AVERAGEIF( $A$2:$A$5044, E2119, $B$2:$B$5044)</f>
        <v>4.9000000000000004</v>
      </c>
      <c r="G2119" s="23" t="str">
        <f t="shared" ref="G2119:G2182" si="67">IF(F2119&gt;_xlfn.PERCENTILE.INC($B$2:$B$5044, 0.9), "Top 10%", "")</f>
        <v/>
      </c>
    </row>
    <row r="2120" spans="1:7" x14ac:dyDescent="0.3">
      <c r="A2120" t="s">
        <v>1304</v>
      </c>
      <c r="B2120">
        <v>7.8</v>
      </c>
      <c r="E2120" s="20" t="s">
        <v>20529</v>
      </c>
      <c r="F2120" s="18">
        <f t="shared" si="66"/>
        <v>4.9000000000000004</v>
      </c>
      <c r="G2120" s="23" t="str">
        <f t="shared" si="67"/>
        <v/>
      </c>
    </row>
    <row r="2121" spans="1:7" x14ac:dyDescent="0.3">
      <c r="A2121" t="s">
        <v>10492</v>
      </c>
      <c r="B2121">
        <v>7.8</v>
      </c>
      <c r="E2121" s="20" t="s">
        <v>12460</v>
      </c>
      <c r="F2121" s="18">
        <f t="shared" si="66"/>
        <v>4.9000000000000004</v>
      </c>
      <c r="G2121" s="23" t="str">
        <f t="shared" si="67"/>
        <v/>
      </c>
    </row>
    <row r="2122" spans="1:7" x14ac:dyDescent="0.3">
      <c r="A2122" t="s">
        <v>10497</v>
      </c>
      <c r="B2122">
        <v>6.1</v>
      </c>
      <c r="E2122" s="20" t="s">
        <v>8814</v>
      </c>
      <c r="F2122" s="18">
        <f t="shared" si="66"/>
        <v>4.9000000000000004</v>
      </c>
      <c r="G2122" s="23" t="str">
        <f t="shared" si="67"/>
        <v/>
      </c>
    </row>
    <row r="2123" spans="1:7" x14ac:dyDescent="0.3">
      <c r="A2123" t="s">
        <v>9089</v>
      </c>
      <c r="B2123">
        <v>5.8</v>
      </c>
      <c r="E2123" s="20" t="s">
        <v>12213</v>
      </c>
      <c r="F2123" s="18">
        <f t="shared" si="66"/>
        <v>4.9000000000000004</v>
      </c>
      <c r="G2123" s="23" t="str">
        <f t="shared" si="67"/>
        <v/>
      </c>
    </row>
    <row r="2124" spans="1:7" x14ac:dyDescent="0.3">
      <c r="A2124" t="s">
        <v>10505</v>
      </c>
      <c r="B2124">
        <v>6.3</v>
      </c>
      <c r="E2124" s="20" t="s">
        <v>13299</v>
      </c>
      <c r="F2124" s="18">
        <f t="shared" si="66"/>
        <v>4.9000000000000004</v>
      </c>
      <c r="G2124" s="23" t="str">
        <f t="shared" si="67"/>
        <v/>
      </c>
    </row>
    <row r="2125" spans="1:7" x14ac:dyDescent="0.3">
      <c r="A2125" t="s">
        <v>4733</v>
      </c>
      <c r="B2125">
        <v>7.7</v>
      </c>
      <c r="E2125" s="20" t="s">
        <v>22341</v>
      </c>
      <c r="F2125" s="18">
        <f t="shared" si="66"/>
        <v>4.9000000000000004</v>
      </c>
      <c r="G2125" s="23" t="str">
        <f t="shared" si="67"/>
        <v/>
      </c>
    </row>
    <row r="2126" spans="1:7" x14ac:dyDescent="0.3">
      <c r="A2126" t="s">
        <v>10516</v>
      </c>
      <c r="B2126">
        <v>5.4</v>
      </c>
      <c r="E2126" s="20" t="s">
        <v>19622</v>
      </c>
      <c r="F2126" s="18">
        <f t="shared" si="66"/>
        <v>4.9000000000000004</v>
      </c>
      <c r="G2126" s="23" t="str">
        <f t="shared" si="67"/>
        <v/>
      </c>
    </row>
    <row r="2127" spans="1:7" x14ac:dyDescent="0.3">
      <c r="A2127" t="s">
        <v>8712</v>
      </c>
      <c r="B2127">
        <v>7.3</v>
      </c>
      <c r="E2127" s="20" t="s">
        <v>6204</v>
      </c>
      <c r="F2127" s="18">
        <f t="shared" si="66"/>
        <v>4.9000000000000004</v>
      </c>
      <c r="G2127" s="23" t="str">
        <f t="shared" si="67"/>
        <v/>
      </c>
    </row>
    <row r="2128" spans="1:7" x14ac:dyDescent="0.3">
      <c r="A2128" t="s">
        <v>4893</v>
      </c>
      <c r="B2128">
        <v>6.8</v>
      </c>
      <c r="E2128" s="20" t="s">
        <v>17712</v>
      </c>
      <c r="F2128" s="18">
        <f t="shared" si="66"/>
        <v>4.9000000000000004</v>
      </c>
      <c r="G2128" s="23" t="str">
        <f t="shared" si="67"/>
        <v/>
      </c>
    </row>
    <row r="2129" spans="1:7" x14ac:dyDescent="0.3">
      <c r="A2129" t="s">
        <v>1318</v>
      </c>
      <c r="B2129">
        <v>7.3</v>
      </c>
      <c r="E2129" s="20" t="s">
        <v>6710</v>
      </c>
      <c r="F2129" s="18">
        <f t="shared" si="66"/>
        <v>4.9000000000000004</v>
      </c>
      <c r="G2129" s="23" t="str">
        <f t="shared" si="67"/>
        <v/>
      </c>
    </row>
    <row r="2130" spans="1:7" x14ac:dyDescent="0.3">
      <c r="A2130" t="s">
        <v>2467</v>
      </c>
      <c r="B2130">
        <v>6.5</v>
      </c>
      <c r="E2130" s="20" t="s">
        <v>15645</v>
      </c>
      <c r="F2130" s="18">
        <f t="shared" si="66"/>
        <v>4.9000000000000004</v>
      </c>
      <c r="G2130" s="23" t="str">
        <f t="shared" si="67"/>
        <v/>
      </c>
    </row>
    <row r="2131" spans="1:7" x14ac:dyDescent="0.3">
      <c r="A2131" t="s">
        <v>6131</v>
      </c>
      <c r="B2131">
        <v>7.2</v>
      </c>
      <c r="E2131" s="20" t="s">
        <v>11380</v>
      </c>
      <c r="F2131" s="18">
        <f t="shared" si="66"/>
        <v>4.9000000000000004</v>
      </c>
      <c r="G2131" s="23" t="str">
        <f t="shared" si="67"/>
        <v/>
      </c>
    </row>
    <row r="2132" spans="1:7" x14ac:dyDescent="0.3">
      <c r="A2132" t="s">
        <v>10540</v>
      </c>
      <c r="B2132">
        <v>6.7</v>
      </c>
      <c r="E2132" s="20" t="s">
        <v>21509</v>
      </c>
      <c r="F2132" s="18">
        <f t="shared" si="66"/>
        <v>4.9000000000000004</v>
      </c>
      <c r="G2132" s="23" t="str">
        <f t="shared" si="67"/>
        <v/>
      </c>
    </row>
    <row r="2133" spans="1:7" x14ac:dyDescent="0.3">
      <c r="A2133" t="s">
        <v>4003</v>
      </c>
      <c r="B2133">
        <v>6.3</v>
      </c>
      <c r="E2133" s="20" t="s">
        <v>13097</v>
      </c>
      <c r="F2133" s="18">
        <f t="shared" si="66"/>
        <v>4.9000000000000004</v>
      </c>
      <c r="G2133" s="23" t="str">
        <f t="shared" si="67"/>
        <v/>
      </c>
    </row>
    <row r="2134" spans="1:7" x14ac:dyDescent="0.3">
      <c r="A2134" t="s">
        <v>3694</v>
      </c>
      <c r="B2134">
        <v>5.9</v>
      </c>
      <c r="E2134" s="20" t="s">
        <v>8727</v>
      </c>
      <c r="F2134" s="18">
        <f t="shared" si="66"/>
        <v>4.9000000000000004</v>
      </c>
      <c r="G2134" s="23" t="str">
        <f t="shared" si="67"/>
        <v/>
      </c>
    </row>
    <row r="2135" spans="1:7" x14ac:dyDescent="0.3">
      <c r="A2135" t="s">
        <v>10558</v>
      </c>
      <c r="B2135">
        <v>7.8</v>
      </c>
      <c r="E2135" s="20" t="s">
        <v>12524</v>
      </c>
      <c r="F2135" s="18">
        <f t="shared" si="66"/>
        <v>4.9000000000000004</v>
      </c>
      <c r="G2135" s="23" t="str">
        <f t="shared" si="67"/>
        <v/>
      </c>
    </row>
    <row r="2136" spans="1:7" x14ac:dyDescent="0.3">
      <c r="A2136" t="s">
        <v>1954</v>
      </c>
      <c r="B2136">
        <v>7.4</v>
      </c>
      <c r="E2136" s="20" t="s">
        <v>9516</v>
      </c>
      <c r="F2136" s="18">
        <f t="shared" si="66"/>
        <v>4.9000000000000004</v>
      </c>
      <c r="G2136" s="23" t="str">
        <f t="shared" si="67"/>
        <v/>
      </c>
    </row>
    <row r="2137" spans="1:7" x14ac:dyDescent="0.3">
      <c r="A2137" t="s">
        <v>10566</v>
      </c>
      <c r="B2137">
        <v>4.8</v>
      </c>
      <c r="E2137" s="20" t="s">
        <v>4987</v>
      </c>
      <c r="F2137" s="18">
        <f t="shared" si="66"/>
        <v>4.88</v>
      </c>
      <c r="G2137" s="23" t="str">
        <f t="shared" si="67"/>
        <v/>
      </c>
    </row>
    <row r="2138" spans="1:7" x14ac:dyDescent="0.3">
      <c r="A2138" t="s">
        <v>4099</v>
      </c>
      <c r="B2138">
        <v>6.3</v>
      </c>
      <c r="E2138" s="20" t="s">
        <v>4107</v>
      </c>
      <c r="F2138" s="18">
        <f t="shared" si="66"/>
        <v>4.8166666666666664</v>
      </c>
      <c r="G2138" s="23" t="str">
        <f t="shared" si="67"/>
        <v/>
      </c>
    </row>
    <row r="2139" spans="1:7" x14ac:dyDescent="0.3">
      <c r="A2139" t="s">
        <v>4166</v>
      </c>
      <c r="B2139">
        <v>7.8</v>
      </c>
      <c r="E2139" s="20" t="s">
        <v>21124</v>
      </c>
      <c r="F2139" s="18">
        <f t="shared" si="66"/>
        <v>4.8</v>
      </c>
      <c r="G2139" s="23" t="str">
        <f t="shared" si="67"/>
        <v/>
      </c>
    </row>
    <row r="2140" spans="1:7" x14ac:dyDescent="0.3">
      <c r="A2140" t="s">
        <v>5462</v>
      </c>
      <c r="B2140">
        <v>7.5</v>
      </c>
      <c r="E2140" s="20" t="s">
        <v>5314</v>
      </c>
      <c r="F2140" s="18">
        <f t="shared" si="66"/>
        <v>4.8</v>
      </c>
      <c r="G2140" s="23" t="str">
        <f t="shared" si="67"/>
        <v/>
      </c>
    </row>
    <row r="2141" spans="1:7" x14ac:dyDescent="0.3">
      <c r="A2141" t="s">
        <v>9516</v>
      </c>
      <c r="B2141">
        <v>6</v>
      </c>
      <c r="E2141" s="20" t="s">
        <v>20419</v>
      </c>
      <c r="F2141" s="18">
        <f t="shared" si="66"/>
        <v>4.8</v>
      </c>
      <c r="G2141" s="23" t="str">
        <f t="shared" si="67"/>
        <v/>
      </c>
    </row>
    <row r="2142" spans="1:7" x14ac:dyDescent="0.3">
      <c r="A2142" t="s">
        <v>1114</v>
      </c>
      <c r="B2142">
        <v>6.8</v>
      </c>
      <c r="E2142" s="20" t="s">
        <v>23107</v>
      </c>
      <c r="F2142" s="18">
        <f t="shared" si="66"/>
        <v>4.8</v>
      </c>
      <c r="G2142" s="23" t="str">
        <f t="shared" si="67"/>
        <v/>
      </c>
    </row>
    <row r="2143" spans="1:7" x14ac:dyDescent="0.3">
      <c r="A2143" t="s">
        <v>9031</v>
      </c>
      <c r="B2143">
        <v>6.6</v>
      </c>
      <c r="E2143" s="20" t="s">
        <v>19012</v>
      </c>
      <c r="F2143" s="18">
        <f t="shared" si="66"/>
        <v>4.8</v>
      </c>
      <c r="G2143" s="23" t="str">
        <f t="shared" si="67"/>
        <v/>
      </c>
    </row>
    <row r="2144" spans="1:7" x14ac:dyDescent="0.3">
      <c r="A2144" t="s">
        <v>10593</v>
      </c>
      <c r="B2144">
        <v>4.5999999999999996</v>
      </c>
      <c r="E2144" s="20" t="s">
        <v>12441</v>
      </c>
      <c r="F2144" s="18">
        <f t="shared" si="66"/>
        <v>4.8</v>
      </c>
      <c r="G2144" s="23" t="str">
        <f t="shared" si="67"/>
        <v/>
      </c>
    </row>
    <row r="2145" spans="1:7" x14ac:dyDescent="0.3">
      <c r="A2145" t="s">
        <v>24193</v>
      </c>
      <c r="B2145">
        <v>2.9</v>
      </c>
      <c r="E2145" s="20" t="s">
        <v>8696</v>
      </c>
      <c r="F2145" s="18">
        <f t="shared" si="66"/>
        <v>4.8</v>
      </c>
      <c r="G2145" s="23" t="str">
        <f t="shared" si="67"/>
        <v/>
      </c>
    </row>
    <row r="2146" spans="1:7" x14ac:dyDescent="0.3">
      <c r="A2146" t="s">
        <v>48</v>
      </c>
      <c r="B2146">
        <v>7.1</v>
      </c>
      <c r="E2146" s="20" t="s">
        <v>19037</v>
      </c>
      <c r="F2146" s="18">
        <f t="shared" si="66"/>
        <v>4.8</v>
      </c>
      <c r="G2146" s="23" t="str">
        <f t="shared" si="67"/>
        <v/>
      </c>
    </row>
    <row r="2147" spans="1:7" x14ac:dyDescent="0.3">
      <c r="A2147" t="s">
        <v>10607</v>
      </c>
      <c r="B2147">
        <v>6.1</v>
      </c>
      <c r="E2147" s="20" t="s">
        <v>19585</v>
      </c>
      <c r="F2147" s="18">
        <f t="shared" si="66"/>
        <v>4.8</v>
      </c>
      <c r="G2147" s="23" t="str">
        <f t="shared" si="67"/>
        <v/>
      </c>
    </row>
    <row r="2148" spans="1:7" x14ac:dyDescent="0.3">
      <c r="A2148" t="s">
        <v>1873</v>
      </c>
      <c r="B2148">
        <v>6.7</v>
      </c>
      <c r="E2148" s="20" t="s">
        <v>15162</v>
      </c>
      <c r="F2148" s="18">
        <f t="shared" si="66"/>
        <v>4.8</v>
      </c>
      <c r="G2148" s="23" t="str">
        <f t="shared" si="67"/>
        <v/>
      </c>
    </row>
    <row r="2149" spans="1:7" x14ac:dyDescent="0.3">
      <c r="A2149" t="s">
        <v>10614</v>
      </c>
      <c r="B2149">
        <v>7.1</v>
      </c>
      <c r="E2149" s="20" t="s">
        <v>18943</v>
      </c>
      <c r="F2149" s="18">
        <f t="shared" si="66"/>
        <v>4.8</v>
      </c>
      <c r="G2149" s="23" t="str">
        <f t="shared" si="67"/>
        <v/>
      </c>
    </row>
    <row r="2150" spans="1:7" x14ac:dyDescent="0.3">
      <c r="A2150" t="s">
        <v>10618</v>
      </c>
      <c r="B2150">
        <v>5.8</v>
      </c>
      <c r="E2150" s="20" t="s">
        <v>7657</v>
      </c>
      <c r="F2150" s="18">
        <f t="shared" si="66"/>
        <v>4.8</v>
      </c>
      <c r="G2150" s="23" t="str">
        <f t="shared" si="67"/>
        <v/>
      </c>
    </row>
    <row r="2151" spans="1:7" x14ac:dyDescent="0.3">
      <c r="A2151" t="s">
        <v>9184</v>
      </c>
      <c r="B2151">
        <v>6.7</v>
      </c>
      <c r="E2151" s="20" t="s">
        <v>23698</v>
      </c>
      <c r="F2151" s="18">
        <f t="shared" si="66"/>
        <v>4.8</v>
      </c>
      <c r="G2151" s="23" t="str">
        <f t="shared" si="67"/>
        <v/>
      </c>
    </row>
    <row r="2152" spans="1:7" x14ac:dyDescent="0.3">
      <c r="A2152" t="s">
        <v>10627</v>
      </c>
      <c r="B2152">
        <v>5.8</v>
      </c>
      <c r="E2152" s="20" t="s">
        <v>8978</v>
      </c>
      <c r="F2152" s="18">
        <f t="shared" si="66"/>
        <v>4.8</v>
      </c>
      <c r="G2152" s="23" t="str">
        <f t="shared" si="67"/>
        <v/>
      </c>
    </row>
    <row r="2153" spans="1:7" x14ac:dyDescent="0.3">
      <c r="A2153" t="s">
        <v>5403</v>
      </c>
      <c r="B2153">
        <v>6.8</v>
      </c>
      <c r="E2153" s="20" t="s">
        <v>15224</v>
      </c>
      <c r="F2153" s="18">
        <f t="shared" si="66"/>
        <v>4.8</v>
      </c>
      <c r="G2153" s="23" t="str">
        <f t="shared" si="67"/>
        <v/>
      </c>
    </row>
    <row r="2154" spans="1:7" x14ac:dyDescent="0.3">
      <c r="A2154" t="s">
        <v>389</v>
      </c>
      <c r="B2154">
        <v>8.5</v>
      </c>
      <c r="E2154" s="20" t="s">
        <v>9951</v>
      </c>
      <c r="F2154" s="18">
        <f t="shared" si="66"/>
        <v>4.8</v>
      </c>
      <c r="G2154" s="23" t="str">
        <f t="shared" si="67"/>
        <v/>
      </c>
    </row>
    <row r="2155" spans="1:7" x14ac:dyDescent="0.3">
      <c r="A2155" t="s">
        <v>1252</v>
      </c>
      <c r="B2155">
        <v>6.6</v>
      </c>
      <c r="E2155" s="20" t="s">
        <v>24005</v>
      </c>
      <c r="F2155" s="18">
        <f t="shared" si="66"/>
        <v>4.8</v>
      </c>
      <c r="G2155" s="23" t="str">
        <f t="shared" si="67"/>
        <v/>
      </c>
    </row>
    <row r="2156" spans="1:7" x14ac:dyDescent="0.3">
      <c r="A2156" t="s">
        <v>389</v>
      </c>
      <c r="B2156">
        <v>7.7</v>
      </c>
      <c r="E2156" s="20" t="s">
        <v>15683</v>
      </c>
      <c r="F2156" s="18">
        <f t="shared" si="66"/>
        <v>4.8</v>
      </c>
      <c r="G2156" s="23" t="str">
        <f t="shared" si="67"/>
        <v/>
      </c>
    </row>
    <row r="2157" spans="1:7" x14ac:dyDescent="0.3">
      <c r="A2157" t="s">
        <v>10645</v>
      </c>
      <c r="B2157">
        <v>4.7</v>
      </c>
      <c r="E2157" s="20" t="s">
        <v>8624</v>
      </c>
      <c r="F2157" s="18">
        <f t="shared" si="66"/>
        <v>4.8</v>
      </c>
      <c r="G2157" s="23" t="str">
        <f t="shared" si="67"/>
        <v/>
      </c>
    </row>
    <row r="2158" spans="1:7" x14ac:dyDescent="0.3">
      <c r="A2158" t="s">
        <v>1739</v>
      </c>
      <c r="B2158">
        <v>6.4</v>
      </c>
      <c r="E2158" s="20" t="s">
        <v>20106</v>
      </c>
      <c r="F2158" s="18">
        <f t="shared" si="66"/>
        <v>4.8</v>
      </c>
      <c r="G2158" s="23" t="str">
        <f t="shared" si="67"/>
        <v/>
      </c>
    </row>
    <row r="2159" spans="1:7" x14ac:dyDescent="0.3">
      <c r="A2159" t="s">
        <v>2612</v>
      </c>
      <c r="B2159">
        <v>5.5</v>
      </c>
      <c r="E2159" s="20" t="s">
        <v>8613</v>
      </c>
      <c r="F2159" s="18">
        <f t="shared" si="66"/>
        <v>4.8</v>
      </c>
      <c r="G2159" s="23" t="str">
        <f t="shared" si="67"/>
        <v/>
      </c>
    </row>
    <row r="2160" spans="1:7" x14ac:dyDescent="0.3">
      <c r="A2160" t="s">
        <v>2728</v>
      </c>
      <c r="B2160">
        <v>8.6</v>
      </c>
      <c r="E2160" s="20" t="s">
        <v>12884</v>
      </c>
      <c r="F2160" s="18">
        <f t="shared" si="66"/>
        <v>4.8</v>
      </c>
      <c r="G2160" s="23" t="str">
        <f t="shared" si="67"/>
        <v/>
      </c>
    </row>
    <row r="2161" spans="1:7" x14ac:dyDescent="0.3">
      <c r="A2161" t="s">
        <v>10661</v>
      </c>
      <c r="B2161">
        <v>7</v>
      </c>
      <c r="E2161" s="20" t="s">
        <v>18613</v>
      </c>
      <c r="F2161" s="18">
        <f t="shared" si="66"/>
        <v>4.8</v>
      </c>
      <c r="G2161" s="23" t="str">
        <f t="shared" si="67"/>
        <v/>
      </c>
    </row>
    <row r="2162" spans="1:7" x14ac:dyDescent="0.3">
      <c r="A2162" t="s">
        <v>10665</v>
      </c>
      <c r="B2162">
        <v>7.1</v>
      </c>
      <c r="E2162" s="20" t="s">
        <v>16389</v>
      </c>
      <c r="F2162" s="18">
        <f t="shared" si="66"/>
        <v>4.8</v>
      </c>
      <c r="G2162" s="23" t="str">
        <f t="shared" si="67"/>
        <v/>
      </c>
    </row>
    <row r="2163" spans="1:7" x14ac:dyDescent="0.3">
      <c r="A2163" t="s">
        <v>10673</v>
      </c>
      <c r="B2163">
        <v>5.7</v>
      </c>
      <c r="E2163" s="20" t="s">
        <v>20046</v>
      </c>
      <c r="F2163" s="18">
        <f t="shared" si="66"/>
        <v>4.8</v>
      </c>
      <c r="G2163" s="23" t="str">
        <f t="shared" si="67"/>
        <v/>
      </c>
    </row>
    <row r="2164" spans="1:7" x14ac:dyDescent="0.3">
      <c r="A2164" t="s">
        <v>1575</v>
      </c>
      <c r="B2164">
        <v>3.7</v>
      </c>
      <c r="E2164" s="20" t="s">
        <v>10566</v>
      </c>
      <c r="F2164" s="18">
        <f t="shared" si="66"/>
        <v>4.8</v>
      </c>
      <c r="G2164" s="23" t="str">
        <f t="shared" si="67"/>
        <v/>
      </c>
    </row>
    <row r="2165" spans="1:7" x14ac:dyDescent="0.3">
      <c r="A2165" t="s">
        <v>332</v>
      </c>
      <c r="B2165">
        <v>7.5</v>
      </c>
      <c r="E2165" s="20" t="s">
        <v>15452</v>
      </c>
      <c r="F2165" s="18">
        <f t="shared" si="66"/>
        <v>4.8</v>
      </c>
      <c r="G2165" s="23" t="str">
        <f t="shared" si="67"/>
        <v/>
      </c>
    </row>
    <row r="2166" spans="1:7" x14ac:dyDescent="0.3">
      <c r="A2166" t="s">
        <v>4107</v>
      </c>
      <c r="B2166">
        <v>4.5999999999999996</v>
      </c>
      <c r="E2166" s="20" t="s">
        <v>11524</v>
      </c>
      <c r="F2166" s="18">
        <f t="shared" si="66"/>
        <v>4.8</v>
      </c>
      <c r="G2166" s="23" t="str">
        <f t="shared" si="67"/>
        <v/>
      </c>
    </row>
    <row r="2167" spans="1:7" x14ac:dyDescent="0.3">
      <c r="A2167" t="s">
        <v>4309</v>
      </c>
      <c r="B2167">
        <v>4.9000000000000004</v>
      </c>
      <c r="E2167" s="20" t="s">
        <v>21802</v>
      </c>
      <c r="F2167" s="18">
        <f t="shared" si="66"/>
        <v>4.8</v>
      </c>
      <c r="G2167" s="23" t="str">
        <f t="shared" si="67"/>
        <v/>
      </c>
    </row>
    <row r="2168" spans="1:7" x14ac:dyDescent="0.3">
      <c r="A2168" t="s">
        <v>2641</v>
      </c>
      <c r="B2168">
        <v>6.9</v>
      </c>
      <c r="E2168" s="20" t="s">
        <v>10918</v>
      </c>
      <c r="F2168" s="18">
        <f t="shared" si="66"/>
        <v>4.75</v>
      </c>
      <c r="G2168" s="23" t="str">
        <f t="shared" si="67"/>
        <v/>
      </c>
    </row>
    <row r="2169" spans="1:7" x14ac:dyDescent="0.3">
      <c r="A2169" t="s">
        <v>9162</v>
      </c>
      <c r="B2169">
        <v>7.1</v>
      </c>
      <c r="E2169" s="20" t="s">
        <v>9927</v>
      </c>
      <c r="F2169" s="18">
        <f t="shared" si="66"/>
        <v>4.7333333333333334</v>
      </c>
      <c r="G2169" s="23" t="str">
        <f t="shared" si="67"/>
        <v/>
      </c>
    </row>
    <row r="2170" spans="1:7" x14ac:dyDescent="0.3">
      <c r="A2170" t="s">
        <v>2331</v>
      </c>
      <c r="B2170">
        <v>5.8</v>
      </c>
      <c r="E2170" s="20" t="s">
        <v>18777</v>
      </c>
      <c r="F2170" s="18">
        <f t="shared" si="66"/>
        <v>4.7</v>
      </c>
      <c r="G2170" s="23" t="str">
        <f t="shared" si="67"/>
        <v/>
      </c>
    </row>
    <row r="2171" spans="1:7" x14ac:dyDescent="0.3">
      <c r="A2171" t="s">
        <v>6046</v>
      </c>
      <c r="B2171">
        <v>7</v>
      </c>
      <c r="E2171" s="20" t="s">
        <v>11926</v>
      </c>
      <c r="F2171" s="18">
        <f t="shared" si="66"/>
        <v>4.7</v>
      </c>
      <c r="G2171" s="23" t="str">
        <f t="shared" si="67"/>
        <v/>
      </c>
    </row>
    <row r="2172" spans="1:7" x14ac:dyDescent="0.3">
      <c r="A2172" t="s">
        <v>3880</v>
      </c>
      <c r="B2172">
        <v>5.4</v>
      </c>
      <c r="E2172" s="20" t="s">
        <v>23870</v>
      </c>
      <c r="F2172" s="18">
        <f t="shared" si="66"/>
        <v>4.7</v>
      </c>
      <c r="G2172" s="23" t="str">
        <f t="shared" si="67"/>
        <v/>
      </c>
    </row>
    <row r="2173" spans="1:7" x14ac:dyDescent="0.3">
      <c r="A2173" t="s">
        <v>8191</v>
      </c>
      <c r="B2173">
        <v>7.3</v>
      </c>
      <c r="E2173" s="20" t="s">
        <v>20021</v>
      </c>
      <c r="F2173" s="18">
        <f t="shared" si="66"/>
        <v>4.7</v>
      </c>
      <c r="G2173" s="23" t="str">
        <f t="shared" si="67"/>
        <v/>
      </c>
    </row>
    <row r="2174" spans="1:7" x14ac:dyDescent="0.3">
      <c r="A2174" t="s">
        <v>2433</v>
      </c>
      <c r="B2174">
        <v>7.1</v>
      </c>
      <c r="E2174" s="20" t="s">
        <v>6578</v>
      </c>
      <c r="F2174" s="18">
        <f t="shared" si="66"/>
        <v>4.7</v>
      </c>
      <c r="G2174" s="23" t="str">
        <f t="shared" si="67"/>
        <v/>
      </c>
    </row>
    <row r="2175" spans="1:7" x14ac:dyDescent="0.3">
      <c r="A2175" t="s">
        <v>6171</v>
      </c>
      <c r="B2175">
        <v>5.8</v>
      </c>
      <c r="E2175" s="20" t="s">
        <v>21441</v>
      </c>
      <c r="F2175" s="18">
        <f t="shared" si="66"/>
        <v>4.7</v>
      </c>
      <c r="G2175" s="23" t="str">
        <f t="shared" si="67"/>
        <v/>
      </c>
    </row>
    <row r="2176" spans="1:7" x14ac:dyDescent="0.3">
      <c r="A2176" t="s">
        <v>10722</v>
      </c>
      <c r="B2176">
        <v>8.1</v>
      </c>
      <c r="E2176" s="20" t="s">
        <v>10645</v>
      </c>
      <c r="F2176" s="18">
        <f t="shared" si="66"/>
        <v>4.7</v>
      </c>
      <c r="G2176" s="23" t="str">
        <f t="shared" si="67"/>
        <v/>
      </c>
    </row>
    <row r="2177" spans="1:7" x14ac:dyDescent="0.3">
      <c r="A2177" t="s">
        <v>8504</v>
      </c>
      <c r="B2177">
        <v>5.7</v>
      </c>
      <c r="E2177" s="20" t="s">
        <v>12940</v>
      </c>
      <c r="F2177" s="18">
        <f t="shared" si="66"/>
        <v>4.7</v>
      </c>
      <c r="G2177" s="23" t="str">
        <f t="shared" si="67"/>
        <v/>
      </c>
    </row>
    <row r="2178" spans="1:7" x14ac:dyDescent="0.3">
      <c r="A2178" t="s">
        <v>9516</v>
      </c>
      <c r="B2178">
        <v>4.4000000000000004</v>
      </c>
      <c r="E2178" s="20" t="s">
        <v>18335</v>
      </c>
      <c r="F2178" s="18">
        <f t="shared" si="66"/>
        <v>4.7</v>
      </c>
      <c r="G2178" s="23" t="str">
        <f t="shared" si="67"/>
        <v/>
      </c>
    </row>
    <row r="2179" spans="1:7" x14ac:dyDescent="0.3">
      <c r="A2179" t="s">
        <v>255</v>
      </c>
      <c r="B2179">
        <v>7.9</v>
      </c>
      <c r="E2179" s="20" t="s">
        <v>15394</v>
      </c>
      <c r="F2179" s="18">
        <f t="shared" si="66"/>
        <v>4.7</v>
      </c>
      <c r="G2179" s="23" t="str">
        <f t="shared" si="67"/>
        <v/>
      </c>
    </row>
    <row r="2180" spans="1:7" x14ac:dyDescent="0.3">
      <c r="A2180" t="s">
        <v>10738</v>
      </c>
      <c r="B2180">
        <v>7.6</v>
      </c>
      <c r="E2180" s="20" t="s">
        <v>16641</v>
      </c>
      <c r="F2180" s="18">
        <f t="shared" si="66"/>
        <v>4.7</v>
      </c>
      <c r="G2180" s="23" t="str">
        <f t="shared" si="67"/>
        <v/>
      </c>
    </row>
    <row r="2181" spans="1:7" x14ac:dyDescent="0.3">
      <c r="A2181" t="s">
        <v>9516</v>
      </c>
      <c r="B2181">
        <v>4.8</v>
      </c>
      <c r="E2181" s="20" t="s">
        <v>20842</v>
      </c>
      <c r="F2181" s="18">
        <f t="shared" si="66"/>
        <v>4.7</v>
      </c>
      <c r="G2181" s="23" t="str">
        <f t="shared" si="67"/>
        <v/>
      </c>
    </row>
    <row r="2182" spans="1:7" x14ac:dyDescent="0.3">
      <c r="A2182" t="s">
        <v>4733</v>
      </c>
      <c r="B2182">
        <v>7.8</v>
      </c>
      <c r="E2182" s="20" t="s">
        <v>20760</v>
      </c>
      <c r="F2182" s="18">
        <f t="shared" si="66"/>
        <v>4.7</v>
      </c>
      <c r="G2182" s="23" t="str">
        <f t="shared" si="67"/>
        <v/>
      </c>
    </row>
    <row r="2183" spans="1:7" x14ac:dyDescent="0.3">
      <c r="A2183" t="s">
        <v>10752</v>
      </c>
      <c r="B2183">
        <v>6.7</v>
      </c>
      <c r="E2183" s="20" t="s">
        <v>4789</v>
      </c>
      <c r="F2183" s="18">
        <f t="shared" ref="F2183:F2246" si="68">AVERAGEIF( $A$2:$A$5044, E2183, $B$2:$B$5044)</f>
        <v>4.7</v>
      </c>
      <c r="G2183" s="23" t="str">
        <f t="shared" ref="G2183:G2246" si="69">IF(F2183&gt;_xlfn.PERCENTILE.INC($B$2:$B$5044, 0.9), "Top 10%", "")</f>
        <v/>
      </c>
    </row>
    <row r="2184" spans="1:7" x14ac:dyDescent="0.3">
      <c r="A2184" t="s">
        <v>10756</v>
      </c>
      <c r="B2184">
        <v>2.7</v>
      </c>
      <c r="E2184" s="20" t="s">
        <v>17255</v>
      </c>
      <c r="F2184" s="18">
        <f t="shared" si="68"/>
        <v>4.7</v>
      </c>
      <c r="G2184" s="23" t="str">
        <f t="shared" si="69"/>
        <v/>
      </c>
    </row>
    <row r="2185" spans="1:7" x14ac:dyDescent="0.3">
      <c r="A2185" t="s">
        <v>10760</v>
      </c>
      <c r="B2185">
        <v>5.8</v>
      </c>
      <c r="E2185" s="20" t="s">
        <v>22973</v>
      </c>
      <c r="F2185" s="18">
        <f t="shared" si="68"/>
        <v>4.7</v>
      </c>
      <c r="G2185" s="23" t="str">
        <f t="shared" si="69"/>
        <v/>
      </c>
    </row>
    <row r="2186" spans="1:7" x14ac:dyDescent="0.3">
      <c r="A2186" t="s">
        <v>10764</v>
      </c>
      <c r="B2186">
        <v>7.5</v>
      </c>
      <c r="E2186" s="20" t="s">
        <v>22857</v>
      </c>
      <c r="F2186" s="18">
        <f t="shared" si="68"/>
        <v>4.7</v>
      </c>
      <c r="G2186" s="23" t="str">
        <f t="shared" si="69"/>
        <v/>
      </c>
    </row>
    <row r="2187" spans="1:7" x14ac:dyDescent="0.3">
      <c r="A2187" t="s">
        <v>10768</v>
      </c>
      <c r="B2187">
        <v>5.4</v>
      </c>
      <c r="E2187" s="20" t="s">
        <v>18991</v>
      </c>
      <c r="F2187" s="18">
        <f t="shared" si="68"/>
        <v>4.7</v>
      </c>
      <c r="G2187" s="23" t="str">
        <f t="shared" si="69"/>
        <v/>
      </c>
    </row>
    <row r="2188" spans="1:7" x14ac:dyDescent="0.3">
      <c r="A2188" t="s">
        <v>6731</v>
      </c>
      <c r="B2188">
        <v>4.0999999999999996</v>
      </c>
      <c r="E2188" s="20" t="s">
        <v>11263</v>
      </c>
      <c r="F2188" s="18">
        <f t="shared" si="68"/>
        <v>4.6750000000000007</v>
      </c>
      <c r="G2188" s="23" t="str">
        <f t="shared" si="69"/>
        <v/>
      </c>
    </row>
    <row r="2189" spans="1:7" x14ac:dyDescent="0.3">
      <c r="A2189" t="s">
        <v>10781</v>
      </c>
      <c r="B2189">
        <v>5.9</v>
      </c>
      <c r="E2189" s="20" t="s">
        <v>15412</v>
      </c>
      <c r="F2189" s="18">
        <f t="shared" si="68"/>
        <v>4.6500000000000004</v>
      </c>
      <c r="G2189" s="23" t="str">
        <f t="shared" si="69"/>
        <v/>
      </c>
    </row>
    <row r="2190" spans="1:7" x14ac:dyDescent="0.3">
      <c r="A2190" t="s">
        <v>10786</v>
      </c>
      <c r="B2190">
        <v>6.3</v>
      </c>
      <c r="E2190" s="20" t="s">
        <v>14395</v>
      </c>
      <c r="F2190" s="18">
        <f t="shared" si="68"/>
        <v>4.5999999999999996</v>
      </c>
      <c r="G2190" s="23" t="str">
        <f t="shared" si="69"/>
        <v/>
      </c>
    </row>
    <row r="2191" spans="1:7" x14ac:dyDescent="0.3">
      <c r="A2191" t="s">
        <v>5128</v>
      </c>
      <c r="B2191">
        <v>7</v>
      </c>
      <c r="E2191" s="20" t="s">
        <v>22660</v>
      </c>
      <c r="F2191" s="18">
        <f t="shared" si="68"/>
        <v>4.5999999999999996</v>
      </c>
      <c r="G2191" s="23" t="str">
        <f t="shared" si="69"/>
        <v/>
      </c>
    </row>
    <row r="2192" spans="1:7" x14ac:dyDescent="0.3">
      <c r="A2192" t="s">
        <v>7862</v>
      </c>
      <c r="B2192">
        <v>6.8</v>
      </c>
      <c r="E2192" s="20" t="s">
        <v>12126</v>
      </c>
      <c r="F2192" s="18">
        <f t="shared" si="68"/>
        <v>4.5999999999999996</v>
      </c>
      <c r="G2192" s="23" t="str">
        <f t="shared" si="69"/>
        <v/>
      </c>
    </row>
    <row r="2193" spans="1:7" x14ac:dyDescent="0.3">
      <c r="A2193" t="s">
        <v>24193</v>
      </c>
      <c r="B2193">
        <v>3.5</v>
      </c>
      <c r="E2193" s="20" t="s">
        <v>5542</v>
      </c>
      <c r="F2193" s="18">
        <f t="shared" si="68"/>
        <v>4.5999999999999996</v>
      </c>
      <c r="G2193" s="23" t="str">
        <f t="shared" si="69"/>
        <v/>
      </c>
    </row>
    <row r="2194" spans="1:7" x14ac:dyDescent="0.3">
      <c r="A2194" t="s">
        <v>8382</v>
      </c>
      <c r="B2194">
        <v>2.2999999999999998</v>
      </c>
      <c r="E2194" s="20" t="s">
        <v>13781</v>
      </c>
      <c r="F2194" s="18">
        <f t="shared" si="68"/>
        <v>4.5999999999999996</v>
      </c>
      <c r="G2194" s="23" t="str">
        <f t="shared" si="69"/>
        <v/>
      </c>
    </row>
    <row r="2195" spans="1:7" x14ac:dyDescent="0.3">
      <c r="A2195" t="s">
        <v>2277</v>
      </c>
      <c r="B2195">
        <v>6.9</v>
      </c>
      <c r="E2195" s="20" t="s">
        <v>17132</v>
      </c>
      <c r="F2195" s="18">
        <f t="shared" si="68"/>
        <v>4.5999999999999996</v>
      </c>
      <c r="G2195" s="23" t="str">
        <f t="shared" si="69"/>
        <v/>
      </c>
    </row>
    <row r="2196" spans="1:7" x14ac:dyDescent="0.3">
      <c r="A2196" t="s">
        <v>432</v>
      </c>
      <c r="B2196">
        <v>8.1</v>
      </c>
      <c r="E2196" s="20" t="s">
        <v>13006</v>
      </c>
      <c r="F2196" s="18">
        <f t="shared" si="68"/>
        <v>4.5999999999999996</v>
      </c>
      <c r="G2196" s="23" t="str">
        <f t="shared" si="69"/>
        <v/>
      </c>
    </row>
    <row r="2197" spans="1:7" x14ac:dyDescent="0.3">
      <c r="A2197" t="s">
        <v>10122</v>
      </c>
      <c r="B2197">
        <v>6.1</v>
      </c>
      <c r="E2197" s="20" t="s">
        <v>20350</v>
      </c>
      <c r="F2197" s="18">
        <f t="shared" si="68"/>
        <v>4.5999999999999996</v>
      </c>
      <c r="G2197" s="23" t="str">
        <f t="shared" si="69"/>
        <v/>
      </c>
    </row>
    <row r="2198" spans="1:7" x14ac:dyDescent="0.3">
      <c r="A2198" t="s">
        <v>10819</v>
      </c>
      <c r="B2198">
        <v>5</v>
      </c>
      <c r="E2198" s="20" t="s">
        <v>18538</v>
      </c>
      <c r="F2198" s="18">
        <f t="shared" si="68"/>
        <v>4.5999999999999996</v>
      </c>
      <c r="G2198" s="23" t="str">
        <f t="shared" si="69"/>
        <v/>
      </c>
    </row>
    <row r="2199" spans="1:7" x14ac:dyDescent="0.3">
      <c r="A2199" t="s">
        <v>7302</v>
      </c>
      <c r="B2199">
        <v>5.5</v>
      </c>
      <c r="E2199" s="20" t="s">
        <v>21412</v>
      </c>
      <c r="F2199" s="18">
        <f t="shared" si="68"/>
        <v>4.5999999999999996</v>
      </c>
      <c r="G2199" s="23" t="str">
        <f t="shared" si="69"/>
        <v/>
      </c>
    </row>
    <row r="2200" spans="1:7" x14ac:dyDescent="0.3">
      <c r="A2200" t="s">
        <v>5111</v>
      </c>
      <c r="B2200">
        <v>6.2</v>
      </c>
      <c r="E2200" s="20" t="s">
        <v>20513</v>
      </c>
      <c r="F2200" s="18">
        <f t="shared" si="68"/>
        <v>4.5999999999999996</v>
      </c>
      <c r="G2200" s="23" t="str">
        <f t="shared" si="69"/>
        <v/>
      </c>
    </row>
    <row r="2201" spans="1:7" x14ac:dyDescent="0.3">
      <c r="A2201" t="s">
        <v>3122</v>
      </c>
      <c r="B2201">
        <v>6.2</v>
      </c>
      <c r="E2201" s="20" t="s">
        <v>10593</v>
      </c>
      <c r="F2201" s="18">
        <f t="shared" si="68"/>
        <v>4.5999999999999996</v>
      </c>
      <c r="G2201" s="23" t="str">
        <f t="shared" si="69"/>
        <v/>
      </c>
    </row>
    <row r="2202" spans="1:7" x14ac:dyDescent="0.3">
      <c r="A2202" t="s">
        <v>10835</v>
      </c>
      <c r="B2202">
        <v>5.9</v>
      </c>
      <c r="E2202" s="20" t="s">
        <v>16271</v>
      </c>
      <c r="F2202" s="18">
        <f t="shared" si="68"/>
        <v>4.5999999999999996</v>
      </c>
      <c r="G2202" s="23" t="str">
        <f t="shared" si="69"/>
        <v/>
      </c>
    </row>
    <row r="2203" spans="1:7" x14ac:dyDescent="0.3">
      <c r="A2203" t="s">
        <v>10841</v>
      </c>
      <c r="B2203">
        <v>6.3</v>
      </c>
      <c r="E2203" s="20" t="s">
        <v>24021</v>
      </c>
      <c r="F2203" s="18">
        <f t="shared" si="68"/>
        <v>4.5999999999999996</v>
      </c>
      <c r="G2203" s="23" t="str">
        <f t="shared" si="69"/>
        <v/>
      </c>
    </row>
    <row r="2204" spans="1:7" x14ac:dyDescent="0.3">
      <c r="A2204" t="s">
        <v>10848</v>
      </c>
      <c r="B2204">
        <v>6.7</v>
      </c>
      <c r="E2204" s="20" t="s">
        <v>17989</v>
      </c>
      <c r="F2204" s="18">
        <f t="shared" si="68"/>
        <v>4.5999999999999996</v>
      </c>
      <c r="G2204" s="23" t="str">
        <f t="shared" si="69"/>
        <v/>
      </c>
    </row>
    <row r="2205" spans="1:7" x14ac:dyDescent="0.3">
      <c r="A2205" t="s">
        <v>8382</v>
      </c>
      <c r="B2205">
        <v>3.5</v>
      </c>
      <c r="E2205" s="20" t="s">
        <v>10401</v>
      </c>
      <c r="F2205" s="18">
        <f t="shared" si="68"/>
        <v>4.5999999999999996</v>
      </c>
      <c r="G2205" s="23" t="str">
        <f t="shared" si="69"/>
        <v/>
      </c>
    </row>
    <row r="2206" spans="1:7" x14ac:dyDescent="0.3">
      <c r="A2206" t="s">
        <v>1133</v>
      </c>
      <c r="B2206">
        <v>7.5</v>
      </c>
      <c r="E2206" s="20" t="s">
        <v>14563</v>
      </c>
      <c r="F2206" s="18">
        <f t="shared" si="68"/>
        <v>4.5999999999999996</v>
      </c>
      <c r="G2206" s="23" t="str">
        <f t="shared" si="69"/>
        <v/>
      </c>
    </row>
    <row r="2207" spans="1:7" x14ac:dyDescent="0.3">
      <c r="A2207" t="s">
        <v>809</v>
      </c>
      <c r="B2207">
        <v>6.6</v>
      </c>
      <c r="E2207" s="20" t="s">
        <v>12854</v>
      </c>
      <c r="F2207" s="18">
        <f t="shared" si="68"/>
        <v>4.5999999999999996</v>
      </c>
      <c r="G2207" s="23" t="str">
        <f t="shared" si="69"/>
        <v/>
      </c>
    </row>
    <row r="2208" spans="1:7" x14ac:dyDescent="0.3">
      <c r="A2208" t="s">
        <v>10865</v>
      </c>
      <c r="B2208">
        <v>7.5</v>
      </c>
      <c r="E2208" s="20" t="s">
        <v>19811</v>
      </c>
      <c r="F2208" s="18">
        <f t="shared" si="68"/>
        <v>4.5999999999999996</v>
      </c>
      <c r="G2208" s="23" t="str">
        <f t="shared" si="69"/>
        <v/>
      </c>
    </row>
    <row r="2209" spans="1:7" x14ac:dyDescent="0.3">
      <c r="A2209" t="s">
        <v>10558</v>
      </c>
      <c r="B2209">
        <v>7.2</v>
      </c>
      <c r="E2209" s="20" t="s">
        <v>8560</v>
      </c>
      <c r="F2209" s="18">
        <f t="shared" si="68"/>
        <v>4.5999999999999996</v>
      </c>
      <c r="G2209" s="23" t="str">
        <f t="shared" si="69"/>
        <v/>
      </c>
    </row>
    <row r="2210" spans="1:7" x14ac:dyDescent="0.3">
      <c r="A2210" t="s">
        <v>7926</v>
      </c>
      <c r="B2210">
        <v>4.8</v>
      </c>
      <c r="E2210" s="20" t="s">
        <v>6529</v>
      </c>
      <c r="F2210" s="18">
        <f t="shared" si="68"/>
        <v>4.5500000000000007</v>
      </c>
      <c r="G2210" s="23" t="str">
        <f t="shared" si="69"/>
        <v/>
      </c>
    </row>
    <row r="2211" spans="1:7" x14ac:dyDescent="0.3">
      <c r="A2211" t="s">
        <v>2461</v>
      </c>
      <c r="B2211">
        <v>6.6</v>
      </c>
      <c r="E2211" s="20" t="s">
        <v>8410</v>
      </c>
      <c r="F2211" s="18">
        <f t="shared" si="68"/>
        <v>4.5500000000000007</v>
      </c>
      <c r="G2211" s="23" t="str">
        <f t="shared" si="69"/>
        <v/>
      </c>
    </row>
    <row r="2212" spans="1:7" x14ac:dyDescent="0.3">
      <c r="A2212" t="s">
        <v>6800</v>
      </c>
      <c r="B2212">
        <v>3.5</v>
      </c>
      <c r="E2212" s="20" t="s">
        <v>15710</v>
      </c>
      <c r="F2212" s="18">
        <f t="shared" si="68"/>
        <v>4.55</v>
      </c>
      <c r="G2212" s="23" t="str">
        <f t="shared" si="69"/>
        <v/>
      </c>
    </row>
    <row r="2213" spans="1:7" x14ac:dyDescent="0.3">
      <c r="A2213" t="s">
        <v>10887</v>
      </c>
      <c r="B2213">
        <v>6.7</v>
      </c>
      <c r="E2213" s="20" t="s">
        <v>23797</v>
      </c>
      <c r="F2213" s="18">
        <f t="shared" si="68"/>
        <v>4.5</v>
      </c>
      <c r="G2213" s="23" t="str">
        <f t="shared" si="69"/>
        <v/>
      </c>
    </row>
    <row r="2214" spans="1:7" x14ac:dyDescent="0.3">
      <c r="A2214" t="s">
        <v>6051</v>
      </c>
      <c r="B2214">
        <v>7.6</v>
      </c>
      <c r="E2214" s="20" t="s">
        <v>14189</v>
      </c>
      <c r="F2214" s="18">
        <f t="shared" si="68"/>
        <v>4.5</v>
      </c>
      <c r="G2214" s="23" t="str">
        <f t="shared" si="69"/>
        <v/>
      </c>
    </row>
    <row r="2215" spans="1:7" x14ac:dyDescent="0.3">
      <c r="A2215" t="s">
        <v>528</v>
      </c>
      <c r="B2215">
        <v>6.3</v>
      </c>
      <c r="E2215" s="20" t="s">
        <v>20590</v>
      </c>
      <c r="F2215" s="18">
        <f t="shared" si="68"/>
        <v>4.5</v>
      </c>
      <c r="G2215" s="23" t="str">
        <f t="shared" si="69"/>
        <v/>
      </c>
    </row>
    <row r="2216" spans="1:7" x14ac:dyDescent="0.3">
      <c r="A2216" t="s">
        <v>10903</v>
      </c>
      <c r="B2216">
        <v>5.5</v>
      </c>
      <c r="E2216" s="20" t="s">
        <v>15529</v>
      </c>
      <c r="F2216" s="18">
        <f t="shared" si="68"/>
        <v>4.5</v>
      </c>
      <c r="G2216" s="23" t="str">
        <f t="shared" si="69"/>
        <v/>
      </c>
    </row>
    <row r="2217" spans="1:7" x14ac:dyDescent="0.3">
      <c r="A2217" t="s">
        <v>10909</v>
      </c>
      <c r="B2217">
        <v>6.3</v>
      </c>
      <c r="E2217" s="20" t="s">
        <v>23131</v>
      </c>
      <c r="F2217" s="18">
        <f t="shared" si="68"/>
        <v>4.5</v>
      </c>
      <c r="G2217" s="23" t="str">
        <f t="shared" si="69"/>
        <v/>
      </c>
    </row>
    <row r="2218" spans="1:7" x14ac:dyDescent="0.3">
      <c r="A2218" t="s">
        <v>10913</v>
      </c>
      <c r="B2218">
        <v>6.5</v>
      </c>
      <c r="E2218" s="20" t="s">
        <v>19111</v>
      </c>
      <c r="F2218" s="18">
        <f t="shared" si="68"/>
        <v>4.5</v>
      </c>
      <c r="G2218" s="23" t="str">
        <f t="shared" si="69"/>
        <v/>
      </c>
    </row>
    <row r="2219" spans="1:7" x14ac:dyDescent="0.3">
      <c r="A2219" t="s">
        <v>10918</v>
      </c>
      <c r="B2219">
        <v>5.6</v>
      </c>
      <c r="E2219" s="20" t="s">
        <v>12606</v>
      </c>
      <c r="F2219" s="18">
        <f t="shared" si="68"/>
        <v>4.5</v>
      </c>
      <c r="G2219" s="23" t="str">
        <f t="shared" si="69"/>
        <v/>
      </c>
    </row>
    <row r="2220" spans="1:7" x14ac:dyDescent="0.3">
      <c r="A2220" t="s">
        <v>4537</v>
      </c>
      <c r="B2220">
        <v>6.9</v>
      </c>
      <c r="E2220" s="20" t="s">
        <v>18045</v>
      </c>
      <c r="F2220" s="18">
        <f t="shared" si="68"/>
        <v>4.5</v>
      </c>
      <c r="G2220" s="23" t="str">
        <f t="shared" si="69"/>
        <v/>
      </c>
    </row>
    <row r="2221" spans="1:7" x14ac:dyDescent="0.3">
      <c r="A2221" t="s">
        <v>5647</v>
      </c>
      <c r="B2221">
        <v>7.6</v>
      </c>
      <c r="E2221" s="20" t="s">
        <v>21388</v>
      </c>
      <c r="F2221" s="18">
        <f t="shared" si="68"/>
        <v>4.5</v>
      </c>
      <c r="G2221" s="23" t="str">
        <f t="shared" si="69"/>
        <v/>
      </c>
    </row>
    <row r="2222" spans="1:7" x14ac:dyDescent="0.3">
      <c r="A2222" t="s">
        <v>10931</v>
      </c>
      <c r="B2222">
        <v>3.9</v>
      </c>
      <c r="E2222" s="20" t="s">
        <v>23294</v>
      </c>
      <c r="F2222" s="18">
        <f t="shared" si="68"/>
        <v>4.5</v>
      </c>
      <c r="G2222" s="23" t="str">
        <f t="shared" si="69"/>
        <v/>
      </c>
    </row>
    <row r="2223" spans="1:7" x14ac:dyDescent="0.3">
      <c r="A2223" t="s">
        <v>9813</v>
      </c>
      <c r="B2223">
        <v>6.1</v>
      </c>
      <c r="E2223" s="20" t="s">
        <v>22450</v>
      </c>
      <c r="F2223" s="18">
        <f t="shared" si="68"/>
        <v>4.5</v>
      </c>
      <c r="G2223" s="23" t="str">
        <f t="shared" si="69"/>
        <v/>
      </c>
    </row>
    <row r="2224" spans="1:7" x14ac:dyDescent="0.3">
      <c r="A2224" t="s">
        <v>1489</v>
      </c>
      <c r="B2224">
        <v>7.3</v>
      </c>
      <c r="E2224" s="20" t="s">
        <v>11400</v>
      </c>
      <c r="F2224" s="18">
        <f t="shared" si="68"/>
        <v>4.5</v>
      </c>
      <c r="G2224" s="23" t="str">
        <f t="shared" si="69"/>
        <v/>
      </c>
    </row>
    <row r="2225" spans="1:7" x14ac:dyDescent="0.3">
      <c r="A2225" t="s">
        <v>1555</v>
      </c>
      <c r="B2225">
        <v>8.3000000000000007</v>
      </c>
      <c r="E2225" s="20" t="s">
        <v>5643</v>
      </c>
      <c r="F2225" s="18">
        <f t="shared" si="68"/>
        <v>4.5</v>
      </c>
      <c r="G2225" s="23" t="str">
        <f t="shared" si="69"/>
        <v/>
      </c>
    </row>
    <row r="2226" spans="1:7" x14ac:dyDescent="0.3">
      <c r="A2226" t="s">
        <v>5133</v>
      </c>
      <c r="B2226">
        <v>5.8</v>
      </c>
      <c r="E2226" s="20" t="s">
        <v>23111</v>
      </c>
      <c r="F2226" s="18">
        <f t="shared" si="68"/>
        <v>4.5</v>
      </c>
      <c r="G2226" s="23" t="str">
        <f t="shared" si="69"/>
        <v/>
      </c>
    </row>
    <row r="2227" spans="1:7" x14ac:dyDescent="0.3">
      <c r="A2227" t="s">
        <v>507</v>
      </c>
      <c r="B2227">
        <v>6.8</v>
      </c>
      <c r="E2227" s="20" t="s">
        <v>17698</v>
      </c>
      <c r="F2227" s="18">
        <f t="shared" si="68"/>
        <v>4.5</v>
      </c>
      <c r="G2227" s="23" t="str">
        <f t="shared" si="69"/>
        <v/>
      </c>
    </row>
    <row r="2228" spans="1:7" x14ac:dyDescent="0.3">
      <c r="A2228" t="s">
        <v>2453</v>
      </c>
      <c r="B2228">
        <v>7</v>
      </c>
      <c r="E2228" s="20" t="s">
        <v>15441</v>
      </c>
      <c r="F2228" s="18">
        <f t="shared" si="68"/>
        <v>4.5</v>
      </c>
      <c r="G2228" s="23" t="str">
        <f t="shared" si="69"/>
        <v/>
      </c>
    </row>
    <row r="2229" spans="1:7" x14ac:dyDescent="0.3">
      <c r="A2229" t="s">
        <v>10959</v>
      </c>
      <c r="B2229">
        <v>5.9</v>
      </c>
      <c r="E2229" s="20" t="s">
        <v>12989</v>
      </c>
      <c r="F2229" s="18">
        <f t="shared" si="68"/>
        <v>4.5</v>
      </c>
      <c r="G2229" s="23" t="str">
        <f t="shared" si="69"/>
        <v/>
      </c>
    </row>
    <row r="2230" spans="1:7" x14ac:dyDescent="0.3">
      <c r="A2230" t="s">
        <v>10965</v>
      </c>
      <c r="B2230">
        <v>6.5</v>
      </c>
      <c r="E2230" s="20" t="s">
        <v>6788</v>
      </c>
      <c r="F2230" s="18">
        <f t="shared" si="68"/>
        <v>4.4499999999999993</v>
      </c>
      <c r="G2230" s="23" t="str">
        <f t="shared" si="69"/>
        <v/>
      </c>
    </row>
    <row r="2231" spans="1:7" x14ac:dyDescent="0.3">
      <c r="A2231" t="s">
        <v>10972</v>
      </c>
      <c r="B2231">
        <v>6.4</v>
      </c>
      <c r="E2231" s="20" t="s">
        <v>14086</v>
      </c>
      <c r="F2231" s="18">
        <f t="shared" si="68"/>
        <v>4.4333333333333336</v>
      </c>
      <c r="G2231" s="23" t="str">
        <f t="shared" si="69"/>
        <v/>
      </c>
    </row>
    <row r="2232" spans="1:7" x14ac:dyDescent="0.3">
      <c r="A2232" t="s">
        <v>10977</v>
      </c>
      <c r="B2232">
        <v>5.8</v>
      </c>
      <c r="E2232" s="20" t="s">
        <v>17782</v>
      </c>
      <c r="F2232" s="18">
        <f t="shared" si="68"/>
        <v>4.4333333333333327</v>
      </c>
      <c r="G2232" s="23" t="str">
        <f t="shared" si="69"/>
        <v/>
      </c>
    </row>
    <row r="2233" spans="1:7" x14ac:dyDescent="0.3">
      <c r="A2233" t="s">
        <v>10983</v>
      </c>
      <c r="B2233">
        <v>5.0999999999999996</v>
      </c>
      <c r="E2233" s="20" t="s">
        <v>2906</v>
      </c>
      <c r="F2233" s="18">
        <f t="shared" si="68"/>
        <v>4.4000000000000004</v>
      </c>
      <c r="G2233" s="23" t="str">
        <f t="shared" si="69"/>
        <v/>
      </c>
    </row>
    <row r="2234" spans="1:7" x14ac:dyDescent="0.3">
      <c r="A2234" t="s">
        <v>5930</v>
      </c>
      <c r="B2234">
        <v>6.8</v>
      </c>
      <c r="E2234" s="20" t="s">
        <v>23305</v>
      </c>
      <c r="F2234" s="18">
        <f t="shared" si="68"/>
        <v>4.4000000000000004</v>
      </c>
      <c r="G2234" s="23" t="str">
        <f t="shared" si="69"/>
        <v/>
      </c>
    </row>
    <row r="2235" spans="1:7" x14ac:dyDescent="0.3">
      <c r="A2235" t="s">
        <v>10991</v>
      </c>
      <c r="B2235">
        <v>5.3</v>
      </c>
      <c r="E2235" s="20" t="s">
        <v>13483</v>
      </c>
      <c r="F2235" s="18">
        <f t="shared" si="68"/>
        <v>4.4000000000000004</v>
      </c>
      <c r="G2235" s="23" t="str">
        <f t="shared" si="69"/>
        <v/>
      </c>
    </row>
    <row r="2236" spans="1:7" x14ac:dyDescent="0.3">
      <c r="A2236" t="s">
        <v>2066</v>
      </c>
      <c r="B2236">
        <v>5.3</v>
      </c>
      <c r="E2236" s="20" t="s">
        <v>17934</v>
      </c>
      <c r="F2236" s="18">
        <f t="shared" si="68"/>
        <v>4.4000000000000004</v>
      </c>
      <c r="G2236" s="23" t="str">
        <f t="shared" si="69"/>
        <v/>
      </c>
    </row>
    <row r="2237" spans="1:7" x14ac:dyDescent="0.3">
      <c r="A2237" t="s">
        <v>10999</v>
      </c>
      <c r="B2237">
        <v>6.4</v>
      </c>
      <c r="E2237" s="20" t="s">
        <v>12569</v>
      </c>
      <c r="F2237" s="18">
        <f t="shared" si="68"/>
        <v>4.4000000000000004</v>
      </c>
      <c r="G2237" s="23" t="str">
        <f t="shared" si="69"/>
        <v/>
      </c>
    </row>
    <row r="2238" spans="1:7" x14ac:dyDescent="0.3">
      <c r="A2238" t="s">
        <v>4903</v>
      </c>
      <c r="B2238">
        <v>4.9000000000000004</v>
      </c>
      <c r="E2238" s="20" t="s">
        <v>6844</v>
      </c>
      <c r="F2238" s="18">
        <f t="shared" si="68"/>
        <v>4.4000000000000004</v>
      </c>
      <c r="G2238" s="23" t="str">
        <f t="shared" si="69"/>
        <v/>
      </c>
    </row>
    <row r="2239" spans="1:7" x14ac:dyDescent="0.3">
      <c r="A2239" t="s">
        <v>6051</v>
      </c>
      <c r="B2239">
        <v>6.8</v>
      </c>
      <c r="E2239" s="20" t="s">
        <v>19362</v>
      </c>
      <c r="F2239" s="18">
        <f t="shared" si="68"/>
        <v>4.4000000000000004</v>
      </c>
      <c r="G2239" s="23" t="str">
        <f t="shared" si="69"/>
        <v/>
      </c>
    </row>
    <row r="2240" spans="1:7" x14ac:dyDescent="0.3">
      <c r="A2240" t="s">
        <v>11012</v>
      </c>
      <c r="B2240">
        <v>7.1</v>
      </c>
      <c r="E2240" s="20" t="s">
        <v>5279</v>
      </c>
      <c r="F2240" s="18">
        <f t="shared" si="68"/>
        <v>4.4000000000000004</v>
      </c>
      <c r="G2240" s="23" t="str">
        <f t="shared" si="69"/>
        <v/>
      </c>
    </row>
    <row r="2241" spans="1:7" x14ac:dyDescent="0.3">
      <c r="A2241" t="s">
        <v>11018</v>
      </c>
      <c r="B2241">
        <v>6.8</v>
      </c>
      <c r="E2241" s="20" t="s">
        <v>17547</v>
      </c>
      <c r="F2241" s="18">
        <f t="shared" si="68"/>
        <v>4.4000000000000004</v>
      </c>
      <c r="G2241" s="23" t="str">
        <f t="shared" si="69"/>
        <v/>
      </c>
    </row>
    <row r="2242" spans="1:7" x14ac:dyDescent="0.3">
      <c r="A2242" t="s">
        <v>5367</v>
      </c>
      <c r="B2242">
        <v>6.1</v>
      </c>
      <c r="E2242" s="20" t="s">
        <v>20578</v>
      </c>
      <c r="F2242" s="18">
        <f t="shared" si="68"/>
        <v>4.4000000000000004</v>
      </c>
      <c r="G2242" s="23" t="str">
        <f t="shared" si="69"/>
        <v/>
      </c>
    </row>
    <row r="2243" spans="1:7" x14ac:dyDescent="0.3">
      <c r="A2243" t="s">
        <v>24193</v>
      </c>
      <c r="B2243">
        <v>7</v>
      </c>
      <c r="E2243" s="20" t="s">
        <v>18075</v>
      </c>
      <c r="F2243" s="18">
        <f t="shared" si="68"/>
        <v>4.4000000000000004</v>
      </c>
      <c r="G2243" s="23" t="str">
        <f t="shared" si="69"/>
        <v/>
      </c>
    </row>
    <row r="2244" spans="1:7" x14ac:dyDescent="0.3">
      <c r="A2244" t="s">
        <v>11032</v>
      </c>
      <c r="B2244">
        <v>8.5</v>
      </c>
      <c r="E2244" s="20" t="s">
        <v>12474</v>
      </c>
      <c r="F2244" s="18">
        <f t="shared" si="68"/>
        <v>4.3999999999999995</v>
      </c>
      <c r="G2244" s="23" t="str">
        <f t="shared" si="69"/>
        <v/>
      </c>
    </row>
    <row r="2245" spans="1:7" x14ac:dyDescent="0.3">
      <c r="A2245" t="s">
        <v>5225</v>
      </c>
      <c r="B2245">
        <v>5.9</v>
      </c>
      <c r="E2245" s="20" t="s">
        <v>23124</v>
      </c>
      <c r="F2245" s="18">
        <f t="shared" si="68"/>
        <v>4.3</v>
      </c>
      <c r="G2245" s="23" t="str">
        <f t="shared" si="69"/>
        <v/>
      </c>
    </row>
    <row r="2246" spans="1:7" x14ac:dyDescent="0.3">
      <c r="A2246" t="s">
        <v>11043</v>
      </c>
      <c r="B2246">
        <v>6.3</v>
      </c>
      <c r="E2246" s="20" t="s">
        <v>19264</v>
      </c>
      <c r="F2246" s="18">
        <f t="shared" si="68"/>
        <v>4.3</v>
      </c>
      <c r="G2246" s="23" t="str">
        <f t="shared" si="69"/>
        <v/>
      </c>
    </row>
    <row r="2247" spans="1:7" x14ac:dyDescent="0.3">
      <c r="A2247" t="s">
        <v>3303</v>
      </c>
      <c r="B2247">
        <v>5.9</v>
      </c>
      <c r="E2247" s="20" t="s">
        <v>23213</v>
      </c>
      <c r="F2247" s="18">
        <f t="shared" ref="F2247:F2310" si="70">AVERAGEIF( $A$2:$A$5044, E2247, $B$2:$B$5044)</f>
        <v>4.3</v>
      </c>
      <c r="G2247" s="23" t="str">
        <f t="shared" ref="G2247:G2310" si="71">IF(F2247&gt;_xlfn.PERCENTILE.INC($B$2:$B$5044, 0.9), "Top 10%", "")</f>
        <v/>
      </c>
    </row>
    <row r="2248" spans="1:7" x14ac:dyDescent="0.3">
      <c r="A2248" t="s">
        <v>11050</v>
      </c>
      <c r="B2248">
        <v>5.4</v>
      </c>
      <c r="E2248" s="20" t="s">
        <v>22775</v>
      </c>
      <c r="F2248" s="18">
        <f t="shared" si="70"/>
        <v>4.3</v>
      </c>
      <c r="G2248" s="23" t="str">
        <f t="shared" si="71"/>
        <v/>
      </c>
    </row>
    <row r="2249" spans="1:7" x14ac:dyDescent="0.3">
      <c r="A2249" t="s">
        <v>1058</v>
      </c>
      <c r="B2249">
        <v>7</v>
      </c>
      <c r="E2249" s="20" t="s">
        <v>9327</v>
      </c>
      <c r="F2249" s="18">
        <f t="shared" si="70"/>
        <v>4.3</v>
      </c>
      <c r="G2249" s="23" t="str">
        <f t="shared" si="71"/>
        <v/>
      </c>
    </row>
    <row r="2250" spans="1:7" x14ac:dyDescent="0.3">
      <c r="A2250" t="s">
        <v>1362</v>
      </c>
      <c r="B2250">
        <v>6.9</v>
      </c>
      <c r="E2250" s="20" t="s">
        <v>17364</v>
      </c>
      <c r="F2250" s="18">
        <f t="shared" si="70"/>
        <v>4.3</v>
      </c>
      <c r="G2250" s="23" t="str">
        <f t="shared" si="71"/>
        <v/>
      </c>
    </row>
    <row r="2251" spans="1:7" x14ac:dyDescent="0.3">
      <c r="A2251" t="s">
        <v>11065</v>
      </c>
      <c r="B2251">
        <v>7.5</v>
      </c>
      <c r="E2251" s="20" t="s">
        <v>11214</v>
      </c>
      <c r="F2251" s="18">
        <f t="shared" si="70"/>
        <v>4.3</v>
      </c>
      <c r="G2251" s="23" t="str">
        <f t="shared" si="71"/>
        <v/>
      </c>
    </row>
    <row r="2252" spans="1:7" x14ac:dyDescent="0.3">
      <c r="A2252" t="s">
        <v>5918</v>
      </c>
      <c r="B2252">
        <v>8.1999999999999993</v>
      </c>
      <c r="E2252" s="20" t="s">
        <v>14116</v>
      </c>
      <c r="F2252" s="18">
        <f t="shared" si="70"/>
        <v>4.3</v>
      </c>
      <c r="G2252" s="23" t="str">
        <f t="shared" si="71"/>
        <v/>
      </c>
    </row>
    <row r="2253" spans="1:7" x14ac:dyDescent="0.3">
      <c r="A2253" t="s">
        <v>2542</v>
      </c>
      <c r="B2253">
        <v>5.9</v>
      </c>
      <c r="E2253" s="20" t="s">
        <v>23181</v>
      </c>
      <c r="F2253" s="18">
        <f t="shared" si="70"/>
        <v>4.3</v>
      </c>
      <c r="G2253" s="23" t="str">
        <f t="shared" si="71"/>
        <v/>
      </c>
    </row>
    <row r="2254" spans="1:7" x14ac:dyDescent="0.3">
      <c r="A2254" t="s">
        <v>11076</v>
      </c>
      <c r="B2254">
        <v>5</v>
      </c>
      <c r="E2254" s="20" t="s">
        <v>20827</v>
      </c>
      <c r="F2254" s="18">
        <f t="shared" si="70"/>
        <v>4.3</v>
      </c>
      <c r="G2254" s="23" t="str">
        <f t="shared" si="71"/>
        <v/>
      </c>
    </row>
    <row r="2255" spans="1:7" x14ac:dyDescent="0.3">
      <c r="A2255" t="s">
        <v>4903</v>
      </c>
      <c r="B2255">
        <v>7.3</v>
      </c>
      <c r="E2255" s="20" t="s">
        <v>18517</v>
      </c>
      <c r="F2255" s="18">
        <f t="shared" si="70"/>
        <v>4.3</v>
      </c>
      <c r="G2255" s="23" t="str">
        <f t="shared" si="71"/>
        <v/>
      </c>
    </row>
    <row r="2256" spans="1:7" x14ac:dyDescent="0.3">
      <c r="A2256" t="s">
        <v>11085</v>
      </c>
      <c r="B2256">
        <v>6.4</v>
      </c>
      <c r="E2256" s="20" t="s">
        <v>18463</v>
      </c>
      <c r="F2256" s="18">
        <f t="shared" si="70"/>
        <v>4.3</v>
      </c>
      <c r="G2256" s="23" t="str">
        <f t="shared" si="71"/>
        <v/>
      </c>
    </row>
    <row r="2257" spans="1:7" x14ac:dyDescent="0.3">
      <c r="A2257" t="s">
        <v>9184</v>
      </c>
      <c r="B2257">
        <v>6.6</v>
      </c>
      <c r="E2257" s="20" t="s">
        <v>20035</v>
      </c>
      <c r="F2257" s="18">
        <f t="shared" si="70"/>
        <v>4.3</v>
      </c>
      <c r="G2257" s="23" t="str">
        <f t="shared" si="71"/>
        <v/>
      </c>
    </row>
    <row r="2258" spans="1:7" x14ac:dyDescent="0.3">
      <c r="A2258" t="s">
        <v>11094</v>
      </c>
      <c r="B2258">
        <v>7.8</v>
      </c>
      <c r="E2258" s="20" t="s">
        <v>23153</v>
      </c>
      <c r="F2258" s="18">
        <f t="shared" si="70"/>
        <v>4.3</v>
      </c>
      <c r="G2258" s="23" t="str">
        <f t="shared" si="71"/>
        <v/>
      </c>
    </row>
    <row r="2259" spans="1:7" x14ac:dyDescent="0.3">
      <c r="A2259" t="s">
        <v>24193</v>
      </c>
      <c r="B2259">
        <v>6.7</v>
      </c>
      <c r="E2259" s="20" t="s">
        <v>14691</v>
      </c>
      <c r="F2259" s="18">
        <f t="shared" si="70"/>
        <v>4.3</v>
      </c>
      <c r="G2259" s="23" t="str">
        <f t="shared" si="71"/>
        <v/>
      </c>
    </row>
    <row r="2260" spans="1:7" x14ac:dyDescent="0.3">
      <c r="A2260" t="s">
        <v>11107</v>
      </c>
      <c r="B2260">
        <v>4</v>
      </c>
      <c r="E2260" s="20" t="s">
        <v>1976</v>
      </c>
      <c r="F2260" s="18">
        <f t="shared" si="70"/>
        <v>4.3</v>
      </c>
      <c r="G2260" s="23" t="str">
        <f t="shared" si="71"/>
        <v/>
      </c>
    </row>
    <row r="2261" spans="1:7" x14ac:dyDescent="0.3">
      <c r="A2261" t="s">
        <v>125</v>
      </c>
      <c r="B2261">
        <v>7.6</v>
      </c>
      <c r="E2261" s="20" t="s">
        <v>21200</v>
      </c>
      <c r="F2261" s="18">
        <f t="shared" si="70"/>
        <v>4.3</v>
      </c>
      <c r="G2261" s="23" t="str">
        <f t="shared" si="71"/>
        <v/>
      </c>
    </row>
    <row r="2262" spans="1:7" x14ac:dyDescent="0.3">
      <c r="A2262" t="s">
        <v>1133</v>
      </c>
      <c r="B2262">
        <v>7.7</v>
      </c>
      <c r="E2262" s="20" t="s">
        <v>15154</v>
      </c>
      <c r="F2262" s="18">
        <f t="shared" si="70"/>
        <v>4.2</v>
      </c>
      <c r="G2262" s="23" t="str">
        <f t="shared" si="71"/>
        <v/>
      </c>
    </row>
    <row r="2263" spans="1:7" x14ac:dyDescent="0.3">
      <c r="A2263" t="s">
        <v>11121</v>
      </c>
      <c r="B2263">
        <v>5.8</v>
      </c>
      <c r="E2263" s="20" t="s">
        <v>22200</v>
      </c>
      <c r="F2263" s="18">
        <f t="shared" si="70"/>
        <v>4.2</v>
      </c>
      <c r="G2263" s="23" t="str">
        <f t="shared" si="71"/>
        <v/>
      </c>
    </row>
    <row r="2264" spans="1:7" x14ac:dyDescent="0.3">
      <c r="A2264" t="s">
        <v>6148</v>
      </c>
      <c r="B2264">
        <v>5.2</v>
      </c>
      <c r="E2264" s="20" t="s">
        <v>21416</v>
      </c>
      <c r="F2264" s="18">
        <f t="shared" si="70"/>
        <v>4.2</v>
      </c>
      <c r="G2264" s="23" t="str">
        <f t="shared" si="71"/>
        <v/>
      </c>
    </row>
    <row r="2265" spans="1:7" x14ac:dyDescent="0.3">
      <c r="A2265" t="s">
        <v>11127</v>
      </c>
      <c r="B2265">
        <v>5.6</v>
      </c>
      <c r="E2265" s="20" t="s">
        <v>6742</v>
      </c>
      <c r="F2265" s="18">
        <f t="shared" si="70"/>
        <v>4.2</v>
      </c>
      <c r="G2265" s="23" t="str">
        <f t="shared" si="71"/>
        <v/>
      </c>
    </row>
    <row r="2266" spans="1:7" x14ac:dyDescent="0.3">
      <c r="A2266" t="s">
        <v>11131</v>
      </c>
      <c r="B2266">
        <v>5.3</v>
      </c>
      <c r="E2266" s="20" t="s">
        <v>15779</v>
      </c>
      <c r="F2266" s="18">
        <f t="shared" si="70"/>
        <v>4.2</v>
      </c>
      <c r="G2266" s="23" t="str">
        <f t="shared" si="71"/>
        <v/>
      </c>
    </row>
    <row r="2267" spans="1:7" x14ac:dyDescent="0.3">
      <c r="A2267" t="s">
        <v>3806</v>
      </c>
      <c r="B2267">
        <v>7.4</v>
      </c>
      <c r="E2267" s="20" t="s">
        <v>16306</v>
      </c>
      <c r="F2267" s="18">
        <f t="shared" si="70"/>
        <v>4.2</v>
      </c>
      <c r="G2267" s="23" t="str">
        <f t="shared" si="71"/>
        <v/>
      </c>
    </row>
    <row r="2268" spans="1:7" x14ac:dyDescent="0.3">
      <c r="A2268" t="s">
        <v>11143</v>
      </c>
      <c r="B2268">
        <v>6.6</v>
      </c>
      <c r="E2268" s="20" t="s">
        <v>23686</v>
      </c>
      <c r="F2268" s="18">
        <f t="shared" si="70"/>
        <v>4.2</v>
      </c>
      <c r="G2268" s="23" t="str">
        <f t="shared" si="71"/>
        <v/>
      </c>
    </row>
    <row r="2269" spans="1:7" x14ac:dyDescent="0.3">
      <c r="A2269" t="s">
        <v>11148</v>
      </c>
      <c r="B2269">
        <v>6.2</v>
      </c>
      <c r="E2269" s="20" t="s">
        <v>10464</v>
      </c>
      <c r="F2269" s="18">
        <f t="shared" si="70"/>
        <v>4.1666666666666661</v>
      </c>
      <c r="G2269" s="23" t="str">
        <f t="shared" si="71"/>
        <v/>
      </c>
    </row>
    <row r="2270" spans="1:7" x14ac:dyDescent="0.3">
      <c r="A2270" t="s">
        <v>8382</v>
      </c>
      <c r="B2270">
        <v>1.9</v>
      </c>
      <c r="E2270" s="20" t="s">
        <v>8596</v>
      </c>
      <c r="F2270" s="18">
        <f t="shared" si="70"/>
        <v>4.0999999999999996</v>
      </c>
      <c r="G2270" s="23" t="str">
        <f t="shared" si="71"/>
        <v/>
      </c>
    </row>
    <row r="2271" spans="1:7" x14ac:dyDescent="0.3">
      <c r="A2271" t="s">
        <v>6472</v>
      </c>
      <c r="B2271">
        <v>5.7</v>
      </c>
      <c r="E2271" s="20" t="s">
        <v>3035</v>
      </c>
      <c r="F2271" s="18">
        <f t="shared" si="70"/>
        <v>4.0999999999999996</v>
      </c>
      <c r="G2271" s="23" t="str">
        <f t="shared" si="71"/>
        <v/>
      </c>
    </row>
    <row r="2272" spans="1:7" x14ac:dyDescent="0.3">
      <c r="A2272" t="s">
        <v>2461</v>
      </c>
      <c r="B2272">
        <v>6.6</v>
      </c>
      <c r="E2272" s="20" t="s">
        <v>19511</v>
      </c>
      <c r="F2272" s="18">
        <f t="shared" si="70"/>
        <v>4.0999999999999996</v>
      </c>
      <c r="G2272" s="23" t="str">
        <f t="shared" si="71"/>
        <v/>
      </c>
    </row>
    <row r="2273" spans="1:7" x14ac:dyDescent="0.3">
      <c r="A2273" t="s">
        <v>11164</v>
      </c>
      <c r="B2273">
        <v>6</v>
      </c>
      <c r="E2273" s="20" t="s">
        <v>2959</v>
      </c>
      <c r="F2273" s="18">
        <f t="shared" si="70"/>
        <v>4.0999999999999996</v>
      </c>
      <c r="G2273" s="23" t="str">
        <f t="shared" si="71"/>
        <v/>
      </c>
    </row>
    <row r="2274" spans="1:7" x14ac:dyDescent="0.3">
      <c r="A2274" t="s">
        <v>11168</v>
      </c>
      <c r="B2274">
        <v>6.1</v>
      </c>
      <c r="E2274" s="20" t="s">
        <v>22823</v>
      </c>
      <c r="F2274" s="18">
        <f t="shared" si="70"/>
        <v>4.0999999999999996</v>
      </c>
      <c r="G2274" s="23" t="str">
        <f t="shared" si="71"/>
        <v/>
      </c>
    </row>
    <row r="2275" spans="1:7" x14ac:dyDescent="0.3">
      <c r="A2275" t="s">
        <v>3122</v>
      </c>
      <c r="B2275">
        <v>4.8</v>
      </c>
      <c r="E2275" s="20" t="s">
        <v>9974</v>
      </c>
      <c r="F2275" s="18">
        <f t="shared" si="70"/>
        <v>4.0999999999999996</v>
      </c>
      <c r="G2275" s="23" t="str">
        <f t="shared" si="71"/>
        <v/>
      </c>
    </row>
    <row r="2276" spans="1:7" x14ac:dyDescent="0.3">
      <c r="A2276" t="s">
        <v>4531</v>
      </c>
      <c r="B2276">
        <v>6.2</v>
      </c>
      <c r="E2276" s="20" t="s">
        <v>12932</v>
      </c>
      <c r="F2276" s="18">
        <f t="shared" si="70"/>
        <v>4.0999999999999996</v>
      </c>
      <c r="G2276" s="23" t="str">
        <f t="shared" si="71"/>
        <v/>
      </c>
    </row>
    <row r="2277" spans="1:7" x14ac:dyDescent="0.3">
      <c r="A2277" t="s">
        <v>4003</v>
      </c>
      <c r="B2277">
        <v>7.5</v>
      </c>
      <c r="E2277" s="20" t="s">
        <v>23819</v>
      </c>
      <c r="F2277" s="18">
        <f t="shared" si="70"/>
        <v>4.0999999999999996</v>
      </c>
      <c r="G2277" s="23" t="str">
        <f t="shared" si="71"/>
        <v/>
      </c>
    </row>
    <row r="2278" spans="1:7" x14ac:dyDescent="0.3">
      <c r="A2278" t="s">
        <v>11183</v>
      </c>
      <c r="B2278">
        <v>6.3</v>
      </c>
      <c r="E2278" s="20" t="s">
        <v>8747</v>
      </c>
      <c r="F2278" s="18">
        <f t="shared" si="70"/>
        <v>4.0999999999999996</v>
      </c>
      <c r="G2278" s="23" t="str">
        <f t="shared" si="71"/>
        <v/>
      </c>
    </row>
    <row r="2279" spans="1:7" x14ac:dyDescent="0.3">
      <c r="A2279" t="s">
        <v>1198</v>
      </c>
      <c r="B2279">
        <v>7.1</v>
      </c>
      <c r="E2279" s="20" t="s">
        <v>9957</v>
      </c>
      <c r="F2279" s="18">
        <f t="shared" si="70"/>
        <v>4.0999999999999996</v>
      </c>
      <c r="G2279" s="23" t="str">
        <f t="shared" si="71"/>
        <v/>
      </c>
    </row>
    <row r="2280" spans="1:7" x14ac:dyDescent="0.3">
      <c r="A2280" t="s">
        <v>40</v>
      </c>
      <c r="B2280">
        <v>6.6</v>
      </c>
      <c r="E2280" s="20" t="s">
        <v>6809</v>
      </c>
      <c r="F2280" s="18">
        <f t="shared" si="70"/>
        <v>4.0999999999999996</v>
      </c>
      <c r="G2280" s="23" t="str">
        <f t="shared" si="71"/>
        <v/>
      </c>
    </row>
    <row r="2281" spans="1:7" x14ac:dyDescent="0.3">
      <c r="A2281" t="s">
        <v>4356</v>
      </c>
      <c r="B2281">
        <v>6.1</v>
      </c>
      <c r="E2281" s="20" t="s">
        <v>23950</v>
      </c>
      <c r="F2281" s="18">
        <f t="shared" si="70"/>
        <v>4.0999999999999996</v>
      </c>
      <c r="G2281" s="23" t="str">
        <f t="shared" si="71"/>
        <v/>
      </c>
    </row>
    <row r="2282" spans="1:7" x14ac:dyDescent="0.3">
      <c r="A2282" t="s">
        <v>4401</v>
      </c>
      <c r="B2282">
        <v>6.7</v>
      </c>
      <c r="E2282" s="20" t="s">
        <v>13712</v>
      </c>
      <c r="F2282" s="18">
        <f t="shared" si="70"/>
        <v>4.0999999999999996</v>
      </c>
      <c r="G2282" s="23" t="str">
        <f t="shared" si="71"/>
        <v/>
      </c>
    </row>
    <row r="2283" spans="1:7" x14ac:dyDescent="0.3">
      <c r="A2283" t="s">
        <v>2066</v>
      </c>
      <c r="B2283">
        <v>5.6</v>
      </c>
      <c r="E2283" s="20" t="s">
        <v>12837</v>
      </c>
      <c r="F2283" s="18">
        <f t="shared" si="70"/>
        <v>4.0999999999999996</v>
      </c>
      <c r="G2283" s="23" t="str">
        <f t="shared" si="71"/>
        <v/>
      </c>
    </row>
    <row r="2284" spans="1:7" x14ac:dyDescent="0.3">
      <c r="A2284" t="s">
        <v>570</v>
      </c>
      <c r="B2284">
        <v>7.2</v>
      </c>
      <c r="E2284" s="20" t="s">
        <v>16563</v>
      </c>
      <c r="F2284" s="18">
        <f t="shared" si="70"/>
        <v>4.0999999999999996</v>
      </c>
      <c r="G2284" s="23" t="str">
        <f t="shared" si="71"/>
        <v/>
      </c>
    </row>
    <row r="2285" spans="1:7" x14ac:dyDescent="0.3">
      <c r="A2285" t="s">
        <v>11214</v>
      </c>
      <c r="B2285">
        <v>4.3</v>
      </c>
      <c r="E2285" s="20" t="s">
        <v>12337</v>
      </c>
      <c r="F2285" s="18">
        <f t="shared" si="70"/>
        <v>4.0999999999999996</v>
      </c>
      <c r="G2285" s="23" t="str">
        <f t="shared" si="71"/>
        <v/>
      </c>
    </row>
    <row r="2286" spans="1:7" x14ac:dyDescent="0.3">
      <c r="A2286" t="s">
        <v>1555</v>
      </c>
      <c r="B2286">
        <v>6.4</v>
      </c>
      <c r="E2286" s="20" t="s">
        <v>23362</v>
      </c>
      <c r="F2286" s="18">
        <f t="shared" si="70"/>
        <v>4</v>
      </c>
      <c r="G2286" s="23" t="str">
        <f t="shared" si="71"/>
        <v/>
      </c>
    </row>
    <row r="2287" spans="1:7" x14ac:dyDescent="0.3">
      <c r="A2287" t="s">
        <v>5647</v>
      </c>
      <c r="B2287">
        <v>7.1</v>
      </c>
      <c r="E2287" s="20" t="s">
        <v>6156</v>
      </c>
      <c r="F2287" s="18">
        <f t="shared" si="70"/>
        <v>4</v>
      </c>
      <c r="G2287" s="23" t="str">
        <f t="shared" si="71"/>
        <v/>
      </c>
    </row>
    <row r="2288" spans="1:7" x14ac:dyDescent="0.3">
      <c r="A2288" t="s">
        <v>9947</v>
      </c>
      <c r="B2288">
        <v>6.3</v>
      </c>
      <c r="E2288" s="20" t="s">
        <v>18503</v>
      </c>
      <c r="F2288" s="18">
        <f t="shared" si="70"/>
        <v>4</v>
      </c>
      <c r="G2288" s="23" t="str">
        <f t="shared" si="71"/>
        <v/>
      </c>
    </row>
    <row r="2289" spans="1:7" x14ac:dyDescent="0.3">
      <c r="A2289" t="s">
        <v>4003</v>
      </c>
      <c r="B2289">
        <v>7.4</v>
      </c>
      <c r="E2289" s="20" t="s">
        <v>22320</v>
      </c>
      <c r="F2289" s="18">
        <f t="shared" si="70"/>
        <v>4</v>
      </c>
      <c r="G2289" s="23" t="str">
        <f t="shared" si="71"/>
        <v/>
      </c>
    </row>
    <row r="2290" spans="1:7" x14ac:dyDescent="0.3">
      <c r="A2290" t="s">
        <v>11237</v>
      </c>
      <c r="B2290">
        <v>6.1</v>
      </c>
      <c r="E2290" s="20" t="s">
        <v>19655</v>
      </c>
      <c r="F2290" s="18">
        <f t="shared" si="70"/>
        <v>4</v>
      </c>
      <c r="G2290" s="23" t="str">
        <f t="shared" si="71"/>
        <v/>
      </c>
    </row>
    <row r="2291" spans="1:7" x14ac:dyDescent="0.3">
      <c r="A2291" t="s">
        <v>9710</v>
      </c>
      <c r="B2291">
        <v>6.6</v>
      </c>
      <c r="E2291" s="20" t="s">
        <v>23342</v>
      </c>
      <c r="F2291" s="18">
        <f t="shared" si="70"/>
        <v>4</v>
      </c>
      <c r="G2291" s="23" t="str">
        <f t="shared" si="71"/>
        <v/>
      </c>
    </row>
    <row r="2292" spans="1:7" x14ac:dyDescent="0.3">
      <c r="A2292" t="s">
        <v>5050</v>
      </c>
      <c r="B2292">
        <v>6</v>
      </c>
      <c r="E2292" s="20" t="s">
        <v>24049</v>
      </c>
      <c r="F2292" s="18">
        <f t="shared" si="70"/>
        <v>4</v>
      </c>
      <c r="G2292" s="23" t="str">
        <f t="shared" si="71"/>
        <v/>
      </c>
    </row>
    <row r="2293" spans="1:7" x14ac:dyDescent="0.3">
      <c r="A2293" t="s">
        <v>4003</v>
      </c>
      <c r="B2293">
        <v>6.8</v>
      </c>
      <c r="E2293" s="20" t="s">
        <v>12888</v>
      </c>
      <c r="F2293" s="18">
        <f t="shared" si="70"/>
        <v>4</v>
      </c>
      <c r="G2293" s="23" t="str">
        <f t="shared" si="71"/>
        <v/>
      </c>
    </row>
    <row r="2294" spans="1:7" x14ac:dyDescent="0.3">
      <c r="A2294" t="s">
        <v>1954</v>
      </c>
      <c r="B2294">
        <v>7.4</v>
      </c>
      <c r="E2294" s="20" t="s">
        <v>16533</v>
      </c>
      <c r="F2294" s="18">
        <f t="shared" si="70"/>
        <v>4</v>
      </c>
      <c r="G2294" s="23" t="str">
        <f t="shared" si="71"/>
        <v/>
      </c>
    </row>
    <row r="2295" spans="1:7" x14ac:dyDescent="0.3">
      <c r="A2295" t="s">
        <v>332</v>
      </c>
      <c r="B2295">
        <v>6.8</v>
      </c>
      <c r="E2295" s="20" t="s">
        <v>16180</v>
      </c>
      <c r="F2295" s="18">
        <f t="shared" si="70"/>
        <v>4</v>
      </c>
      <c r="G2295" s="23" t="str">
        <f t="shared" si="71"/>
        <v/>
      </c>
    </row>
    <row r="2296" spans="1:7" x14ac:dyDescent="0.3">
      <c r="A2296" t="s">
        <v>7109</v>
      </c>
      <c r="B2296">
        <v>7.2</v>
      </c>
      <c r="E2296" s="20" t="s">
        <v>11107</v>
      </c>
      <c r="F2296" s="18">
        <f t="shared" si="70"/>
        <v>4</v>
      </c>
      <c r="G2296" s="23" t="str">
        <f t="shared" si="71"/>
        <v/>
      </c>
    </row>
    <row r="2297" spans="1:7" x14ac:dyDescent="0.3">
      <c r="A2297" t="s">
        <v>11263</v>
      </c>
      <c r="B2297">
        <v>1.9</v>
      </c>
      <c r="E2297" s="20" t="s">
        <v>22724</v>
      </c>
      <c r="F2297" s="18">
        <f t="shared" si="70"/>
        <v>4</v>
      </c>
      <c r="G2297" s="23" t="str">
        <f t="shared" si="71"/>
        <v/>
      </c>
    </row>
    <row r="2298" spans="1:7" x14ac:dyDescent="0.3">
      <c r="A2298" t="s">
        <v>2656</v>
      </c>
      <c r="B2298">
        <v>5.5</v>
      </c>
      <c r="E2298" s="20" t="s">
        <v>756</v>
      </c>
      <c r="F2298" s="18">
        <f t="shared" si="70"/>
        <v>4</v>
      </c>
      <c r="G2298" s="23" t="str">
        <f t="shared" si="71"/>
        <v/>
      </c>
    </row>
    <row r="2299" spans="1:7" x14ac:dyDescent="0.3">
      <c r="A2299" t="s">
        <v>2656</v>
      </c>
      <c r="B2299">
        <v>4.5</v>
      </c>
      <c r="E2299" s="20" t="s">
        <v>8680</v>
      </c>
      <c r="F2299" s="18">
        <f t="shared" si="70"/>
        <v>3.95</v>
      </c>
      <c r="G2299" s="23" t="str">
        <f t="shared" si="71"/>
        <v/>
      </c>
    </row>
    <row r="2300" spans="1:7" x14ac:dyDescent="0.3">
      <c r="A2300" t="s">
        <v>3657</v>
      </c>
      <c r="B2300">
        <v>6.3</v>
      </c>
      <c r="E2300" s="20" t="s">
        <v>19980</v>
      </c>
      <c r="F2300" s="18">
        <f t="shared" si="70"/>
        <v>3.9</v>
      </c>
      <c r="G2300" s="23" t="str">
        <f t="shared" si="71"/>
        <v/>
      </c>
    </row>
    <row r="2301" spans="1:7" x14ac:dyDescent="0.3">
      <c r="A2301" t="s">
        <v>2440</v>
      </c>
      <c r="B2301">
        <v>7</v>
      </c>
      <c r="E2301" s="20" t="s">
        <v>19590</v>
      </c>
      <c r="F2301" s="18">
        <f t="shared" si="70"/>
        <v>3.9</v>
      </c>
      <c r="G2301" s="23" t="str">
        <f t="shared" si="71"/>
        <v/>
      </c>
    </row>
    <row r="2302" spans="1:7" x14ac:dyDescent="0.3">
      <c r="A2302" t="s">
        <v>7076</v>
      </c>
      <c r="B2302">
        <v>6.7</v>
      </c>
      <c r="E2302" s="20" t="s">
        <v>21979</v>
      </c>
      <c r="F2302" s="18">
        <f t="shared" si="70"/>
        <v>3.9</v>
      </c>
      <c r="G2302" s="23" t="str">
        <f t="shared" si="71"/>
        <v/>
      </c>
    </row>
    <row r="2303" spans="1:7" x14ac:dyDescent="0.3">
      <c r="A2303" t="s">
        <v>11295</v>
      </c>
      <c r="B2303">
        <v>2.8</v>
      </c>
      <c r="E2303" s="20" t="s">
        <v>10931</v>
      </c>
      <c r="F2303" s="18">
        <f t="shared" si="70"/>
        <v>3.9</v>
      </c>
      <c r="G2303" s="23" t="str">
        <f t="shared" si="71"/>
        <v/>
      </c>
    </row>
    <row r="2304" spans="1:7" x14ac:dyDescent="0.3">
      <c r="A2304" t="s">
        <v>11299</v>
      </c>
      <c r="B2304">
        <v>5</v>
      </c>
      <c r="E2304" s="20" t="s">
        <v>10460</v>
      </c>
      <c r="F2304" s="18">
        <f t="shared" si="70"/>
        <v>3.9</v>
      </c>
      <c r="G2304" s="23" t="str">
        <f t="shared" si="71"/>
        <v/>
      </c>
    </row>
    <row r="2305" spans="1:7" x14ac:dyDescent="0.3">
      <c r="A2305" t="s">
        <v>24193</v>
      </c>
      <c r="B2305">
        <v>7.5</v>
      </c>
      <c r="E2305" s="20" t="s">
        <v>18922</v>
      </c>
      <c r="F2305" s="18">
        <f t="shared" si="70"/>
        <v>3.9</v>
      </c>
      <c r="G2305" s="23" t="str">
        <f t="shared" si="71"/>
        <v/>
      </c>
    </row>
    <row r="2306" spans="1:7" x14ac:dyDescent="0.3">
      <c r="A2306" t="s">
        <v>5702</v>
      </c>
      <c r="B2306">
        <v>4.3</v>
      </c>
      <c r="E2306" s="20" t="s">
        <v>20508</v>
      </c>
      <c r="F2306" s="18">
        <f t="shared" si="70"/>
        <v>3.9</v>
      </c>
      <c r="G2306" s="23" t="str">
        <f t="shared" si="71"/>
        <v/>
      </c>
    </row>
    <row r="2307" spans="1:7" x14ac:dyDescent="0.3">
      <c r="A2307" t="s">
        <v>4903</v>
      </c>
      <c r="B2307">
        <v>5.6</v>
      </c>
      <c r="E2307" s="20" t="s">
        <v>13527</v>
      </c>
      <c r="F2307" s="18">
        <f t="shared" si="70"/>
        <v>3.9</v>
      </c>
      <c r="G2307" s="23" t="str">
        <f t="shared" si="71"/>
        <v/>
      </c>
    </row>
    <row r="2308" spans="1:7" x14ac:dyDescent="0.3">
      <c r="A2308" t="s">
        <v>11318</v>
      </c>
      <c r="B2308">
        <v>6.2</v>
      </c>
      <c r="E2308" s="20" t="s">
        <v>22369</v>
      </c>
      <c r="F2308" s="18">
        <f t="shared" si="70"/>
        <v>3.9</v>
      </c>
      <c r="G2308" s="23" t="str">
        <f t="shared" si="71"/>
        <v/>
      </c>
    </row>
    <row r="2309" spans="1:7" x14ac:dyDescent="0.3">
      <c r="A2309" t="s">
        <v>9588</v>
      </c>
      <c r="B2309">
        <v>5.3</v>
      </c>
      <c r="E2309" s="20" t="s">
        <v>15997</v>
      </c>
      <c r="F2309" s="18">
        <f t="shared" si="70"/>
        <v>3.85</v>
      </c>
      <c r="G2309" s="23" t="str">
        <f t="shared" si="71"/>
        <v/>
      </c>
    </row>
    <row r="2310" spans="1:7" x14ac:dyDescent="0.3">
      <c r="A2310" t="s">
        <v>11327</v>
      </c>
      <c r="B2310">
        <v>7.4</v>
      </c>
      <c r="E2310" s="20" t="s">
        <v>21378</v>
      </c>
      <c r="F2310" s="18">
        <f t="shared" si="70"/>
        <v>3.8</v>
      </c>
      <c r="G2310" s="23" t="str">
        <f t="shared" si="71"/>
        <v/>
      </c>
    </row>
    <row r="2311" spans="1:7" x14ac:dyDescent="0.3">
      <c r="A2311" t="s">
        <v>11333</v>
      </c>
      <c r="B2311">
        <v>7.4</v>
      </c>
      <c r="E2311" s="20" t="s">
        <v>1638</v>
      </c>
      <c r="F2311" s="18">
        <f t="shared" ref="F2311:F2374" si="72">AVERAGEIF( $A$2:$A$5044, E2311, $B$2:$B$5044)</f>
        <v>3.8</v>
      </c>
      <c r="G2311" s="23" t="str">
        <f t="shared" ref="G2311:G2374" si="73">IF(F2311&gt;_xlfn.PERCENTILE.INC($B$2:$B$5044, 0.9), "Top 10%", "")</f>
        <v/>
      </c>
    </row>
    <row r="2312" spans="1:7" x14ac:dyDescent="0.3">
      <c r="A2312" t="s">
        <v>5403</v>
      </c>
      <c r="B2312">
        <v>6.5</v>
      </c>
      <c r="E2312" s="20" t="s">
        <v>21393</v>
      </c>
      <c r="F2312" s="18">
        <f t="shared" si="72"/>
        <v>3.8</v>
      </c>
      <c r="G2312" s="23" t="str">
        <f t="shared" si="73"/>
        <v/>
      </c>
    </row>
    <row r="2313" spans="1:7" x14ac:dyDescent="0.3">
      <c r="A2313" t="s">
        <v>9162</v>
      </c>
      <c r="B2313">
        <v>7.1</v>
      </c>
      <c r="E2313" s="20" t="s">
        <v>4674</v>
      </c>
      <c r="F2313" s="18">
        <f t="shared" si="72"/>
        <v>3.8</v>
      </c>
      <c r="G2313" s="23" t="str">
        <f t="shared" si="73"/>
        <v/>
      </c>
    </row>
    <row r="2314" spans="1:7" x14ac:dyDescent="0.3">
      <c r="A2314" t="s">
        <v>741</v>
      </c>
      <c r="B2314">
        <v>7.2</v>
      </c>
      <c r="E2314" s="20" t="s">
        <v>3896</v>
      </c>
      <c r="F2314" s="18">
        <f t="shared" si="72"/>
        <v>3.8</v>
      </c>
      <c r="G2314" s="23" t="str">
        <f t="shared" si="73"/>
        <v/>
      </c>
    </row>
    <row r="2315" spans="1:7" x14ac:dyDescent="0.3">
      <c r="A2315" t="s">
        <v>4408</v>
      </c>
      <c r="B2315">
        <v>2.2999999999999998</v>
      </c>
      <c r="E2315" s="20" t="s">
        <v>17726</v>
      </c>
      <c r="F2315" s="18">
        <f t="shared" si="72"/>
        <v>3.8</v>
      </c>
      <c r="G2315" s="23" t="str">
        <f t="shared" si="73"/>
        <v/>
      </c>
    </row>
    <row r="2316" spans="1:7" x14ac:dyDescent="0.3">
      <c r="A2316" t="s">
        <v>3405</v>
      </c>
      <c r="B2316">
        <v>6.4</v>
      </c>
      <c r="E2316" s="20" t="s">
        <v>7451</v>
      </c>
      <c r="F2316" s="18">
        <f t="shared" si="72"/>
        <v>3.8</v>
      </c>
      <c r="G2316" s="23" t="str">
        <f t="shared" si="73"/>
        <v/>
      </c>
    </row>
    <row r="2317" spans="1:7" x14ac:dyDescent="0.3">
      <c r="A2317" t="s">
        <v>11357</v>
      </c>
      <c r="B2317">
        <v>6.1</v>
      </c>
      <c r="E2317" s="20" t="s">
        <v>17217</v>
      </c>
      <c r="F2317" s="18">
        <f t="shared" si="72"/>
        <v>3.8</v>
      </c>
      <c r="G2317" s="23" t="str">
        <f t="shared" si="73"/>
        <v/>
      </c>
    </row>
    <row r="2318" spans="1:7" x14ac:dyDescent="0.3">
      <c r="A2318" t="s">
        <v>11361</v>
      </c>
      <c r="B2318">
        <v>7</v>
      </c>
      <c r="E2318" s="20" t="s">
        <v>4408</v>
      </c>
      <c r="F2318" s="18">
        <f t="shared" si="72"/>
        <v>3.72</v>
      </c>
      <c r="G2318" s="23" t="str">
        <f t="shared" si="73"/>
        <v/>
      </c>
    </row>
    <row r="2319" spans="1:7" x14ac:dyDescent="0.3">
      <c r="A2319" t="s">
        <v>8640</v>
      </c>
      <c r="B2319">
        <v>6.5</v>
      </c>
      <c r="E2319" s="20" t="s">
        <v>23939</v>
      </c>
      <c r="F2319" s="18">
        <f t="shared" si="72"/>
        <v>3.7</v>
      </c>
      <c r="G2319" s="23" t="str">
        <f t="shared" si="73"/>
        <v/>
      </c>
    </row>
    <row r="2320" spans="1:7" x14ac:dyDescent="0.3">
      <c r="A2320" t="s">
        <v>11368</v>
      </c>
      <c r="B2320">
        <v>7</v>
      </c>
      <c r="E2320" s="20" t="s">
        <v>21251</v>
      </c>
      <c r="F2320" s="18">
        <f t="shared" si="72"/>
        <v>3.7</v>
      </c>
      <c r="G2320" s="23" t="str">
        <f t="shared" si="73"/>
        <v/>
      </c>
    </row>
    <row r="2321" spans="1:7" x14ac:dyDescent="0.3">
      <c r="A2321" t="s">
        <v>11375</v>
      </c>
      <c r="B2321">
        <v>7</v>
      </c>
      <c r="E2321" s="20" t="s">
        <v>1889</v>
      </c>
      <c r="F2321" s="18">
        <f t="shared" si="72"/>
        <v>3.7</v>
      </c>
      <c r="G2321" s="23" t="str">
        <f t="shared" si="73"/>
        <v/>
      </c>
    </row>
    <row r="2322" spans="1:7" x14ac:dyDescent="0.3">
      <c r="A2322" t="s">
        <v>11380</v>
      </c>
      <c r="B2322">
        <v>4.9000000000000004</v>
      </c>
      <c r="E2322" s="20" t="s">
        <v>20873</v>
      </c>
      <c r="F2322" s="18">
        <f t="shared" si="72"/>
        <v>3.7</v>
      </c>
      <c r="G2322" s="23" t="str">
        <f t="shared" si="73"/>
        <v/>
      </c>
    </row>
    <row r="2323" spans="1:7" x14ac:dyDescent="0.3">
      <c r="A2323" t="s">
        <v>8205</v>
      </c>
      <c r="B2323">
        <v>6.9</v>
      </c>
      <c r="E2323" s="20" t="s">
        <v>13578</v>
      </c>
      <c r="F2323" s="18">
        <f t="shared" si="72"/>
        <v>3.6</v>
      </c>
      <c r="G2323" s="23" t="str">
        <f t="shared" si="73"/>
        <v/>
      </c>
    </row>
    <row r="2324" spans="1:7" x14ac:dyDescent="0.3">
      <c r="A2324" t="s">
        <v>11389</v>
      </c>
      <c r="B2324">
        <v>7.5</v>
      </c>
      <c r="E2324" s="20" t="s">
        <v>11620</v>
      </c>
      <c r="F2324" s="18">
        <f t="shared" si="72"/>
        <v>3.6</v>
      </c>
      <c r="G2324" s="23" t="str">
        <f t="shared" si="73"/>
        <v/>
      </c>
    </row>
    <row r="2325" spans="1:7" x14ac:dyDescent="0.3">
      <c r="A2325" t="s">
        <v>7778</v>
      </c>
      <c r="B2325">
        <v>8.4</v>
      </c>
      <c r="E2325" s="20" t="s">
        <v>7997</v>
      </c>
      <c r="F2325" s="18">
        <f t="shared" si="72"/>
        <v>3.6</v>
      </c>
      <c r="G2325" s="23" t="str">
        <f t="shared" si="73"/>
        <v/>
      </c>
    </row>
    <row r="2326" spans="1:7" x14ac:dyDescent="0.3">
      <c r="A2326" t="s">
        <v>7721</v>
      </c>
      <c r="B2326">
        <v>6.9</v>
      </c>
      <c r="E2326" s="20" t="s">
        <v>21724</v>
      </c>
      <c r="F2326" s="18">
        <f t="shared" si="72"/>
        <v>3.6</v>
      </c>
      <c r="G2326" s="23" t="str">
        <f t="shared" si="73"/>
        <v/>
      </c>
    </row>
    <row r="2327" spans="1:7" x14ac:dyDescent="0.3">
      <c r="A2327" t="s">
        <v>11400</v>
      </c>
      <c r="B2327">
        <v>4.5</v>
      </c>
      <c r="E2327" s="20" t="s">
        <v>12519</v>
      </c>
      <c r="F2327" s="18">
        <f t="shared" si="72"/>
        <v>3.6</v>
      </c>
      <c r="G2327" s="23" t="str">
        <f t="shared" si="73"/>
        <v/>
      </c>
    </row>
    <row r="2328" spans="1:7" x14ac:dyDescent="0.3">
      <c r="A2328" t="s">
        <v>9947</v>
      </c>
      <c r="B2328">
        <v>7.4</v>
      </c>
      <c r="E2328" s="20" t="s">
        <v>16895</v>
      </c>
      <c r="F2328" s="18">
        <f t="shared" si="72"/>
        <v>3.6</v>
      </c>
      <c r="G2328" s="23" t="str">
        <f t="shared" si="73"/>
        <v/>
      </c>
    </row>
    <row r="2329" spans="1:7" x14ac:dyDescent="0.3">
      <c r="A2329" t="s">
        <v>11410</v>
      </c>
      <c r="B2329">
        <v>7</v>
      </c>
      <c r="E2329" s="20" t="s">
        <v>23754</v>
      </c>
      <c r="F2329" s="18">
        <f t="shared" si="72"/>
        <v>3.6</v>
      </c>
      <c r="G2329" s="23" t="str">
        <f t="shared" si="73"/>
        <v/>
      </c>
    </row>
    <row r="2330" spans="1:7" x14ac:dyDescent="0.3">
      <c r="A2330" t="s">
        <v>9927</v>
      </c>
      <c r="B2330">
        <v>2.8</v>
      </c>
      <c r="E2330" s="20" t="s">
        <v>21094</v>
      </c>
      <c r="F2330" s="18">
        <f t="shared" si="72"/>
        <v>3.6</v>
      </c>
      <c r="G2330" s="23" t="str">
        <f t="shared" si="73"/>
        <v/>
      </c>
    </row>
    <row r="2331" spans="1:7" x14ac:dyDescent="0.3">
      <c r="A2331" t="s">
        <v>8514</v>
      </c>
      <c r="B2331">
        <v>7.5</v>
      </c>
      <c r="E2331" s="20" t="s">
        <v>12276</v>
      </c>
      <c r="F2331" s="18">
        <f t="shared" si="72"/>
        <v>3.6</v>
      </c>
      <c r="G2331" s="23" t="str">
        <f t="shared" si="73"/>
        <v/>
      </c>
    </row>
    <row r="2332" spans="1:7" x14ac:dyDescent="0.3">
      <c r="A2332" t="s">
        <v>1516</v>
      </c>
      <c r="B2332">
        <v>7.1</v>
      </c>
      <c r="E2332" s="20" t="s">
        <v>3483</v>
      </c>
      <c r="F2332" s="18">
        <f t="shared" si="72"/>
        <v>3.6</v>
      </c>
      <c r="G2332" s="23" t="str">
        <f t="shared" si="73"/>
        <v/>
      </c>
    </row>
    <row r="2333" spans="1:7" x14ac:dyDescent="0.3">
      <c r="A2333" t="s">
        <v>8972</v>
      </c>
      <c r="B2333">
        <v>6.4</v>
      </c>
      <c r="E2333" s="20" t="s">
        <v>15381</v>
      </c>
      <c r="F2333" s="18">
        <f t="shared" si="72"/>
        <v>3.5</v>
      </c>
      <c r="G2333" s="23" t="str">
        <f t="shared" si="73"/>
        <v/>
      </c>
    </row>
    <row r="2334" spans="1:7" x14ac:dyDescent="0.3">
      <c r="A2334" t="s">
        <v>11431</v>
      </c>
      <c r="B2334">
        <v>6.7</v>
      </c>
      <c r="E2334" s="20" t="s">
        <v>9687</v>
      </c>
      <c r="F2334" s="18">
        <f t="shared" si="72"/>
        <v>3.5</v>
      </c>
      <c r="G2334" s="23" t="str">
        <f t="shared" si="73"/>
        <v/>
      </c>
    </row>
    <row r="2335" spans="1:7" x14ac:dyDescent="0.3">
      <c r="A2335" t="s">
        <v>565</v>
      </c>
      <c r="B2335">
        <v>5.3</v>
      </c>
      <c r="E2335" s="20" t="s">
        <v>20832</v>
      </c>
      <c r="F2335" s="18">
        <f t="shared" si="72"/>
        <v>3.5</v>
      </c>
      <c r="G2335" s="23" t="str">
        <f t="shared" si="73"/>
        <v/>
      </c>
    </row>
    <row r="2336" spans="1:7" x14ac:dyDescent="0.3">
      <c r="A2336" t="s">
        <v>11441</v>
      </c>
      <c r="B2336">
        <v>6.9</v>
      </c>
      <c r="E2336" s="20" t="s">
        <v>11984</v>
      </c>
      <c r="F2336" s="18">
        <f t="shared" si="72"/>
        <v>3.5</v>
      </c>
      <c r="G2336" s="23" t="str">
        <f t="shared" si="73"/>
        <v/>
      </c>
    </row>
    <row r="2337" spans="1:7" x14ac:dyDescent="0.3">
      <c r="A2337" t="s">
        <v>11447</v>
      </c>
      <c r="B2337">
        <v>6.2</v>
      </c>
      <c r="E2337" s="20" t="s">
        <v>21998</v>
      </c>
      <c r="F2337" s="18">
        <f t="shared" si="72"/>
        <v>3.5</v>
      </c>
      <c r="G2337" s="23" t="str">
        <f t="shared" si="73"/>
        <v/>
      </c>
    </row>
    <row r="2338" spans="1:7" x14ac:dyDescent="0.3">
      <c r="A2338" t="s">
        <v>11452</v>
      </c>
      <c r="B2338">
        <v>6.3</v>
      </c>
      <c r="E2338" s="20" t="s">
        <v>18874</v>
      </c>
      <c r="F2338" s="18">
        <f t="shared" si="72"/>
        <v>3.5</v>
      </c>
      <c r="G2338" s="23" t="str">
        <f t="shared" si="73"/>
        <v/>
      </c>
    </row>
    <row r="2339" spans="1:7" x14ac:dyDescent="0.3">
      <c r="A2339" t="s">
        <v>528</v>
      </c>
      <c r="B2339">
        <v>6.4</v>
      </c>
      <c r="E2339" s="20" t="s">
        <v>22696</v>
      </c>
      <c r="F2339" s="18">
        <f t="shared" si="72"/>
        <v>3.5</v>
      </c>
      <c r="G2339" s="23" t="str">
        <f t="shared" si="73"/>
        <v/>
      </c>
    </row>
    <row r="2340" spans="1:7" x14ac:dyDescent="0.3">
      <c r="A2340" t="s">
        <v>11094</v>
      </c>
      <c r="B2340">
        <v>6.5</v>
      </c>
      <c r="E2340" s="20" t="s">
        <v>16435</v>
      </c>
      <c r="F2340" s="18">
        <f t="shared" si="72"/>
        <v>3.5</v>
      </c>
      <c r="G2340" s="23" t="str">
        <f t="shared" si="73"/>
        <v/>
      </c>
    </row>
    <row r="2341" spans="1:7" x14ac:dyDescent="0.3">
      <c r="A2341" t="s">
        <v>6827</v>
      </c>
      <c r="B2341">
        <v>6</v>
      </c>
      <c r="E2341" s="20" t="s">
        <v>22989</v>
      </c>
      <c r="F2341" s="18">
        <f t="shared" si="72"/>
        <v>3.4</v>
      </c>
      <c r="G2341" s="23" t="str">
        <f t="shared" si="73"/>
        <v/>
      </c>
    </row>
    <row r="2342" spans="1:7" x14ac:dyDescent="0.3">
      <c r="A2342" t="s">
        <v>7348</v>
      </c>
      <c r="B2342">
        <v>5.0999999999999996</v>
      </c>
      <c r="E2342" s="20" t="s">
        <v>21548</v>
      </c>
      <c r="F2342" s="18">
        <f t="shared" si="72"/>
        <v>3.4</v>
      </c>
      <c r="G2342" s="23" t="str">
        <f t="shared" si="73"/>
        <v/>
      </c>
    </row>
    <row r="2343" spans="1:7" x14ac:dyDescent="0.3">
      <c r="A2343" t="s">
        <v>11478</v>
      </c>
      <c r="B2343">
        <v>5.5</v>
      </c>
      <c r="E2343" s="20" t="s">
        <v>20593</v>
      </c>
      <c r="F2343" s="18">
        <f t="shared" si="72"/>
        <v>3.4</v>
      </c>
      <c r="G2343" s="23" t="str">
        <f t="shared" si="73"/>
        <v/>
      </c>
    </row>
    <row r="2344" spans="1:7" x14ac:dyDescent="0.3">
      <c r="A2344" t="s">
        <v>24193</v>
      </c>
      <c r="B2344">
        <v>7.2</v>
      </c>
      <c r="E2344" s="20" t="s">
        <v>21958</v>
      </c>
      <c r="F2344" s="18">
        <f t="shared" si="72"/>
        <v>3.4</v>
      </c>
      <c r="G2344" s="23" t="str">
        <f t="shared" si="73"/>
        <v/>
      </c>
    </row>
    <row r="2345" spans="1:7" x14ac:dyDescent="0.3">
      <c r="A2345" t="s">
        <v>5882</v>
      </c>
      <c r="B2345">
        <v>5.4</v>
      </c>
      <c r="E2345" s="20" t="s">
        <v>20583</v>
      </c>
      <c r="F2345" s="18">
        <f t="shared" si="72"/>
        <v>3.4</v>
      </c>
      <c r="G2345" s="23" t="str">
        <f t="shared" si="73"/>
        <v/>
      </c>
    </row>
    <row r="2346" spans="1:7" x14ac:dyDescent="0.3">
      <c r="A2346" t="s">
        <v>3563</v>
      </c>
      <c r="B2346">
        <v>5.7</v>
      </c>
      <c r="E2346" s="20" t="s">
        <v>18096</v>
      </c>
      <c r="F2346" s="18">
        <f t="shared" si="72"/>
        <v>3.4</v>
      </c>
      <c r="G2346" s="23" t="str">
        <f t="shared" si="73"/>
        <v/>
      </c>
    </row>
    <row r="2347" spans="1:7" x14ac:dyDescent="0.3">
      <c r="A2347" t="s">
        <v>11496</v>
      </c>
      <c r="B2347">
        <v>5.2</v>
      </c>
      <c r="E2347" s="20" t="s">
        <v>23864</v>
      </c>
      <c r="F2347" s="18">
        <f t="shared" si="72"/>
        <v>3.4</v>
      </c>
      <c r="G2347" s="23" t="str">
        <f t="shared" si="73"/>
        <v/>
      </c>
    </row>
    <row r="2348" spans="1:7" x14ac:dyDescent="0.3">
      <c r="A2348" t="s">
        <v>3873</v>
      </c>
      <c r="B2348">
        <v>6.2</v>
      </c>
      <c r="E2348" s="20" t="s">
        <v>8461</v>
      </c>
      <c r="F2348" s="18">
        <f t="shared" si="72"/>
        <v>3.4</v>
      </c>
      <c r="G2348" s="23" t="str">
        <f t="shared" si="73"/>
        <v/>
      </c>
    </row>
    <row r="2349" spans="1:7" x14ac:dyDescent="0.3">
      <c r="A2349" t="s">
        <v>11509</v>
      </c>
      <c r="B2349">
        <v>6.7</v>
      </c>
      <c r="E2349" s="20" t="s">
        <v>20739</v>
      </c>
      <c r="F2349" s="18">
        <f t="shared" si="72"/>
        <v>3.4</v>
      </c>
      <c r="G2349" s="23" t="str">
        <f t="shared" si="73"/>
        <v/>
      </c>
    </row>
    <row r="2350" spans="1:7" x14ac:dyDescent="0.3">
      <c r="A2350" t="s">
        <v>11513</v>
      </c>
      <c r="B2350">
        <v>5.8</v>
      </c>
      <c r="E2350" s="20" t="s">
        <v>17413</v>
      </c>
      <c r="F2350" s="18">
        <f t="shared" si="72"/>
        <v>3.4</v>
      </c>
      <c r="G2350" s="23" t="str">
        <f t="shared" si="73"/>
        <v/>
      </c>
    </row>
    <row r="2351" spans="1:7" x14ac:dyDescent="0.3">
      <c r="A2351" t="s">
        <v>11517</v>
      </c>
      <c r="B2351">
        <v>7</v>
      </c>
      <c r="E2351" s="20" t="s">
        <v>15363</v>
      </c>
      <c r="F2351" s="18">
        <f t="shared" si="72"/>
        <v>3.3</v>
      </c>
      <c r="G2351" s="23" t="str">
        <f t="shared" si="73"/>
        <v/>
      </c>
    </row>
    <row r="2352" spans="1:7" x14ac:dyDescent="0.3">
      <c r="A2352" t="s">
        <v>11524</v>
      </c>
      <c r="B2352">
        <v>4.8</v>
      </c>
      <c r="E2352" s="20" t="s">
        <v>18960</v>
      </c>
      <c r="F2352" s="18">
        <f t="shared" si="72"/>
        <v>3.3</v>
      </c>
      <c r="G2352" s="23" t="str">
        <f t="shared" si="73"/>
        <v/>
      </c>
    </row>
    <row r="2353" spans="1:7" x14ac:dyDescent="0.3">
      <c r="A2353" t="s">
        <v>11532</v>
      </c>
      <c r="B2353">
        <v>7.2</v>
      </c>
      <c r="E2353" s="20" t="s">
        <v>21210</v>
      </c>
      <c r="F2353" s="18">
        <f t="shared" si="72"/>
        <v>3.3</v>
      </c>
      <c r="G2353" s="23" t="str">
        <f t="shared" si="73"/>
        <v/>
      </c>
    </row>
    <row r="2354" spans="1:7" x14ac:dyDescent="0.3">
      <c r="A2354" t="s">
        <v>5139</v>
      </c>
      <c r="B2354">
        <v>5.6</v>
      </c>
      <c r="E2354" s="20" t="s">
        <v>9674</v>
      </c>
      <c r="F2354" s="18">
        <f t="shared" si="72"/>
        <v>3.3</v>
      </c>
      <c r="G2354" s="23" t="str">
        <f t="shared" si="73"/>
        <v/>
      </c>
    </row>
    <row r="2355" spans="1:7" x14ac:dyDescent="0.3">
      <c r="A2355" t="s">
        <v>11540</v>
      </c>
      <c r="B2355">
        <v>6.4</v>
      </c>
      <c r="E2355" s="20" t="s">
        <v>9773</v>
      </c>
      <c r="F2355" s="18">
        <f t="shared" si="72"/>
        <v>3.3</v>
      </c>
      <c r="G2355" s="23" t="str">
        <f t="shared" si="73"/>
        <v/>
      </c>
    </row>
    <row r="2356" spans="1:7" x14ac:dyDescent="0.3">
      <c r="A2356" t="s">
        <v>10516</v>
      </c>
      <c r="B2356">
        <v>7.5</v>
      </c>
      <c r="E2356" s="20" t="s">
        <v>20303</v>
      </c>
      <c r="F2356" s="18">
        <f t="shared" si="72"/>
        <v>3.3</v>
      </c>
      <c r="G2356" s="23" t="str">
        <f t="shared" si="73"/>
        <v/>
      </c>
    </row>
    <row r="2357" spans="1:7" x14ac:dyDescent="0.3">
      <c r="A2357" t="s">
        <v>10453</v>
      </c>
      <c r="B2357">
        <v>7.4</v>
      </c>
      <c r="E2357" s="20" t="s">
        <v>12280</v>
      </c>
      <c r="F2357" s="18">
        <f t="shared" si="72"/>
        <v>3.3</v>
      </c>
      <c r="G2357" s="23" t="str">
        <f t="shared" si="73"/>
        <v/>
      </c>
    </row>
    <row r="2358" spans="1:7" x14ac:dyDescent="0.3">
      <c r="A2358" t="s">
        <v>2859</v>
      </c>
      <c r="B2358">
        <v>8</v>
      </c>
      <c r="E2358" s="20" t="s">
        <v>18009</v>
      </c>
      <c r="F2358" s="18">
        <f t="shared" si="72"/>
        <v>3.3</v>
      </c>
      <c r="G2358" s="23" t="str">
        <f t="shared" si="73"/>
        <v/>
      </c>
    </row>
    <row r="2359" spans="1:7" x14ac:dyDescent="0.3">
      <c r="A2359" t="s">
        <v>6573</v>
      </c>
      <c r="B2359">
        <v>5.7</v>
      </c>
      <c r="E2359" s="20" t="s">
        <v>12419</v>
      </c>
      <c r="F2359" s="18">
        <f t="shared" si="72"/>
        <v>3.3</v>
      </c>
      <c r="G2359" s="23" t="str">
        <f t="shared" si="73"/>
        <v/>
      </c>
    </row>
    <row r="2360" spans="1:7" x14ac:dyDescent="0.3">
      <c r="A2360" t="s">
        <v>4291</v>
      </c>
      <c r="B2360">
        <v>6.8</v>
      </c>
      <c r="E2360" s="20" t="s">
        <v>19534</v>
      </c>
      <c r="F2360" s="18">
        <f t="shared" si="72"/>
        <v>3.3</v>
      </c>
      <c r="G2360" s="23" t="str">
        <f t="shared" si="73"/>
        <v/>
      </c>
    </row>
    <row r="2361" spans="1:7" x14ac:dyDescent="0.3">
      <c r="A2361" t="s">
        <v>11562</v>
      </c>
      <c r="B2361">
        <v>5.9</v>
      </c>
      <c r="E2361" s="20" t="s">
        <v>1858</v>
      </c>
      <c r="F2361" s="18">
        <f t="shared" si="72"/>
        <v>3.3</v>
      </c>
      <c r="G2361" s="23" t="str">
        <f t="shared" si="73"/>
        <v/>
      </c>
    </row>
    <row r="2362" spans="1:7" x14ac:dyDescent="0.3">
      <c r="A2362" t="s">
        <v>6308</v>
      </c>
      <c r="B2362">
        <v>7.2</v>
      </c>
      <c r="E2362" s="20" t="s">
        <v>21088</v>
      </c>
      <c r="F2362" s="18">
        <f t="shared" si="72"/>
        <v>3.3</v>
      </c>
      <c r="G2362" s="23" t="str">
        <f t="shared" si="73"/>
        <v/>
      </c>
    </row>
    <row r="2363" spans="1:7" x14ac:dyDescent="0.3">
      <c r="A2363" t="s">
        <v>10903</v>
      </c>
      <c r="B2363">
        <v>5.5</v>
      </c>
      <c r="E2363" s="20" t="s">
        <v>15216</v>
      </c>
      <c r="F2363" s="18">
        <f t="shared" si="72"/>
        <v>3.3</v>
      </c>
      <c r="G2363" s="23" t="str">
        <f t="shared" si="73"/>
        <v/>
      </c>
    </row>
    <row r="2364" spans="1:7" x14ac:dyDescent="0.3">
      <c r="A2364" t="s">
        <v>3727</v>
      </c>
      <c r="B2364">
        <v>8.4</v>
      </c>
      <c r="E2364" s="20" t="s">
        <v>23930</v>
      </c>
      <c r="F2364" s="18">
        <f t="shared" si="72"/>
        <v>3.25</v>
      </c>
      <c r="G2364" s="23" t="str">
        <f t="shared" si="73"/>
        <v/>
      </c>
    </row>
    <row r="2365" spans="1:7" x14ac:dyDescent="0.3">
      <c r="A2365" t="s">
        <v>435</v>
      </c>
      <c r="B2365">
        <v>8.5</v>
      </c>
      <c r="E2365" s="20" t="s">
        <v>23089</v>
      </c>
      <c r="F2365" s="18">
        <f t="shared" si="72"/>
        <v>3.2</v>
      </c>
      <c r="G2365" s="23" t="str">
        <f t="shared" si="73"/>
        <v/>
      </c>
    </row>
    <row r="2366" spans="1:7" x14ac:dyDescent="0.3">
      <c r="A2366" t="s">
        <v>6788</v>
      </c>
      <c r="B2366">
        <v>5.6</v>
      </c>
      <c r="E2366" s="20" t="s">
        <v>19329</v>
      </c>
      <c r="F2366" s="18">
        <f t="shared" si="72"/>
        <v>3.2</v>
      </c>
      <c r="G2366" s="23" t="str">
        <f t="shared" si="73"/>
        <v/>
      </c>
    </row>
    <row r="2367" spans="1:7" x14ac:dyDescent="0.3">
      <c r="A2367" t="s">
        <v>9516</v>
      </c>
      <c r="B2367">
        <v>4.0999999999999996</v>
      </c>
      <c r="E2367" s="20" t="s">
        <v>18170</v>
      </c>
      <c r="F2367" s="18">
        <f t="shared" si="72"/>
        <v>3.2</v>
      </c>
      <c r="G2367" s="23" t="str">
        <f t="shared" si="73"/>
        <v/>
      </c>
    </row>
    <row r="2368" spans="1:7" x14ac:dyDescent="0.3">
      <c r="A2368" t="s">
        <v>11594</v>
      </c>
      <c r="B2368">
        <v>5</v>
      </c>
      <c r="E2368" s="20" t="s">
        <v>14414</v>
      </c>
      <c r="F2368" s="18">
        <f t="shared" si="72"/>
        <v>3.2</v>
      </c>
      <c r="G2368" s="23" t="str">
        <f t="shared" si="73"/>
        <v/>
      </c>
    </row>
    <row r="2369" spans="1:7" x14ac:dyDescent="0.3">
      <c r="A2369" t="s">
        <v>3912</v>
      </c>
      <c r="B2369">
        <v>6.1</v>
      </c>
      <c r="E2369" s="20" t="s">
        <v>22139</v>
      </c>
      <c r="F2369" s="18">
        <f t="shared" si="72"/>
        <v>3.2</v>
      </c>
      <c r="G2369" s="23" t="str">
        <f t="shared" si="73"/>
        <v/>
      </c>
    </row>
    <row r="2370" spans="1:7" x14ac:dyDescent="0.3">
      <c r="A2370" t="s">
        <v>809</v>
      </c>
      <c r="B2370">
        <v>5.4</v>
      </c>
      <c r="E2370" s="20" t="s">
        <v>23724</v>
      </c>
      <c r="F2370" s="18">
        <f t="shared" si="72"/>
        <v>3.2</v>
      </c>
      <c r="G2370" s="23" t="str">
        <f t="shared" si="73"/>
        <v/>
      </c>
    </row>
    <row r="2371" spans="1:7" x14ac:dyDescent="0.3">
      <c r="A2371" t="s">
        <v>962</v>
      </c>
      <c r="B2371">
        <v>7.1</v>
      </c>
      <c r="E2371" s="20" t="s">
        <v>19041</v>
      </c>
      <c r="F2371" s="18">
        <f t="shared" si="72"/>
        <v>3.1</v>
      </c>
      <c r="G2371" s="23" t="str">
        <f t="shared" si="73"/>
        <v/>
      </c>
    </row>
    <row r="2372" spans="1:7" x14ac:dyDescent="0.3">
      <c r="A2372" t="s">
        <v>24193</v>
      </c>
      <c r="B2372">
        <v>6.6</v>
      </c>
      <c r="E2372" s="20" t="s">
        <v>16363</v>
      </c>
      <c r="F2372" s="18">
        <f t="shared" si="72"/>
        <v>3.1</v>
      </c>
      <c r="G2372" s="23" t="str">
        <f t="shared" si="73"/>
        <v/>
      </c>
    </row>
    <row r="2373" spans="1:7" x14ac:dyDescent="0.3">
      <c r="A2373" t="s">
        <v>11620</v>
      </c>
      <c r="B2373">
        <v>3.6</v>
      </c>
      <c r="E2373" s="20" t="s">
        <v>22281</v>
      </c>
      <c r="F2373" s="18">
        <f t="shared" si="72"/>
        <v>3.1</v>
      </c>
      <c r="G2373" s="23" t="str">
        <f t="shared" si="73"/>
        <v/>
      </c>
    </row>
    <row r="2374" spans="1:7" x14ac:dyDescent="0.3">
      <c r="A2374" t="s">
        <v>1076</v>
      </c>
      <c r="B2374">
        <v>6.5</v>
      </c>
      <c r="E2374" s="20" t="s">
        <v>19970</v>
      </c>
      <c r="F2374" s="18">
        <f t="shared" si="72"/>
        <v>3.1</v>
      </c>
      <c r="G2374" s="23" t="str">
        <f t="shared" si="73"/>
        <v/>
      </c>
    </row>
    <row r="2375" spans="1:7" x14ac:dyDescent="0.3">
      <c r="A2375" t="s">
        <v>7778</v>
      </c>
      <c r="B2375">
        <v>8.6</v>
      </c>
      <c r="E2375" s="20" t="s">
        <v>21084</v>
      </c>
      <c r="F2375" s="18">
        <f t="shared" ref="F2375:F2405" si="74">AVERAGEIF( $A$2:$A$5044, E2375, $B$2:$B$5044)</f>
        <v>3.1</v>
      </c>
      <c r="G2375" s="23" t="str">
        <f t="shared" ref="G2375:G2405" si="75">IF(F2375&gt;_xlfn.PERCENTILE.INC($B$2:$B$5044, 0.9), "Top 10%", "")</f>
        <v/>
      </c>
    </row>
    <row r="2376" spans="1:7" x14ac:dyDescent="0.3">
      <c r="A2376" t="s">
        <v>11633</v>
      </c>
      <c r="B2376">
        <v>6.2</v>
      </c>
      <c r="E2376" s="20" t="s">
        <v>12240</v>
      </c>
      <c r="F2376" s="18">
        <f t="shared" si="74"/>
        <v>3.1</v>
      </c>
      <c r="G2376" s="23" t="str">
        <f t="shared" si="75"/>
        <v/>
      </c>
    </row>
    <row r="2377" spans="1:7" x14ac:dyDescent="0.3">
      <c r="A2377" t="s">
        <v>1489</v>
      </c>
      <c r="B2377">
        <v>7</v>
      </c>
      <c r="E2377" s="20" t="s">
        <v>11748</v>
      </c>
      <c r="F2377" s="18">
        <f t="shared" si="74"/>
        <v>3.1</v>
      </c>
      <c r="G2377" s="23" t="str">
        <f t="shared" si="75"/>
        <v/>
      </c>
    </row>
    <row r="2378" spans="1:7" x14ac:dyDescent="0.3">
      <c r="A2378" t="s">
        <v>11642</v>
      </c>
      <c r="B2378">
        <v>7.6</v>
      </c>
      <c r="E2378" s="20" t="s">
        <v>24027</v>
      </c>
      <c r="F2378" s="18">
        <f t="shared" si="74"/>
        <v>3</v>
      </c>
      <c r="G2378" s="23" t="str">
        <f t="shared" si="75"/>
        <v/>
      </c>
    </row>
    <row r="2379" spans="1:7" x14ac:dyDescent="0.3">
      <c r="A2379" t="s">
        <v>4516</v>
      </c>
      <c r="B2379">
        <v>6.5</v>
      </c>
      <c r="E2379" s="20" t="s">
        <v>21941</v>
      </c>
      <c r="F2379" s="18">
        <f t="shared" si="74"/>
        <v>3</v>
      </c>
      <c r="G2379" s="23" t="str">
        <f t="shared" si="75"/>
        <v/>
      </c>
    </row>
    <row r="2380" spans="1:7" x14ac:dyDescent="0.3">
      <c r="A2380" t="s">
        <v>11653</v>
      </c>
      <c r="B2380">
        <v>6.4</v>
      </c>
      <c r="E2380" s="20" t="s">
        <v>12295</v>
      </c>
      <c r="F2380" s="18">
        <f t="shared" si="74"/>
        <v>3</v>
      </c>
      <c r="G2380" s="23" t="str">
        <f t="shared" si="75"/>
        <v/>
      </c>
    </row>
    <row r="2381" spans="1:7" x14ac:dyDescent="0.3">
      <c r="A2381" t="s">
        <v>11658</v>
      </c>
      <c r="B2381">
        <v>6.7</v>
      </c>
      <c r="E2381" s="20" t="s">
        <v>21475</v>
      </c>
      <c r="F2381" s="18">
        <f t="shared" si="74"/>
        <v>3</v>
      </c>
      <c r="G2381" s="23" t="str">
        <f t="shared" si="75"/>
        <v/>
      </c>
    </row>
    <row r="2382" spans="1:7" x14ac:dyDescent="0.3">
      <c r="A2382" t="s">
        <v>11664</v>
      </c>
      <c r="B2382">
        <v>6.3</v>
      </c>
      <c r="E2382" s="20" t="s">
        <v>19318</v>
      </c>
      <c r="F2382" s="18">
        <f t="shared" si="74"/>
        <v>3</v>
      </c>
      <c r="G2382" s="23" t="str">
        <f t="shared" si="75"/>
        <v/>
      </c>
    </row>
    <row r="2383" spans="1:7" x14ac:dyDescent="0.3">
      <c r="A2383" t="s">
        <v>11668</v>
      </c>
      <c r="B2383">
        <v>6.4</v>
      </c>
      <c r="E2383" s="20" t="s">
        <v>17058</v>
      </c>
      <c r="F2383" s="18">
        <f t="shared" si="74"/>
        <v>2.9</v>
      </c>
      <c r="G2383" s="23" t="str">
        <f t="shared" si="75"/>
        <v/>
      </c>
    </row>
    <row r="2384" spans="1:7" x14ac:dyDescent="0.3">
      <c r="A2384" t="s">
        <v>11673</v>
      </c>
      <c r="B2384">
        <v>5.7</v>
      </c>
      <c r="E2384" s="20" t="s">
        <v>10037</v>
      </c>
      <c r="F2384" s="18">
        <f t="shared" si="74"/>
        <v>2.9</v>
      </c>
      <c r="G2384" s="23" t="str">
        <f t="shared" si="75"/>
        <v/>
      </c>
    </row>
    <row r="2385" spans="1:7" x14ac:dyDescent="0.3">
      <c r="A2385" t="s">
        <v>11681</v>
      </c>
      <c r="B2385">
        <v>6.3</v>
      </c>
      <c r="E2385" s="20" t="s">
        <v>11295</v>
      </c>
      <c r="F2385" s="18">
        <f t="shared" si="74"/>
        <v>2.8</v>
      </c>
      <c r="G2385" s="23" t="str">
        <f t="shared" si="75"/>
        <v/>
      </c>
    </row>
    <row r="2386" spans="1:7" x14ac:dyDescent="0.3">
      <c r="A2386" t="s">
        <v>11686</v>
      </c>
      <c r="B2386">
        <v>7.8</v>
      </c>
      <c r="E2386" s="20" t="s">
        <v>21074</v>
      </c>
      <c r="F2386" s="18">
        <f t="shared" si="74"/>
        <v>2.8</v>
      </c>
      <c r="G2386" s="23" t="str">
        <f t="shared" si="75"/>
        <v/>
      </c>
    </row>
    <row r="2387" spans="1:7" x14ac:dyDescent="0.3">
      <c r="A2387" t="s">
        <v>11691</v>
      </c>
      <c r="B2387">
        <v>6</v>
      </c>
      <c r="E2387" s="20" t="s">
        <v>14451</v>
      </c>
      <c r="F2387" s="18">
        <f t="shared" si="74"/>
        <v>2.8</v>
      </c>
      <c r="G2387" s="23" t="str">
        <f t="shared" si="75"/>
        <v/>
      </c>
    </row>
    <row r="2388" spans="1:7" x14ac:dyDescent="0.3">
      <c r="A2388" t="s">
        <v>1800</v>
      </c>
      <c r="B2388">
        <v>7.7</v>
      </c>
      <c r="E2388" s="20" t="s">
        <v>10259</v>
      </c>
      <c r="F2388" s="18">
        <f t="shared" si="74"/>
        <v>2.8</v>
      </c>
      <c r="G2388" s="23" t="str">
        <f t="shared" si="75"/>
        <v/>
      </c>
    </row>
    <row r="2389" spans="1:7" x14ac:dyDescent="0.3">
      <c r="A2389" t="s">
        <v>2495</v>
      </c>
      <c r="B2389">
        <v>6.2</v>
      </c>
      <c r="E2389" s="20" t="s">
        <v>12551</v>
      </c>
      <c r="F2389" s="18">
        <f t="shared" si="74"/>
        <v>2.8</v>
      </c>
      <c r="G2389" s="23" t="str">
        <f t="shared" si="75"/>
        <v/>
      </c>
    </row>
    <row r="2390" spans="1:7" x14ac:dyDescent="0.3">
      <c r="A2390" t="s">
        <v>5961</v>
      </c>
      <c r="B2390">
        <v>5.7</v>
      </c>
      <c r="E2390" s="20" t="s">
        <v>20380</v>
      </c>
      <c r="F2390" s="18">
        <f t="shared" si="74"/>
        <v>2.8</v>
      </c>
      <c r="G2390" s="23" t="str">
        <f t="shared" si="75"/>
        <v/>
      </c>
    </row>
    <row r="2391" spans="1:7" x14ac:dyDescent="0.3">
      <c r="A2391" t="s">
        <v>2791</v>
      </c>
      <c r="B2391">
        <v>7.7</v>
      </c>
      <c r="E2391" s="20" t="s">
        <v>21914</v>
      </c>
      <c r="F2391" s="18">
        <f t="shared" si="74"/>
        <v>2.8</v>
      </c>
      <c r="G2391" s="23" t="str">
        <f t="shared" si="75"/>
        <v/>
      </c>
    </row>
    <row r="2392" spans="1:7" x14ac:dyDescent="0.3">
      <c r="A2392" t="s">
        <v>11711</v>
      </c>
      <c r="B2392">
        <v>6.4</v>
      </c>
      <c r="E2392" s="20" t="s">
        <v>13045</v>
      </c>
      <c r="F2392" s="18">
        <f t="shared" si="74"/>
        <v>2.8</v>
      </c>
      <c r="G2392" s="23" t="str">
        <f t="shared" si="75"/>
        <v/>
      </c>
    </row>
    <row r="2393" spans="1:7" x14ac:dyDescent="0.3">
      <c r="A2393" t="s">
        <v>6417</v>
      </c>
      <c r="B2393">
        <v>6.4</v>
      </c>
      <c r="E2393" s="20" t="s">
        <v>10756</v>
      </c>
      <c r="F2393" s="18">
        <f t="shared" si="74"/>
        <v>2.7</v>
      </c>
      <c r="G2393" s="23" t="str">
        <f t="shared" si="75"/>
        <v/>
      </c>
    </row>
    <row r="2394" spans="1:7" x14ac:dyDescent="0.3">
      <c r="A2394" t="s">
        <v>1757</v>
      </c>
      <c r="B2394">
        <v>6.9</v>
      </c>
      <c r="E2394" s="20" t="s">
        <v>18572</v>
      </c>
      <c r="F2394" s="18">
        <f t="shared" si="74"/>
        <v>2.7</v>
      </c>
      <c r="G2394" s="23" t="str">
        <f t="shared" si="75"/>
        <v/>
      </c>
    </row>
    <row r="2395" spans="1:7" x14ac:dyDescent="0.3">
      <c r="A2395" t="s">
        <v>5624</v>
      </c>
      <c r="B2395">
        <v>7.3</v>
      </c>
      <c r="E2395" s="20" t="s">
        <v>19558</v>
      </c>
      <c r="F2395" s="18">
        <f t="shared" si="74"/>
        <v>2.6500000000000004</v>
      </c>
      <c r="G2395" s="23" t="str">
        <f t="shared" si="75"/>
        <v/>
      </c>
    </row>
    <row r="2396" spans="1:7" x14ac:dyDescent="0.3">
      <c r="A2396" t="s">
        <v>3722</v>
      </c>
      <c r="B2396">
        <v>7.3</v>
      </c>
      <c r="E2396" s="20" t="s">
        <v>8382</v>
      </c>
      <c r="F2396" s="18">
        <f t="shared" si="74"/>
        <v>2.6</v>
      </c>
      <c r="G2396" s="23" t="str">
        <f t="shared" si="75"/>
        <v/>
      </c>
    </row>
    <row r="2397" spans="1:7" x14ac:dyDescent="0.3">
      <c r="A2397" t="s">
        <v>3102</v>
      </c>
      <c r="B2397">
        <v>6.2</v>
      </c>
      <c r="E2397" s="20" t="s">
        <v>21479</v>
      </c>
      <c r="F2397" s="18">
        <f t="shared" si="74"/>
        <v>2.6</v>
      </c>
      <c r="G2397" s="23" t="str">
        <f t="shared" si="75"/>
        <v/>
      </c>
    </row>
    <row r="2398" spans="1:7" x14ac:dyDescent="0.3">
      <c r="A2398" t="s">
        <v>1028</v>
      </c>
      <c r="B2398">
        <v>6.6</v>
      </c>
      <c r="E2398" s="20" t="s">
        <v>23261</v>
      </c>
      <c r="F2398" s="18">
        <f t="shared" si="74"/>
        <v>2.5</v>
      </c>
      <c r="G2398" s="23" t="str">
        <f t="shared" si="75"/>
        <v/>
      </c>
    </row>
    <row r="2399" spans="1:7" x14ac:dyDescent="0.3">
      <c r="A2399" t="s">
        <v>2682</v>
      </c>
      <c r="B2399">
        <v>6.7</v>
      </c>
      <c r="E2399" s="20" t="s">
        <v>2837</v>
      </c>
      <c r="F2399" s="18">
        <f t="shared" si="74"/>
        <v>2.4</v>
      </c>
      <c r="G2399" s="23" t="str">
        <f t="shared" si="75"/>
        <v/>
      </c>
    </row>
    <row r="2400" spans="1:7" x14ac:dyDescent="0.3">
      <c r="A2400" t="s">
        <v>597</v>
      </c>
      <c r="B2400">
        <v>5.7</v>
      </c>
      <c r="E2400" s="20" t="s">
        <v>16698</v>
      </c>
      <c r="F2400" s="18">
        <f t="shared" si="74"/>
        <v>2.2999999999999998</v>
      </c>
      <c r="G2400" s="23" t="str">
        <f t="shared" si="75"/>
        <v/>
      </c>
    </row>
    <row r="2401" spans="1:7" x14ac:dyDescent="0.3">
      <c r="A2401" t="s">
        <v>11748</v>
      </c>
      <c r="B2401">
        <v>3.1</v>
      </c>
      <c r="E2401" s="20" t="s">
        <v>22707</v>
      </c>
      <c r="F2401" s="18">
        <f t="shared" si="74"/>
        <v>2.2000000000000002</v>
      </c>
      <c r="G2401" s="23" t="str">
        <f t="shared" si="75"/>
        <v/>
      </c>
    </row>
    <row r="2402" spans="1:7" x14ac:dyDescent="0.3">
      <c r="A2402" t="s">
        <v>10977</v>
      </c>
      <c r="B2402">
        <v>6.3</v>
      </c>
      <c r="E2402" s="20" t="s">
        <v>12123</v>
      </c>
      <c r="F2402" s="18">
        <f t="shared" si="74"/>
        <v>2.1</v>
      </c>
      <c r="G2402" s="23" t="str">
        <f t="shared" si="75"/>
        <v/>
      </c>
    </row>
    <row r="2403" spans="1:7" x14ac:dyDescent="0.3">
      <c r="A2403" t="s">
        <v>7302</v>
      </c>
      <c r="B2403">
        <v>5.7</v>
      </c>
      <c r="E2403" s="20" t="s">
        <v>8737</v>
      </c>
      <c r="F2403" s="18">
        <f t="shared" si="74"/>
        <v>2</v>
      </c>
      <c r="G2403" s="23" t="str">
        <f t="shared" si="75"/>
        <v/>
      </c>
    </row>
    <row r="2404" spans="1:7" x14ac:dyDescent="0.3">
      <c r="A2404" t="s">
        <v>11761</v>
      </c>
      <c r="B2404">
        <v>7.1</v>
      </c>
      <c r="E2404" s="20" t="s">
        <v>21865</v>
      </c>
      <c r="F2404" s="18">
        <f t="shared" si="74"/>
        <v>1.9</v>
      </c>
      <c r="G2404" s="23" t="str">
        <f t="shared" si="75"/>
        <v/>
      </c>
    </row>
    <row r="2405" spans="1:7" x14ac:dyDescent="0.3">
      <c r="A2405" t="s">
        <v>1965</v>
      </c>
      <c r="B2405">
        <v>7</v>
      </c>
      <c r="E2405" s="21" t="s">
        <v>5997</v>
      </c>
      <c r="F2405" s="19">
        <f t="shared" si="74"/>
        <v>1.7</v>
      </c>
      <c r="G2405" s="24" t="str">
        <f t="shared" si="75"/>
        <v/>
      </c>
    </row>
    <row r="2406" spans="1:7" x14ac:dyDescent="0.3">
      <c r="A2406" t="s">
        <v>7109</v>
      </c>
      <c r="B2406">
        <v>6.1</v>
      </c>
    </row>
    <row r="2407" spans="1:7" x14ac:dyDescent="0.3">
      <c r="A2407" t="s">
        <v>935</v>
      </c>
      <c r="B2407">
        <v>6.6</v>
      </c>
    </row>
    <row r="2408" spans="1:7" x14ac:dyDescent="0.3">
      <c r="A2408" t="s">
        <v>1311</v>
      </c>
      <c r="B2408">
        <v>7.8</v>
      </c>
    </row>
    <row r="2409" spans="1:7" x14ac:dyDescent="0.3">
      <c r="A2409" t="s">
        <v>4955</v>
      </c>
      <c r="B2409">
        <v>8.3000000000000007</v>
      </c>
    </row>
    <row r="2410" spans="1:7" x14ac:dyDescent="0.3">
      <c r="A2410" t="s">
        <v>10918</v>
      </c>
      <c r="B2410">
        <v>3.9</v>
      </c>
    </row>
    <row r="2411" spans="1:7" x14ac:dyDescent="0.3">
      <c r="A2411" t="s">
        <v>2042</v>
      </c>
      <c r="B2411">
        <v>7</v>
      </c>
    </row>
    <row r="2412" spans="1:7" x14ac:dyDescent="0.3">
      <c r="A2412" t="s">
        <v>11792</v>
      </c>
      <c r="B2412">
        <v>6.7</v>
      </c>
    </row>
    <row r="2413" spans="1:7" x14ac:dyDescent="0.3">
      <c r="A2413" t="s">
        <v>11681</v>
      </c>
      <c r="B2413">
        <v>7.3</v>
      </c>
    </row>
    <row r="2414" spans="1:7" x14ac:dyDescent="0.3">
      <c r="A2414" t="s">
        <v>24193</v>
      </c>
      <c r="B2414">
        <v>7.5</v>
      </c>
    </row>
    <row r="2415" spans="1:7" x14ac:dyDescent="0.3">
      <c r="A2415" t="s">
        <v>4850</v>
      </c>
      <c r="B2415">
        <v>6.3</v>
      </c>
    </row>
    <row r="2416" spans="1:7" x14ac:dyDescent="0.3">
      <c r="A2416" t="s">
        <v>1133</v>
      </c>
      <c r="B2416">
        <v>7.8</v>
      </c>
    </row>
    <row r="2417" spans="1:2" x14ac:dyDescent="0.3">
      <c r="A2417" t="s">
        <v>4003</v>
      </c>
      <c r="B2417">
        <v>7.3</v>
      </c>
    </row>
    <row r="2418" spans="1:2" x14ac:dyDescent="0.3">
      <c r="A2418" t="s">
        <v>1155</v>
      </c>
      <c r="B2418">
        <v>7.6</v>
      </c>
    </row>
    <row r="2419" spans="1:2" x14ac:dyDescent="0.3">
      <c r="A2419" t="s">
        <v>9593</v>
      </c>
      <c r="B2419">
        <v>5.3</v>
      </c>
    </row>
    <row r="2420" spans="1:2" x14ac:dyDescent="0.3">
      <c r="A2420" t="s">
        <v>1015</v>
      </c>
      <c r="B2420">
        <v>7.9</v>
      </c>
    </row>
    <row r="2421" spans="1:2" x14ac:dyDescent="0.3">
      <c r="A2421" t="s">
        <v>11825</v>
      </c>
      <c r="B2421">
        <v>5.3</v>
      </c>
    </row>
    <row r="2422" spans="1:2" x14ac:dyDescent="0.3">
      <c r="A2422" t="s">
        <v>5367</v>
      </c>
      <c r="B2422">
        <v>6.8</v>
      </c>
    </row>
    <row r="2423" spans="1:2" x14ac:dyDescent="0.3">
      <c r="A2423" t="s">
        <v>11835</v>
      </c>
      <c r="B2423">
        <v>7.1</v>
      </c>
    </row>
    <row r="2424" spans="1:2" x14ac:dyDescent="0.3">
      <c r="A2424" t="s">
        <v>3066</v>
      </c>
      <c r="B2424">
        <v>7.2</v>
      </c>
    </row>
    <row r="2425" spans="1:2" x14ac:dyDescent="0.3">
      <c r="A2425" t="s">
        <v>11846</v>
      </c>
      <c r="B2425">
        <v>5.8</v>
      </c>
    </row>
    <row r="2426" spans="1:2" x14ac:dyDescent="0.3">
      <c r="A2426" t="s">
        <v>9667</v>
      </c>
      <c r="B2426">
        <v>5.8</v>
      </c>
    </row>
    <row r="2427" spans="1:2" x14ac:dyDescent="0.3">
      <c r="A2427" t="s">
        <v>487</v>
      </c>
      <c r="B2427">
        <v>8.3000000000000007</v>
      </c>
    </row>
    <row r="2428" spans="1:2" x14ac:dyDescent="0.3">
      <c r="A2428" t="s">
        <v>11860</v>
      </c>
      <c r="B2428">
        <v>5.6</v>
      </c>
    </row>
    <row r="2429" spans="1:2" x14ac:dyDescent="0.3">
      <c r="A2429" t="s">
        <v>3122</v>
      </c>
      <c r="B2429">
        <v>6.8</v>
      </c>
    </row>
    <row r="2430" spans="1:2" x14ac:dyDescent="0.3">
      <c r="A2430" t="s">
        <v>11871</v>
      </c>
      <c r="B2430">
        <v>5</v>
      </c>
    </row>
    <row r="2431" spans="1:2" x14ac:dyDescent="0.3">
      <c r="A2431" t="s">
        <v>5289</v>
      </c>
      <c r="B2431">
        <v>7.6</v>
      </c>
    </row>
    <row r="2432" spans="1:2" x14ac:dyDescent="0.3">
      <c r="A2432" t="s">
        <v>4003</v>
      </c>
      <c r="B2432">
        <v>6.7</v>
      </c>
    </row>
    <row r="2433" spans="1:2" x14ac:dyDescent="0.3">
      <c r="A2433" t="s">
        <v>11881</v>
      </c>
      <c r="B2433">
        <v>6.7</v>
      </c>
    </row>
    <row r="2434" spans="1:2" x14ac:dyDescent="0.3">
      <c r="A2434" t="s">
        <v>10377</v>
      </c>
      <c r="B2434">
        <v>5.7</v>
      </c>
    </row>
    <row r="2435" spans="1:2" x14ac:dyDescent="0.3">
      <c r="A2435" t="s">
        <v>11891</v>
      </c>
      <c r="B2435">
        <v>5.2</v>
      </c>
    </row>
    <row r="2436" spans="1:2" x14ac:dyDescent="0.3">
      <c r="A2436" t="s">
        <v>6704</v>
      </c>
      <c r="B2436">
        <v>7.5</v>
      </c>
    </row>
    <row r="2437" spans="1:2" x14ac:dyDescent="0.3">
      <c r="A2437" t="s">
        <v>5289</v>
      </c>
      <c r="B2437">
        <v>7.2</v>
      </c>
    </row>
    <row r="2438" spans="1:2" x14ac:dyDescent="0.3">
      <c r="A2438" t="s">
        <v>1252</v>
      </c>
      <c r="B2438">
        <v>5.3</v>
      </c>
    </row>
    <row r="2439" spans="1:2" x14ac:dyDescent="0.3">
      <c r="A2439" t="s">
        <v>8950</v>
      </c>
      <c r="B2439">
        <v>6.5</v>
      </c>
    </row>
    <row r="2440" spans="1:2" x14ac:dyDescent="0.3">
      <c r="A2440" t="s">
        <v>11910</v>
      </c>
      <c r="B2440">
        <v>5</v>
      </c>
    </row>
    <row r="2441" spans="1:2" x14ac:dyDescent="0.3">
      <c r="A2441" t="s">
        <v>11916</v>
      </c>
      <c r="B2441">
        <v>6.1</v>
      </c>
    </row>
    <row r="2442" spans="1:2" x14ac:dyDescent="0.3">
      <c r="A2442" t="s">
        <v>2246</v>
      </c>
      <c r="B2442">
        <v>7.4</v>
      </c>
    </row>
    <row r="2443" spans="1:2" x14ac:dyDescent="0.3">
      <c r="A2443" t="s">
        <v>11926</v>
      </c>
      <c r="B2443">
        <v>4.4000000000000004</v>
      </c>
    </row>
    <row r="2444" spans="1:2" x14ac:dyDescent="0.3">
      <c r="A2444" t="s">
        <v>1064</v>
      </c>
      <c r="B2444">
        <v>7.5</v>
      </c>
    </row>
    <row r="2445" spans="1:2" x14ac:dyDescent="0.3">
      <c r="A2445" t="s">
        <v>3891</v>
      </c>
      <c r="B2445">
        <v>5.7</v>
      </c>
    </row>
    <row r="2446" spans="1:2" x14ac:dyDescent="0.3">
      <c r="A2446" t="s">
        <v>11940</v>
      </c>
      <c r="B2446">
        <v>5.5</v>
      </c>
    </row>
    <row r="2447" spans="1:2" x14ac:dyDescent="0.3">
      <c r="A2447" t="s">
        <v>11946</v>
      </c>
      <c r="B2447">
        <v>7.1</v>
      </c>
    </row>
    <row r="2448" spans="1:2" x14ac:dyDescent="0.3">
      <c r="A2448" t="s">
        <v>5175</v>
      </c>
      <c r="B2448">
        <v>5.9</v>
      </c>
    </row>
    <row r="2449" spans="1:2" x14ac:dyDescent="0.3">
      <c r="A2449" t="s">
        <v>11958</v>
      </c>
      <c r="B2449">
        <v>6.7</v>
      </c>
    </row>
    <row r="2450" spans="1:2" x14ac:dyDescent="0.3">
      <c r="A2450" t="s">
        <v>9392</v>
      </c>
      <c r="B2450">
        <v>7</v>
      </c>
    </row>
    <row r="2451" spans="1:2" x14ac:dyDescent="0.3">
      <c r="A2451" t="s">
        <v>255</v>
      </c>
      <c r="B2451">
        <v>7.9</v>
      </c>
    </row>
    <row r="2452" spans="1:2" x14ac:dyDescent="0.3">
      <c r="A2452" t="s">
        <v>8186</v>
      </c>
      <c r="B2452">
        <v>6.9</v>
      </c>
    </row>
    <row r="2453" spans="1:2" x14ac:dyDescent="0.3">
      <c r="A2453" t="s">
        <v>2017</v>
      </c>
      <c r="B2453">
        <v>7.3</v>
      </c>
    </row>
    <row r="2454" spans="1:2" x14ac:dyDescent="0.3">
      <c r="A2454" t="s">
        <v>1294</v>
      </c>
      <c r="B2454">
        <v>7.3</v>
      </c>
    </row>
    <row r="2455" spans="1:2" x14ac:dyDescent="0.3">
      <c r="A2455" t="s">
        <v>11984</v>
      </c>
      <c r="B2455">
        <v>3.5</v>
      </c>
    </row>
    <row r="2456" spans="1:2" x14ac:dyDescent="0.3">
      <c r="A2456" t="s">
        <v>857</v>
      </c>
      <c r="B2456">
        <v>7.8</v>
      </c>
    </row>
    <row r="2457" spans="1:2" x14ac:dyDescent="0.3">
      <c r="A2457" t="s">
        <v>6248</v>
      </c>
      <c r="B2457">
        <v>7.4</v>
      </c>
    </row>
    <row r="2458" spans="1:2" x14ac:dyDescent="0.3">
      <c r="A2458" t="s">
        <v>11999</v>
      </c>
      <c r="B2458">
        <v>6.7</v>
      </c>
    </row>
    <row r="2459" spans="1:2" x14ac:dyDescent="0.3">
      <c r="A2459" t="s">
        <v>4003</v>
      </c>
      <c r="B2459">
        <v>6.4</v>
      </c>
    </row>
    <row r="2460" spans="1:2" x14ac:dyDescent="0.3">
      <c r="A2460" t="s">
        <v>12008</v>
      </c>
      <c r="B2460">
        <v>7.1</v>
      </c>
    </row>
    <row r="2461" spans="1:2" x14ac:dyDescent="0.3">
      <c r="A2461" t="s">
        <v>24193</v>
      </c>
      <c r="B2461">
        <v>6.7</v>
      </c>
    </row>
    <row r="2462" spans="1:2" x14ac:dyDescent="0.3">
      <c r="A2462" t="s">
        <v>12018</v>
      </c>
      <c r="B2462">
        <v>7.8</v>
      </c>
    </row>
    <row r="2463" spans="1:2" x14ac:dyDescent="0.3">
      <c r="A2463" t="s">
        <v>756</v>
      </c>
      <c r="B2463">
        <v>4</v>
      </c>
    </row>
    <row r="2464" spans="1:2" x14ac:dyDescent="0.3">
      <c r="A2464" t="s">
        <v>12029</v>
      </c>
      <c r="B2464">
        <v>5.9</v>
      </c>
    </row>
    <row r="2465" spans="1:2" x14ac:dyDescent="0.3">
      <c r="A2465" t="s">
        <v>2641</v>
      </c>
      <c r="B2465">
        <v>7.2</v>
      </c>
    </row>
    <row r="2466" spans="1:2" x14ac:dyDescent="0.3">
      <c r="A2466" t="s">
        <v>6472</v>
      </c>
      <c r="B2466">
        <v>7.2</v>
      </c>
    </row>
    <row r="2467" spans="1:2" x14ac:dyDescent="0.3">
      <c r="A2467" t="s">
        <v>12044</v>
      </c>
      <c r="B2467">
        <v>5.0999999999999996</v>
      </c>
    </row>
    <row r="2468" spans="1:2" x14ac:dyDescent="0.3">
      <c r="A2468" t="s">
        <v>24193</v>
      </c>
      <c r="B2468">
        <v>7.7</v>
      </c>
    </row>
    <row r="2469" spans="1:2" x14ac:dyDescent="0.3">
      <c r="A2469" t="s">
        <v>12053</v>
      </c>
      <c r="B2469">
        <v>5.5</v>
      </c>
    </row>
    <row r="2470" spans="1:2" x14ac:dyDescent="0.3">
      <c r="A2470" t="s">
        <v>12060</v>
      </c>
      <c r="B2470">
        <v>6.2</v>
      </c>
    </row>
    <row r="2471" spans="1:2" x14ac:dyDescent="0.3">
      <c r="A2471" t="s">
        <v>2495</v>
      </c>
      <c r="B2471">
        <v>7.2</v>
      </c>
    </row>
    <row r="2472" spans="1:2" x14ac:dyDescent="0.3">
      <c r="A2472" t="s">
        <v>1757</v>
      </c>
      <c r="B2472">
        <v>5.2</v>
      </c>
    </row>
    <row r="2473" spans="1:2" x14ac:dyDescent="0.3">
      <c r="A2473" t="s">
        <v>12075</v>
      </c>
      <c r="B2473">
        <v>6.7</v>
      </c>
    </row>
    <row r="2474" spans="1:2" x14ac:dyDescent="0.3">
      <c r="A2474" t="s">
        <v>10293</v>
      </c>
      <c r="B2474">
        <v>6.3</v>
      </c>
    </row>
    <row r="2475" spans="1:2" x14ac:dyDescent="0.3">
      <c r="A2475" t="s">
        <v>9667</v>
      </c>
      <c r="B2475">
        <v>5</v>
      </c>
    </row>
    <row r="2476" spans="1:2" x14ac:dyDescent="0.3">
      <c r="A2476" t="s">
        <v>12085</v>
      </c>
      <c r="B2476">
        <v>6.2</v>
      </c>
    </row>
    <row r="2477" spans="1:2" x14ac:dyDescent="0.3">
      <c r="A2477" t="s">
        <v>6549</v>
      </c>
      <c r="B2477">
        <v>7.6</v>
      </c>
    </row>
    <row r="2478" spans="1:2" x14ac:dyDescent="0.3">
      <c r="A2478" t="s">
        <v>9516</v>
      </c>
      <c r="B2478">
        <v>4.0999999999999996</v>
      </c>
    </row>
    <row r="2479" spans="1:2" x14ac:dyDescent="0.3">
      <c r="A2479" t="s">
        <v>12095</v>
      </c>
      <c r="B2479">
        <v>5.3</v>
      </c>
    </row>
    <row r="2480" spans="1:2" x14ac:dyDescent="0.3">
      <c r="A2480" t="s">
        <v>1071</v>
      </c>
      <c r="B2480">
        <v>6.2</v>
      </c>
    </row>
    <row r="2481" spans="1:2" x14ac:dyDescent="0.3">
      <c r="A2481" t="s">
        <v>12105</v>
      </c>
      <c r="B2481">
        <v>6.5</v>
      </c>
    </row>
    <row r="2482" spans="1:2" x14ac:dyDescent="0.3">
      <c r="A2482" t="s">
        <v>12110</v>
      </c>
      <c r="B2482">
        <v>8.1</v>
      </c>
    </row>
    <row r="2483" spans="1:2" x14ac:dyDescent="0.3">
      <c r="A2483" t="s">
        <v>12115</v>
      </c>
      <c r="B2483">
        <v>6.3</v>
      </c>
    </row>
    <row r="2484" spans="1:2" x14ac:dyDescent="0.3">
      <c r="A2484" t="s">
        <v>12120</v>
      </c>
      <c r="B2484">
        <v>4.4000000000000004</v>
      </c>
    </row>
    <row r="2485" spans="1:2" x14ac:dyDescent="0.3">
      <c r="A2485" t="s">
        <v>12126</v>
      </c>
      <c r="B2485">
        <v>4.5999999999999996</v>
      </c>
    </row>
    <row r="2486" spans="1:2" x14ac:dyDescent="0.3">
      <c r="A2486" t="s">
        <v>12131</v>
      </c>
      <c r="B2486">
        <v>6</v>
      </c>
    </row>
    <row r="2487" spans="1:2" x14ac:dyDescent="0.3">
      <c r="A2487" t="s">
        <v>3563</v>
      </c>
      <c r="B2487">
        <v>7.6</v>
      </c>
    </row>
    <row r="2488" spans="1:2" x14ac:dyDescent="0.3">
      <c r="A2488" t="s">
        <v>29</v>
      </c>
      <c r="B2488">
        <v>8.4</v>
      </c>
    </row>
    <row r="2489" spans="1:2" x14ac:dyDescent="0.3">
      <c r="A2489" t="s">
        <v>12147</v>
      </c>
      <c r="B2489">
        <v>7.9</v>
      </c>
    </row>
    <row r="2490" spans="1:2" x14ac:dyDescent="0.3">
      <c r="A2490" t="s">
        <v>4831</v>
      </c>
      <c r="B2490">
        <v>5.6</v>
      </c>
    </row>
    <row r="2491" spans="1:2" x14ac:dyDescent="0.3">
      <c r="A2491" t="s">
        <v>7427</v>
      </c>
      <c r="B2491">
        <v>6.5</v>
      </c>
    </row>
    <row r="2492" spans="1:2" x14ac:dyDescent="0.3">
      <c r="A2492" t="s">
        <v>8191</v>
      </c>
      <c r="B2492">
        <v>7.5</v>
      </c>
    </row>
    <row r="2493" spans="1:2" x14ac:dyDescent="0.3">
      <c r="A2493" t="s">
        <v>4939</v>
      </c>
      <c r="B2493">
        <v>6.3</v>
      </c>
    </row>
    <row r="2494" spans="1:2" x14ac:dyDescent="0.3">
      <c r="A2494" t="s">
        <v>5367</v>
      </c>
      <c r="B2494">
        <v>7.9</v>
      </c>
    </row>
    <row r="2495" spans="1:2" x14ac:dyDescent="0.3">
      <c r="A2495" t="s">
        <v>1939</v>
      </c>
      <c r="B2495">
        <v>7.9</v>
      </c>
    </row>
    <row r="2496" spans="1:2" x14ac:dyDescent="0.3">
      <c r="A2496" t="s">
        <v>12173</v>
      </c>
      <c r="B2496">
        <v>5.0999999999999996</v>
      </c>
    </row>
    <row r="2497" spans="1:2" x14ac:dyDescent="0.3">
      <c r="A2497" t="s">
        <v>6800</v>
      </c>
      <c r="B2497">
        <v>6.7</v>
      </c>
    </row>
    <row r="2498" spans="1:2" x14ac:dyDescent="0.3">
      <c r="A2498" t="s">
        <v>9521</v>
      </c>
      <c r="B2498">
        <v>6.7</v>
      </c>
    </row>
    <row r="2499" spans="1:2" x14ac:dyDescent="0.3">
      <c r="A2499" t="s">
        <v>12184</v>
      </c>
      <c r="B2499">
        <v>5.6</v>
      </c>
    </row>
    <row r="2500" spans="1:2" x14ac:dyDescent="0.3">
      <c r="A2500" t="s">
        <v>3802</v>
      </c>
      <c r="B2500">
        <v>5.6</v>
      </c>
    </row>
    <row r="2501" spans="1:2" x14ac:dyDescent="0.3">
      <c r="A2501" t="s">
        <v>299</v>
      </c>
      <c r="B2501">
        <v>6.8</v>
      </c>
    </row>
    <row r="2502" spans="1:2" x14ac:dyDescent="0.3">
      <c r="A2502" t="s">
        <v>12192</v>
      </c>
      <c r="B2502">
        <v>6.2</v>
      </c>
    </row>
    <row r="2503" spans="1:2" x14ac:dyDescent="0.3">
      <c r="A2503" t="s">
        <v>11668</v>
      </c>
      <c r="B2503">
        <v>5.6</v>
      </c>
    </row>
    <row r="2504" spans="1:2" x14ac:dyDescent="0.3">
      <c r="A2504" t="s">
        <v>7480</v>
      </c>
      <c r="B2504">
        <v>6.4</v>
      </c>
    </row>
    <row r="2505" spans="1:2" x14ac:dyDescent="0.3">
      <c r="A2505" t="s">
        <v>4591</v>
      </c>
      <c r="B2505">
        <v>5.6</v>
      </c>
    </row>
    <row r="2506" spans="1:2" x14ac:dyDescent="0.3">
      <c r="A2506" t="s">
        <v>8546</v>
      </c>
      <c r="B2506">
        <v>7.4</v>
      </c>
    </row>
    <row r="2507" spans="1:2" x14ac:dyDescent="0.3">
      <c r="A2507" t="s">
        <v>12213</v>
      </c>
      <c r="B2507">
        <v>4.9000000000000004</v>
      </c>
    </row>
    <row r="2508" spans="1:2" x14ac:dyDescent="0.3">
      <c r="A2508" t="s">
        <v>12218</v>
      </c>
      <c r="B2508">
        <v>6</v>
      </c>
    </row>
    <row r="2509" spans="1:2" x14ac:dyDescent="0.3">
      <c r="A2509" t="s">
        <v>12225</v>
      </c>
      <c r="B2509">
        <v>7.2</v>
      </c>
    </row>
    <row r="2510" spans="1:2" x14ac:dyDescent="0.3">
      <c r="A2510" t="s">
        <v>7352</v>
      </c>
      <c r="B2510">
        <v>4.9000000000000004</v>
      </c>
    </row>
    <row r="2511" spans="1:2" x14ac:dyDescent="0.3">
      <c r="A2511" t="s">
        <v>79</v>
      </c>
      <c r="B2511">
        <v>7.5</v>
      </c>
    </row>
    <row r="2512" spans="1:2" x14ac:dyDescent="0.3">
      <c r="A2512" t="s">
        <v>12236</v>
      </c>
      <c r="B2512">
        <v>4.8</v>
      </c>
    </row>
    <row r="2513" spans="1:2" x14ac:dyDescent="0.3">
      <c r="A2513" t="s">
        <v>12240</v>
      </c>
      <c r="B2513">
        <v>3.1</v>
      </c>
    </row>
    <row r="2514" spans="1:2" x14ac:dyDescent="0.3">
      <c r="A2514" t="s">
        <v>12245</v>
      </c>
      <c r="B2514">
        <v>5.8</v>
      </c>
    </row>
    <row r="2515" spans="1:2" x14ac:dyDescent="0.3">
      <c r="A2515" t="s">
        <v>3098</v>
      </c>
      <c r="B2515">
        <v>6.7</v>
      </c>
    </row>
    <row r="2516" spans="1:2" x14ac:dyDescent="0.3">
      <c r="A2516" t="s">
        <v>12255</v>
      </c>
      <c r="B2516">
        <v>6.8</v>
      </c>
    </row>
    <row r="2517" spans="1:2" x14ac:dyDescent="0.3">
      <c r="A2517" t="s">
        <v>12262</v>
      </c>
      <c r="B2517">
        <v>6.5</v>
      </c>
    </row>
    <row r="2518" spans="1:2" x14ac:dyDescent="0.3">
      <c r="A2518" t="s">
        <v>4239</v>
      </c>
      <c r="B2518">
        <v>5.9</v>
      </c>
    </row>
    <row r="2519" spans="1:2" x14ac:dyDescent="0.3">
      <c r="A2519" t="s">
        <v>1744</v>
      </c>
      <c r="B2519">
        <v>5.5</v>
      </c>
    </row>
    <row r="2520" spans="1:2" x14ac:dyDescent="0.3">
      <c r="A2520" t="s">
        <v>12276</v>
      </c>
      <c r="B2520">
        <v>3.6</v>
      </c>
    </row>
    <row r="2521" spans="1:2" x14ac:dyDescent="0.3">
      <c r="A2521" t="s">
        <v>12280</v>
      </c>
      <c r="B2521">
        <v>3.3</v>
      </c>
    </row>
    <row r="2522" spans="1:2" x14ac:dyDescent="0.3">
      <c r="A2522" t="s">
        <v>12287</v>
      </c>
      <c r="B2522">
        <v>7.4</v>
      </c>
    </row>
    <row r="2523" spans="1:2" x14ac:dyDescent="0.3">
      <c r="A2523" t="s">
        <v>12291</v>
      </c>
      <c r="B2523">
        <v>6.7</v>
      </c>
    </row>
    <row r="2524" spans="1:2" x14ac:dyDescent="0.3">
      <c r="A2524" t="s">
        <v>12295</v>
      </c>
      <c r="B2524">
        <v>3</v>
      </c>
    </row>
    <row r="2525" spans="1:2" x14ac:dyDescent="0.3">
      <c r="A2525" t="s">
        <v>2392</v>
      </c>
      <c r="B2525">
        <v>7.6</v>
      </c>
    </row>
    <row r="2526" spans="1:2" x14ac:dyDescent="0.3">
      <c r="A2526" t="s">
        <v>12305</v>
      </c>
      <c r="B2526">
        <v>6.4</v>
      </c>
    </row>
    <row r="2527" spans="1:2" x14ac:dyDescent="0.3">
      <c r="A2527" t="s">
        <v>1324</v>
      </c>
      <c r="B2527">
        <v>6.9</v>
      </c>
    </row>
    <row r="2528" spans="1:2" x14ac:dyDescent="0.3">
      <c r="A2528" t="s">
        <v>2853</v>
      </c>
      <c r="B2528">
        <v>6.6</v>
      </c>
    </row>
    <row r="2529" spans="1:2" x14ac:dyDescent="0.3">
      <c r="A2529" t="s">
        <v>9802</v>
      </c>
      <c r="B2529">
        <v>5.5</v>
      </c>
    </row>
    <row r="2530" spans="1:2" x14ac:dyDescent="0.3">
      <c r="A2530" t="s">
        <v>12325</v>
      </c>
      <c r="B2530">
        <v>6.6</v>
      </c>
    </row>
    <row r="2531" spans="1:2" x14ac:dyDescent="0.3">
      <c r="A2531" t="s">
        <v>12330</v>
      </c>
      <c r="B2531">
        <v>5.2</v>
      </c>
    </row>
    <row r="2532" spans="1:2" x14ac:dyDescent="0.3">
      <c r="A2532" t="s">
        <v>12337</v>
      </c>
      <c r="B2532">
        <v>4.0999999999999996</v>
      </c>
    </row>
    <row r="2533" spans="1:2" x14ac:dyDescent="0.3">
      <c r="A2533" t="s">
        <v>12344</v>
      </c>
      <c r="B2533">
        <v>6.8</v>
      </c>
    </row>
    <row r="2534" spans="1:2" x14ac:dyDescent="0.3">
      <c r="A2534" t="s">
        <v>12348</v>
      </c>
      <c r="B2534">
        <v>6.5</v>
      </c>
    </row>
    <row r="2535" spans="1:2" x14ac:dyDescent="0.3">
      <c r="A2535" t="s">
        <v>2392</v>
      </c>
      <c r="B2535">
        <v>7.6</v>
      </c>
    </row>
    <row r="2536" spans="1:2" x14ac:dyDescent="0.3">
      <c r="A2536" t="s">
        <v>760</v>
      </c>
      <c r="B2536">
        <v>7.4</v>
      </c>
    </row>
    <row r="2537" spans="1:2" x14ac:dyDescent="0.3">
      <c r="A2537" t="s">
        <v>1064</v>
      </c>
      <c r="B2537">
        <v>7.7</v>
      </c>
    </row>
    <row r="2538" spans="1:2" x14ac:dyDescent="0.3">
      <c r="A2538" t="s">
        <v>12360</v>
      </c>
      <c r="B2538">
        <v>7.1</v>
      </c>
    </row>
    <row r="2539" spans="1:2" x14ac:dyDescent="0.3">
      <c r="A2539" t="s">
        <v>12365</v>
      </c>
      <c r="B2539">
        <v>6.3</v>
      </c>
    </row>
    <row r="2540" spans="1:2" x14ac:dyDescent="0.3">
      <c r="A2540" t="s">
        <v>12371</v>
      </c>
      <c r="B2540">
        <v>7.6</v>
      </c>
    </row>
    <row r="2541" spans="1:2" x14ac:dyDescent="0.3">
      <c r="A2541" t="s">
        <v>1096</v>
      </c>
      <c r="B2541">
        <v>8</v>
      </c>
    </row>
    <row r="2542" spans="1:2" x14ac:dyDescent="0.3">
      <c r="A2542" t="s">
        <v>12378</v>
      </c>
      <c r="B2542">
        <v>7.3</v>
      </c>
    </row>
    <row r="2543" spans="1:2" x14ac:dyDescent="0.3">
      <c r="A2543" t="s">
        <v>3891</v>
      </c>
      <c r="B2543">
        <v>7.6</v>
      </c>
    </row>
    <row r="2544" spans="1:2" x14ac:dyDescent="0.3">
      <c r="A2544" t="s">
        <v>10145</v>
      </c>
      <c r="B2544">
        <v>7.8</v>
      </c>
    </row>
    <row r="2545" spans="1:2" x14ac:dyDescent="0.3">
      <c r="A2545" t="s">
        <v>2542</v>
      </c>
      <c r="B2545">
        <v>6.5</v>
      </c>
    </row>
    <row r="2546" spans="1:2" x14ac:dyDescent="0.3">
      <c r="A2546" t="s">
        <v>4099</v>
      </c>
      <c r="B2546">
        <v>6.4</v>
      </c>
    </row>
    <row r="2547" spans="1:2" x14ac:dyDescent="0.3">
      <c r="A2547" t="s">
        <v>12400</v>
      </c>
      <c r="B2547">
        <v>8</v>
      </c>
    </row>
    <row r="2548" spans="1:2" x14ac:dyDescent="0.3">
      <c r="A2548" t="s">
        <v>3749</v>
      </c>
      <c r="B2548">
        <v>4.8</v>
      </c>
    </row>
    <row r="2549" spans="1:2" x14ac:dyDescent="0.3">
      <c r="A2549" t="s">
        <v>5382</v>
      </c>
      <c r="B2549">
        <v>7.8</v>
      </c>
    </row>
    <row r="2550" spans="1:2" x14ac:dyDescent="0.3">
      <c r="A2550" t="s">
        <v>876</v>
      </c>
      <c r="B2550">
        <v>5.9</v>
      </c>
    </row>
    <row r="2551" spans="1:2" x14ac:dyDescent="0.3">
      <c r="A2551" t="s">
        <v>12414</v>
      </c>
      <c r="B2551">
        <v>5.4</v>
      </c>
    </row>
    <row r="2552" spans="1:2" x14ac:dyDescent="0.3">
      <c r="A2552" t="s">
        <v>12419</v>
      </c>
      <c r="B2552">
        <v>3.3</v>
      </c>
    </row>
    <row r="2553" spans="1:2" x14ac:dyDescent="0.3">
      <c r="A2553" t="s">
        <v>378</v>
      </c>
      <c r="B2553">
        <v>8.1999999999999993</v>
      </c>
    </row>
    <row r="2554" spans="1:2" x14ac:dyDescent="0.3">
      <c r="A2554" t="s">
        <v>24193</v>
      </c>
      <c r="B2554">
        <v>6.6</v>
      </c>
    </row>
    <row r="2555" spans="1:2" x14ac:dyDescent="0.3">
      <c r="A2555" t="s">
        <v>4987</v>
      </c>
      <c r="B2555">
        <v>5.4</v>
      </c>
    </row>
    <row r="2556" spans="1:2" x14ac:dyDescent="0.3">
      <c r="A2556" t="s">
        <v>2943</v>
      </c>
      <c r="B2556">
        <v>6.4</v>
      </c>
    </row>
    <row r="2557" spans="1:2" x14ac:dyDescent="0.3">
      <c r="A2557" t="s">
        <v>12441</v>
      </c>
      <c r="B2557">
        <v>4.8</v>
      </c>
    </row>
    <row r="2558" spans="1:2" x14ac:dyDescent="0.3">
      <c r="A2558" t="s">
        <v>6767</v>
      </c>
      <c r="B2558">
        <v>5.9</v>
      </c>
    </row>
    <row r="2559" spans="1:2" x14ac:dyDescent="0.3">
      <c r="A2559" t="s">
        <v>12448</v>
      </c>
      <c r="B2559">
        <v>5.5</v>
      </c>
    </row>
    <row r="2560" spans="1:2" x14ac:dyDescent="0.3">
      <c r="A2560" t="s">
        <v>2453</v>
      </c>
      <c r="B2560">
        <v>7.9</v>
      </c>
    </row>
    <row r="2561" spans="1:2" x14ac:dyDescent="0.3">
      <c r="A2561" t="s">
        <v>12460</v>
      </c>
      <c r="B2561">
        <v>4.9000000000000004</v>
      </c>
    </row>
    <row r="2562" spans="1:2" x14ac:dyDescent="0.3">
      <c r="A2562" t="s">
        <v>4003</v>
      </c>
      <c r="B2562">
        <v>7.2</v>
      </c>
    </row>
    <row r="2563" spans="1:2" x14ac:dyDescent="0.3">
      <c r="A2563" t="s">
        <v>12467</v>
      </c>
      <c r="B2563">
        <v>6.6</v>
      </c>
    </row>
    <row r="2564" spans="1:2" x14ac:dyDescent="0.3">
      <c r="A2564" t="s">
        <v>10752</v>
      </c>
      <c r="B2564">
        <v>6.7</v>
      </c>
    </row>
    <row r="2565" spans="1:2" x14ac:dyDescent="0.3">
      <c r="A2565" t="s">
        <v>12474</v>
      </c>
      <c r="B2565">
        <v>5.3</v>
      </c>
    </row>
    <row r="2566" spans="1:2" x14ac:dyDescent="0.3">
      <c r="A2566" t="s">
        <v>12479</v>
      </c>
      <c r="B2566">
        <v>7.2</v>
      </c>
    </row>
    <row r="2567" spans="1:2" x14ac:dyDescent="0.3">
      <c r="A2567" t="s">
        <v>4777</v>
      </c>
      <c r="B2567">
        <v>5.0999999999999996</v>
      </c>
    </row>
    <row r="2568" spans="1:2" x14ac:dyDescent="0.3">
      <c r="A2568" t="s">
        <v>11208</v>
      </c>
      <c r="B2568">
        <v>5.6</v>
      </c>
    </row>
    <row r="2569" spans="1:2" x14ac:dyDescent="0.3">
      <c r="A2569" t="s">
        <v>4003</v>
      </c>
      <c r="B2569">
        <v>7.6</v>
      </c>
    </row>
    <row r="2570" spans="1:2" x14ac:dyDescent="0.3">
      <c r="A2570" t="s">
        <v>11748</v>
      </c>
      <c r="B2570">
        <v>3.1</v>
      </c>
    </row>
    <row r="2571" spans="1:2" x14ac:dyDescent="0.3">
      <c r="A2571" t="s">
        <v>12497</v>
      </c>
      <c r="B2571">
        <v>7.2</v>
      </c>
    </row>
    <row r="2572" spans="1:2" x14ac:dyDescent="0.3">
      <c r="A2572" t="s">
        <v>12502</v>
      </c>
      <c r="B2572">
        <v>5.7</v>
      </c>
    </row>
    <row r="2573" spans="1:2" x14ac:dyDescent="0.3">
      <c r="A2573" t="s">
        <v>9927</v>
      </c>
      <c r="B2573">
        <v>5.2</v>
      </c>
    </row>
    <row r="2574" spans="1:2" x14ac:dyDescent="0.3">
      <c r="A2574" t="s">
        <v>2728</v>
      </c>
      <c r="B2574">
        <v>7.7</v>
      </c>
    </row>
    <row r="2575" spans="1:2" x14ac:dyDescent="0.3">
      <c r="A2575" t="s">
        <v>12514</v>
      </c>
      <c r="B2575">
        <v>7</v>
      </c>
    </row>
    <row r="2576" spans="1:2" x14ac:dyDescent="0.3">
      <c r="A2576" t="s">
        <v>12519</v>
      </c>
      <c r="B2576">
        <v>3.6</v>
      </c>
    </row>
    <row r="2577" spans="1:2" x14ac:dyDescent="0.3">
      <c r="A2577" t="s">
        <v>12524</v>
      </c>
      <c r="B2577">
        <v>4.9000000000000004</v>
      </c>
    </row>
    <row r="2578" spans="1:2" x14ac:dyDescent="0.3">
      <c r="A2578" t="s">
        <v>12530</v>
      </c>
      <c r="B2578">
        <v>6</v>
      </c>
    </row>
    <row r="2579" spans="1:2" x14ac:dyDescent="0.3">
      <c r="A2579" t="s">
        <v>4003</v>
      </c>
      <c r="B2579">
        <v>6.6</v>
      </c>
    </row>
    <row r="2580" spans="1:2" x14ac:dyDescent="0.3">
      <c r="A2580" t="s">
        <v>12537</v>
      </c>
      <c r="B2580">
        <v>6.8</v>
      </c>
    </row>
    <row r="2581" spans="1:2" x14ac:dyDescent="0.3">
      <c r="A2581" t="s">
        <v>5834</v>
      </c>
      <c r="B2581">
        <v>7.2</v>
      </c>
    </row>
    <row r="2582" spans="1:2" x14ac:dyDescent="0.3">
      <c r="A2582" t="s">
        <v>12546</v>
      </c>
      <c r="B2582">
        <v>7.2</v>
      </c>
    </row>
    <row r="2583" spans="1:2" x14ac:dyDescent="0.3">
      <c r="A2583" t="s">
        <v>12551</v>
      </c>
      <c r="B2583">
        <v>2.8</v>
      </c>
    </row>
    <row r="2584" spans="1:2" x14ac:dyDescent="0.3">
      <c r="A2584" t="s">
        <v>8972</v>
      </c>
      <c r="B2584">
        <v>6.6</v>
      </c>
    </row>
    <row r="2585" spans="1:2" x14ac:dyDescent="0.3">
      <c r="A2585" t="s">
        <v>12560</v>
      </c>
      <c r="B2585">
        <v>6.7</v>
      </c>
    </row>
    <row r="2586" spans="1:2" x14ac:dyDescent="0.3">
      <c r="A2586" t="s">
        <v>5289</v>
      </c>
      <c r="B2586">
        <v>7</v>
      </c>
    </row>
    <row r="2587" spans="1:2" x14ac:dyDescent="0.3">
      <c r="A2587" t="s">
        <v>12569</v>
      </c>
      <c r="B2587">
        <v>4.4000000000000004</v>
      </c>
    </row>
    <row r="2588" spans="1:2" x14ac:dyDescent="0.3">
      <c r="A2588" t="s">
        <v>6195</v>
      </c>
      <c r="B2588">
        <v>7.1</v>
      </c>
    </row>
    <row r="2589" spans="1:2" x14ac:dyDescent="0.3">
      <c r="A2589" t="s">
        <v>12577</v>
      </c>
      <c r="B2589">
        <v>6.2</v>
      </c>
    </row>
    <row r="2590" spans="1:2" x14ac:dyDescent="0.3">
      <c r="A2590" t="s">
        <v>12582</v>
      </c>
      <c r="B2590">
        <v>7.3</v>
      </c>
    </row>
    <row r="2591" spans="1:2" x14ac:dyDescent="0.3">
      <c r="A2591" t="s">
        <v>11131</v>
      </c>
      <c r="B2591">
        <v>5.0999999999999996</v>
      </c>
    </row>
    <row r="2592" spans="1:2" x14ac:dyDescent="0.3">
      <c r="A2592" t="s">
        <v>7635</v>
      </c>
      <c r="B2592">
        <v>8.1</v>
      </c>
    </row>
    <row r="2593" spans="1:2" x14ac:dyDescent="0.3">
      <c r="A2593" t="s">
        <v>12596</v>
      </c>
      <c r="B2593">
        <v>6.7</v>
      </c>
    </row>
    <row r="2594" spans="1:2" x14ac:dyDescent="0.3">
      <c r="A2594" t="s">
        <v>12602</v>
      </c>
      <c r="B2594">
        <v>6.6</v>
      </c>
    </row>
    <row r="2595" spans="1:2" x14ac:dyDescent="0.3">
      <c r="A2595" t="s">
        <v>12606</v>
      </c>
      <c r="B2595">
        <v>4.5</v>
      </c>
    </row>
    <row r="2596" spans="1:2" x14ac:dyDescent="0.3">
      <c r="A2596" t="s">
        <v>24193</v>
      </c>
      <c r="B2596">
        <v>8.1</v>
      </c>
    </row>
    <row r="2597" spans="1:2" x14ac:dyDescent="0.3">
      <c r="A2597" t="s">
        <v>8638</v>
      </c>
      <c r="B2597">
        <v>6.6</v>
      </c>
    </row>
    <row r="2598" spans="1:2" x14ac:dyDescent="0.3">
      <c r="A2598" t="s">
        <v>12623</v>
      </c>
      <c r="B2598">
        <v>6.5</v>
      </c>
    </row>
    <row r="2599" spans="1:2" x14ac:dyDescent="0.3">
      <c r="A2599" t="s">
        <v>12628</v>
      </c>
      <c r="B2599">
        <v>5.9</v>
      </c>
    </row>
    <row r="2600" spans="1:2" x14ac:dyDescent="0.3">
      <c r="A2600" t="s">
        <v>12632</v>
      </c>
      <c r="B2600">
        <v>6.6</v>
      </c>
    </row>
    <row r="2601" spans="1:2" x14ac:dyDescent="0.3">
      <c r="A2601" t="s">
        <v>653</v>
      </c>
      <c r="B2601">
        <v>6.5</v>
      </c>
    </row>
    <row r="2602" spans="1:2" x14ac:dyDescent="0.3">
      <c r="A2602" t="s">
        <v>2429</v>
      </c>
      <c r="B2602">
        <v>7.3</v>
      </c>
    </row>
    <row r="2603" spans="1:2" x14ac:dyDescent="0.3">
      <c r="A2603" t="s">
        <v>1252</v>
      </c>
      <c r="B2603">
        <v>7.5</v>
      </c>
    </row>
    <row r="2604" spans="1:2" x14ac:dyDescent="0.3">
      <c r="A2604" t="s">
        <v>1028</v>
      </c>
      <c r="B2604">
        <v>5.9</v>
      </c>
    </row>
    <row r="2605" spans="1:2" x14ac:dyDescent="0.3">
      <c r="A2605" t="s">
        <v>2213</v>
      </c>
      <c r="B2605">
        <v>7.4</v>
      </c>
    </row>
    <row r="2606" spans="1:2" x14ac:dyDescent="0.3">
      <c r="A2606" t="s">
        <v>1739</v>
      </c>
      <c r="B2606">
        <v>6.9</v>
      </c>
    </row>
    <row r="2607" spans="1:2" x14ac:dyDescent="0.3">
      <c r="A2607" t="s">
        <v>1064</v>
      </c>
      <c r="B2607">
        <v>7.9</v>
      </c>
    </row>
    <row r="2608" spans="1:2" x14ac:dyDescent="0.3">
      <c r="A2608" t="s">
        <v>48</v>
      </c>
      <c r="B2608">
        <v>8.4</v>
      </c>
    </row>
    <row r="2609" spans="1:2" x14ac:dyDescent="0.3">
      <c r="A2609" t="s">
        <v>3664</v>
      </c>
      <c r="B2609">
        <v>8</v>
      </c>
    </row>
    <row r="2610" spans="1:2" x14ac:dyDescent="0.3">
      <c r="A2610" t="s">
        <v>2698</v>
      </c>
      <c r="B2610">
        <v>6</v>
      </c>
    </row>
    <row r="2611" spans="1:2" x14ac:dyDescent="0.3">
      <c r="A2611" t="s">
        <v>24193</v>
      </c>
      <c r="B2611">
        <v>7.3</v>
      </c>
    </row>
    <row r="2612" spans="1:2" x14ac:dyDescent="0.3">
      <c r="A2612" t="s">
        <v>12684</v>
      </c>
      <c r="B2612">
        <v>6.8</v>
      </c>
    </row>
    <row r="2613" spans="1:2" x14ac:dyDescent="0.3">
      <c r="A2613" t="s">
        <v>389</v>
      </c>
      <c r="B2613">
        <v>7.8</v>
      </c>
    </row>
    <row r="2614" spans="1:2" x14ac:dyDescent="0.3">
      <c r="A2614" t="s">
        <v>12692</v>
      </c>
      <c r="B2614">
        <v>5.7</v>
      </c>
    </row>
    <row r="2615" spans="1:2" x14ac:dyDescent="0.3">
      <c r="A2615" t="s">
        <v>2156</v>
      </c>
      <c r="B2615">
        <v>6.1</v>
      </c>
    </row>
    <row r="2616" spans="1:2" x14ac:dyDescent="0.3">
      <c r="A2616" t="s">
        <v>12702</v>
      </c>
      <c r="B2616">
        <v>8.1</v>
      </c>
    </row>
    <row r="2617" spans="1:2" x14ac:dyDescent="0.3">
      <c r="A2617" t="s">
        <v>12344</v>
      </c>
      <c r="B2617">
        <v>6.1</v>
      </c>
    </row>
    <row r="2618" spans="1:2" x14ac:dyDescent="0.3">
      <c r="A2618" t="s">
        <v>741</v>
      </c>
      <c r="B2618">
        <v>7.5</v>
      </c>
    </row>
    <row r="2619" spans="1:2" x14ac:dyDescent="0.3">
      <c r="A2619" t="s">
        <v>2222</v>
      </c>
      <c r="B2619">
        <v>6.2</v>
      </c>
    </row>
    <row r="2620" spans="1:2" x14ac:dyDescent="0.3">
      <c r="A2620" t="s">
        <v>12717</v>
      </c>
      <c r="B2620">
        <v>6.2</v>
      </c>
    </row>
    <row r="2621" spans="1:2" x14ac:dyDescent="0.3">
      <c r="A2621" t="s">
        <v>5367</v>
      </c>
      <c r="B2621">
        <v>7.9</v>
      </c>
    </row>
    <row r="2622" spans="1:2" x14ac:dyDescent="0.3">
      <c r="A2622" t="s">
        <v>4218</v>
      </c>
      <c r="B2622">
        <v>7.4</v>
      </c>
    </row>
    <row r="2623" spans="1:2" x14ac:dyDescent="0.3">
      <c r="A2623" t="s">
        <v>10665</v>
      </c>
      <c r="B2623">
        <v>6.6</v>
      </c>
    </row>
    <row r="2624" spans="1:2" x14ac:dyDescent="0.3">
      <c r="A2624" t="s">
        <v>5647</v>
      </c>
      <c r="B2624">
        <v>7.3</v>
      </c>
    </row>
    <row r="2625" spans="1:2" x14ac:dyDescent="0.3">
      <c r="A2625" t="s">
        <v>255</v>
      </c>
      <c r="B2625">
        <v>7.5</v>
      </c>
    </row>
    <row r="2626" spans="1:2" x14ac:dyDescent="0.3">
      <c r="A2626" t="s">
        <v>9516</v>
      </c>
      <c r="B2626">
        <v>5.6</v>
      </c>
    </row>
    <row r="2627" spans="1:2" x14ac:dyDescent="0.3">
      <c r="A2627" t="s">
        <v>12743</v>
      </c>
      <c r="B2627">
        <v>7.3</v>
      </c>
    </row>
    <row r="2628" spans="1:2" x14ac:dyDescent="0.3">
      <c r="A2628" t="s">
        <v>12748</v>
      </c>
      <c r="B2628">
        <v>6.4</v>
      </c>
    </row>
    <row r="2629" spans="1:2" x14ac:dyDescent="0.3">
      <c r="A2629" t="s">
        <v>1783</v>
      </c>
      <c r="B2629">
        <v>5</v>
      </c>
    </row>
    <row r="2630" spans="1:2" x14ac:dyDescent="0.3">
      <c r="A2630" t="s">
        <v>809</v>
      </c>
      <c r="B2630">
        <v>5.4</v>
      </c>
    </row>
    <row r="2631" spans="1:2" x14ac:dyDescent="0.3">
      <c r="A2631" t="s">
        <v>6037</v>
      </c>
      <c r="B2631">
        <v>8.1999999999999993</v>
      </c>
    </row>
    <row r="2632" spans="1:2" x14ac:dyDescent="0.3">
      <c r="A2632" t="s">
        <v>3122</v>
      </c>
      <c r="B2632">
        <v>7.1</v>
      </c>
    </row>
    <row r="2633" spans="1:2" x14ac:dyDescent="0.3">
      <c r="A2633" t="s">
        <v>12767</v>
      </c>
      <c r="B2633">
        <v>5.3</v>
      </c>
    </row>
    <row r="2634" spans="1:2" x14ac:dyDescent="0.3">
      <c r="A2634" t="s">
        <v>12774</v>
      </c>
      <c r="B2634">
        <v>6.5</v>
      </c>
    </row>
    <row r="2635" spans="1:2" x14ac:dyDescent="0.3">
      <c r="A2635" t="s">
        <v>12778</v>
      </c>
      <c r="B2635">
        <v>6.2</v>
      </c>
    </row>
    <row r="2636" spans="1:2" x14ac:dyDescent="0.3">
      <c r="A2636" t="s">
        <v>4903</v>
      </c>
      <c r="B2636">
        <v>6.4</v>
      </c>
    </row>
    <row r="2637" spans="1:2" x14ac:dyDescent="0.3">
      <c r="A2637" t="s">
        <v>6024</v>
      </c>
      <c r="B2637">
        <v>7.2</v>
      </c>
    </row>
    <row r="2638" spans="1:2" x14ac:dyDescent="0.3">
      <c r="A2638" t="s">
        <v>1421</v>
      </c>
      <c r="B2638">
        <v>6.9</v>
      </c>
    </row>
    <row r="2639" spans="1:2" x14ac:dyDescent="0.3">
      <c r="A2639" t="s">
        <v>12795</v>
      </c>
      <c r="B2639">
        <v>5.7</v>
      </c>
    </row>
    <row r="2640" spans="1:2" x14ac:dyDescent="0.3">
      <c r="A2640" t="s">
        <v>507</v>
      </c>
      <c r="B2640">
        <v>7.7</v>
      </c>
    </row>
    <row r="2641" spans="1:2" x14ac:dyDescent="0.3">
      <c r="A2641" t="s">
        <v>3347</v>
      </c>
      <c r="B2641">
        <v>5.4</v>
      </c>
    </row>
    <row r="2642" spans="1:2" x14ac:dyDescent="0.3">
      <c r="A2642" t="s">
        <v>499</v>
      </c>
      <c r="B2642">
        <v>5.6</v>
      </c>
    </row>
    <row r="2643" spans="1:2" x14ac:dyDescent="0.3">
      <c r="A2643" t="s">
        <v>12807</v>
      </c>
      <c r="B2643">
        <v>7.7</v>
      </c>
    </row>
    <row r="2644" spans="1:2" x14ac:dyDescent="0.3">
      <c r="A2644" t="s">
        <v>4987</v>
      </c>
      <c r="B2644">
        <v>5.0999999999999996</v>
      </c>
    </row>
    <row r="2645" spans="1:2" x14ac:dyDescent="0.3">
      <c r="A2645" t="s">
        <v>12814</v>
      </c>
      <c r="B2645">
        <v>6.8</v>
      </c>
    </row>
    <row r="2646" spans="1:2" x14ac:dyDescent="0.3">
      <c r="A2646" t="s">
        <v>9065</v>
      </c>
      <c r="B2646">
        <v>8.4</v>
      </c>
    </row>
    <row r="2647" spans="1:2" x14ac:dyDescent="0.3">
      <c r="A2647" t="s">
        <v>12822</v>
      </c>
      <c r="B2647">
        <v>4.9000000000000004</v>
      </c>
    </row>
    <row r="2648" spans="1:2" x14ac:dyDescent="0.3">
      <c r="A2648" t="s">
        <v>7644</v>
      </c>
      <c r="B2648">
        <v>7.1</v>
      </c>
    </row>
    <row r="2649" spans="1:2" x14ac:dyDescent="0.3">
      <c r="A2649" t="s">
        <v>12829</v>
      </c>
      <c r="B2649">
        <v>6.6</v>
      </c>
    </row>
    <row r="2650" spans="1:2" x14ac:dyDescent="0.3">
      <c r="A2650" t="s">
        <v>12502</v>
      </c>
      <c r="B2650">
        <v>6.1</v>
      </c>
    </row>
    <row r="2651" spans="1:2" x14ac:dyDescent="0.3">
      <c r="A2651" t="s">
        <v>12837</v>
      </c>
      <c r="B2651">
        <v>4.0999999999999996</v>
      </c>
    </row>
    <row r="2652" spans="1:2" x14ac:dyDescent="0.3">
      <c r="A2652" t="s">
        <v>1114</v>
      </c>
      <c r="B2652">
        <v>5.8</v>
      </c>
    </row>
    <row r="2653" spans="1:2" x14ac:dyDescent="0.3">
      <c r="A2653" t="s">
        <v>3891</v>
      </c>
      <c r="B2653">
        <v>8.1</v>
      </c>
    </row>
    <row r="2654" spans="1:2" x14ac:dyDescent="0.3">
      <c r="A2654" t="s">
        <v>1727</v>
      </c>
      <c r="B2654">
        <v>7.6</v>
      </c>
    </row>
    <row r="2655" spans="1:2" x14ac:dyDescent="0.3">
      <c r="A2655" t="s">
        <v>12849</v>
      </c>
      <c r="B2655">
        <v>7.8</v>
      </c>
    </row>
    <row r="2656" spans="1:2" x14ac:dyDescent="0.3">
      <c r="A2656" t="s">
        <v>12854</v>
      </c>
      <c r="B2656">
        <v>4.5999999999999996</v>
      </c>
    </row>
    <row r="2657" spans="1:2" x14ac:dyDescent="0.3">
      <c r="A2657" t="s">
        <v>11881</v>
      </c>
      <c r="B2657">
        <v>6</v>
      </c>
    </row>
    <row r="2658" spans="1:2" x14ac:dyDescent="0.3">
      <c r="A2658" t="s">
        <v>12863</v>
      </c>
      <c r="B2658">
        <v>7</v>
      </c>
    </row>
    <row r="2659" spans="1:2" x14ac:dyDescent="0.3">
      <c r="A2659" t="s">
        <v>5769</v>
      </c>
      <c r="B2659">
        <v>6.7</v>
      </c>
    </row>
    <row r="2660" spans="1:2" x14ac:dyDescent="0.3">
      <c r="A2660" t="s">
        <v>4619</v>
      </c>
      <c r="B2660">
        <v>6.4</v>
      </c>
    </row>
    <row r="2661" spans="1:2" x14ac:dyDescent="0.3">
      <c r="A2661" t="s">
        <v>12876</v>
      </c>
      <c r="B2661">
        <v>7.2</v>
      </c>
    </row>
    <row r="2662" spans="1:2" x14ac:dyDescent="0.3">
      <c r="A2662" t="s">
        <v>5476</v>
      </c>
      <c r="B2662">
        <v>7.4</v>
      </c>
    </row>
    <row r="2663" spans="1:2" x14ac:dyDescent="0.3">
      <c r="A2663" t="s">
        <v>12884</v>
      </c>
      <c r="B2663">
        <v>4.8</v>
      </c>
    </row>
    <row r="2664" spans="1:2" x14ac:dyDescent="0.3">
      <c r="A2664" t="s">
        <v>12888</v>
      </c>
      <c r="B2664">
        <v>4</v>
      </c>
    </row>
    <row r="2665" spans="1:2" x14ac:dyDescent="0.3">
      <c r="A2665" t="s">
        <v>10959</v>
      </c>
      <c r="B2665">
        <v>6.2</v>
      </c>
    </row>
    <row r="2666" spans="1:2" x14ac:dyDescent="0.3">
      <c r="A2666" t="s">
        <v>4003</v>
      </c>
      <c r="B2666">
        <v>7.7</v>
      </c>
    </row>
    <row r="2667" spans="1:2" x14ac:dyDescent="0.3">
      <c r="A2667" t="s">
        <v>12904</v>
      </c>
      <c r="B2667">
        <v>6.7</v>
      </c>
    </row>
    <row r="2668" spans="1:2" x14ac:dyDescent="0.3">
      <c r="A2668" t="s">
        <v>12560</v>
      </c>
      <c r="B2668">
        <v>7.9</v>
      </c>
    </row>
    <row r="2669" spans="1:2" x14ac:dyDescent="0.3">
      <c r="A2669" t="s">
        <v>7076</v>
      </c>
      <c r="B2669">
        <v>7.9</v>
      </c>
    </row>
    <row r="2670" spans="1:2" x14ac:dyDescent="0.3">
      <c r="A2670" t="s">
        <v>12236</v>
      </c>
      <c r="B2670">
        <v>5.5</v>
      </c>
    </row>
    <row r="2671" spans="1:2" x14ac:dyDescent="0.3">
      <c r="A2671" t="s">
        <v>12923</v>
      </c>
      <c r="B2671">
        <v>6.2</v>
      </c>
    </row>
    <row r="2672" spans="1:2" x14ac:dyDescent="0.3">
      <c r="A2672" t="s">
        <v>12928</v>
      </c>
      <c r="B2672">
        <v>5.0999999999999996</v>
      </c>
    </row>
    <row r="2673" spans="1:2" x14ac:dyDescent="0.3">
      <c r="A2673" t="s">
        <v>12932</v>
      </c>
      <c r="B2673">
        <v>4.0999999999999996</v>
      </c>
    </row>
    <row r="2674" spans="1:2" x14ac:dyDescent="0.3">
      <c r="A2674" t="s">
        <v>4053</v>
      </c>
      <c r="B2674">
        <v>6.7</v>
      </c>
    </row>
    <row r="2675" spans="1:2" x14ac:dyDescent="0.3">
      <c r="A2675" t="s">
        <v>12940</v>
      </c>
      <c r="B2675">
        <v>4.7</v>
      </c>
    </row>
    <row r="2676" spans="1:2" x14ac:dyDescent="0.3">
      <c r="A2676" t="s">
        <v>12945</v>
      </c>
      <c r="B2676">
        <v>6.4</v>
      </c>
    </row>
    <row r="2677" spans="1:2" x14ac:dyDescent="0.3">
      <c r="A2677" t="s">
        <v>11043</v>
      </c>
      <c r="B2677">
        <v>6.3</v>
      </c>
    </row>
    <row r="2678" spans="1:2" x14ac:dyDescent="0.3">
      <c r="A2678" t="s">
        <v>12954</v>
      </c>
      <c r="B2678">
        <v>5.5</v>
      </c>
    </row>
    <row r="2679" spans="1:2" x14ac:dyDescent="0.3">
      <c r="A2679" t="s">
        <v>12958</v>
      </c>
      <c r="B2679">
        <v>7.3</v>
      </c>
    </row>
    <row r="2680" spans="1:2" x14ac:dyDescent="0.3">
      <c r="A2680" t="s">
        <v>1489</v>
      </c>
      <c r="B2680">
        <v>6.3</v>
      </c>
    </row>
    <row r="2681" spans="1:2" x14ac:dyDescent="0.3">
      <c r="A2681" t="s">
        <v>12967</v>
      </c>
      <c r="B2681">
        <v>4.9000000000000004</v>
      </c>
    </row>
    <row r="2682" spans="1:2" x14ac:dyDescent="0.3">
      <c r="A2682" t="s">
        <v>2271</v>
      </c>
      <c r="B2682">
        <v>7.6</v>
      </c>
    </row>
    <row r="2683" spans="1:2" x14ac:dyDescent="0.3">
      <c r="A2683" t="s">
        <v>12976</v>
      </c>
      <c r="B2683">
        <v>6</v>
      </c>
    </row>
    <row r="2684" spans="1:2" x14ac:dyDescent="0.3">
      <c r="A2684" t="s">
        <v>8702</v>
      </c>
      <c r="B2684">
        <v>6.2</v>
      </c>
    </row>
    <row r="2685" spans="1:2" x14ac:dyDescent="0.3">
      <c r="A2685" t="s">
        <v>10841</v>
      </c>
      <c r="B2685">
        <v>6.8</v>
      </c>
    </row>
    <row r="2686" spans="1:2" x14ac:dyDescent="0.3">
      <c r="A2686" t="s">
        <v>12989</v>
      </c>
      <c r="B2686">
        <v>4.5</v>
      </c>
    </row>
    <row r="2687" spans="1:2" x14ac:dyDescent="0.3">
      <c r="A2687" t="s">
        <v>12993</v>
      </c>
      <c r="B2687">
        <v>5.7</v>
      </c>
    </row>
    <row r="2688" spans="1:2" x14ac:dyDescent="0.3">
      <c r="A2688" t="s">
        <v>13000</v>
      </c>
      <c r="B2688">
        <v>8.4</v>
      </c>
    </row>
    <row r="2689" spans="1:2" x14ac:dyDescent="0.3">
      <c r="A2689" t="s">
        <v>13006</v>
      </c>
      <c r="B2689">
        <v>4.5999999999999996</v>
      </c>
    </row>
    <row r="2690" spans="1:2" x14ac:dyDescent="0.3">
      <c r="A2690" t="s">
        <v>13012</v>
      </c>
      <c r="B2690">
        <v>6.2</v>
      </c>
    </row>
    <row r="2691" spans="1:2" x14ac:dyDescent="0.3">
      <c r="A2691" t="s">
        <v>13017</v>
      </c>
      <c r="B2691">
        <v>7</v>
      </c>
    </row>
    <row r="2692" spans="1:2" x14ac:dyDescent="0.3">
      <c r="A2692" t="s">
        <v>13021</v>
      </c>
      <c r="B2692">
        <v>6.9</v>
      </c>
    </row>
    <row r="2693" spans="1:2" x14ac:dyDescent="0.3">
      <c r="A2693" t="s">
        <v>13025</v>
      </c>
      <c r="B2693">
        <v>6.1</v>
      </c>
    </row>
    <row r="2694" spans="1:2" x14ac:dyDescent="0.3">
      <c r="A2694" t="s">
        <v>13030</v>
      </c>
      <c r="B2694">
        <v>6.7</v>
      </c>
    </row>
    <row r="2695" spans="1:2" x14ac:dyDescent="0.3">
      <c r="A2695" t="s">
        <v>2968</v>
      </c>
      <c r="B2695">
        <v>5.6</v>
      </c>
    </row>
    <row r="2696" spans="1:2" x14ac:dyDescent="0.3">
      <c r="A2696" t="s">
        <v>6704</v>
      </c>
      <c r="B2696">
        <v>6.6</v>
      </c>
    </row>
    <row r="2697" spans="1:2" x14ac:dyDescent="0.3">
      <c r="A2697" t="s">
        <v>4003</v>
      </c>
      <c r="B2697">
        <v>6.4</v>
      </c>
    </row>
    <row r="2698" spans="1:2" x14ac:dyDescent="0.3">
      <c r="A2698" t="s">
        <v>13045</v>
      </c>
      <c r="B2698">
        <v>2.8</v>
      </c>
    </row>
    <row r="2699" spans="1:2" x14ac:dyDescent="0.3">
      <c r="A2699" t="s">
        <v>1729</v>
      </c>
      <c r="B2699">
        <v>5.4</v>
      </c>
    </row>
    <row r="2700" spans="1:2" x14ac:dyDescent="0.3">
      <c r="A2700" t="s">
        <v>1007</v>
      </c>
      <c r="B2700">
        <v>5</v>
      </c>
    </row>
    <row r="2701" spans="1:2" x14ac:dyDescent="0.3">
      <c r="A2701" t="s">
        <v>13058</v>
      </c>
      <c r="B2701">
        <v>5.0999999999999996</v>
      </c>
    </row>
    <row r="2702" spans="1:2" x14ac:dyDescent="0.3">
      <c r="A2702" t="s">
        <v>2791</v>
      </c>
      <c r="B2702">
        <v>8</v>
      </c>
    </row>
    <row r="2703" spans="1:2" x14ac:dyDescent="0.3">
      <c r="A2703" t="s">
        <v>11835</v>
      </c>
      <c r="B2703">
        <v>5.9</v>
      </c>
    </row>
    <row r="2704" spans="1:2" x14ac:dyDescent="0.3">
      <c r="A2704" t="s">
        <v>24193</v>
      </c>
      <c r="B2704">
        <v>7.5</v>
      </c>
    </row>
    <row r="2705" spans="1:2" x14ac:dyDescent="0.3">
      <c r="A2705" t="s">
        <v>4260</v>
      </c>
      <c r="B2705">
        <v>8.1999999999999993</v>
      </c>
    </row>
    <row r="2706" spans="1:2" x14ac:dyDescent="0.3">
      <c r="A2706" t="s">
        <v>13078</v>
      </c>
      <c r="B2706">
        <v>7</v>
      </c>
    </row>
    <row r="2707" spans="1:2" x14ac:dyDescent="0.3">
      <c r="A2707" t="s">
        <v>3159</v>
      </c>
      <c r="B2707">
        <v>6.6</v>
      </c>
    </row>
    <row r="2708" spans="1:2" x14ac:dyDescent="0.3">
      <c r="A2708" t="s">
        <v>9430</v>
      </c>
      <c r="B2708">
        <v>6.7</v>
      </c>
    </row>
    <row r="2709" spans="1:2" x14ac:dyDescent="0.3">
      <c r="A2709" t="s">
        <v>13092</v>
      </c>
      <c r="B2709">
        <v>5.5</v>
      </c>
    </row>
    <row r="2710" spans="1:2" x14ac:dyDescent="0.3">
      <c r="A2710" t="s">
        <v>13097</v>
      </c>
      <c r="B2710">
        <v>4.9000000000000004</v>
      </c>
    </row>
    <row r="2711" spans="1:2" x14ac:dyDescent="0.3">
      <c r="A2711" t="s">
        <v>5990</v>
      </c>
      <c r="B2711">
        <v>6.9</v>
      </c>
    </row>
    <row r="2712" spans="1:2" x14ac:dyDescent="0.3">
      <c r="A2712" t="s">
        <v>13104</v>
      </c>
      <c r="B2712">
        <v>7.4</v>
      </c>
    </row>
    <row r="2713" spans="1:2" x14ac:dyDescent="0.3">
      <c r="A2713" t="s">
        <v>13109</v>
      </c>
      <c r="B2713">
        <v>5.6</v>
      </c>
    </row>
    <row r="2714" spans="1:2" x14ac:dyDescent="0.3">
      <c r="A2714" t="s">
        <v>13113</v>
      </c>
      <c r="B2714">
        <v>8</v>
      </c>
    </row>
    <row r="2715" spans="1:2" x14ac:dyDescent="0.3">
      <c r="A2715" t="s">
        <v>13120</v>
      </c>
      <c r="B2715">
        <v>5.3</v>
      </c>
    </row>
    <row r="2716" spans="1:2" x14ac:dyDescent="0.3">
      <c r="A2716" t="s">
        <v>13125</v>
      </c>
      <c r="B2716">
        <v>6.2</v>
      </c>
    </row>
    <row r="2717" spans="1:2" x14ac:dyDescent="0.3">
      <c r="A2717" t="s">
        <v>13129</v>
      </c>
      <c r="B2717">
        <v>5.3</v>
      </c>
    </row>
    <row r="2718" spans="1:2" x14ac:dyDescent="0.3">
      <c r="A2718" t="s">
        <v>6051</v>
      </c>
      <c r="B2718">
        <v>6.6</v>
      </c>
    </row>
    <row r="2719" spans="1:2" x14ac:dyDescent="0.3">
      <c r="A2719" t="s">
        <v>4003</v>
      </c>
      <c r="B2719">
        <v>7.2</v>
      </c>
    </row>
    <row r="2720" spans="1:2" x14ac:dyDescent="0.3">
      <c r="A2720" t="s">
        <v>13140</v>
      </c>
      <c r="B2720">
        <v>4.5999999999999996</v>
      </c>
    </row>
    <row r="2721" spans="1:2" x14ac:dyDescent="0.3">
      <c r="A2721" t="s">
        <v>12602</v>
      </c>
      <c r="B2721">
        <v>7.5</v>
      </c>
    </row>
    <row r="2722" spans="1:2" x14ac:dyDescent="0.3">
      <c r="A2722" t="s">
        <v>13149</v>
      </c>
      <c r="B2722">
        <v>6.5</v>
      </c>
    </row>
    <row r="2723" spans="1:2" x14ac:dyDescent="0.3">
      <c r="A2723" t="s">
        <v>249</v>
      </c>
      <c r="B2723">
        <v>7.6</v>
      </c>
    </row>
    <row r="2724" spans="1:2" x14ac:dyDescent="0.3">
      <c r="A2724" t="s">
        <v>13157</v>
      </c>
      <c r="B2724">
        <v>6.2</v>
      </c>
    </row>
    <row r="2725" spans="1:2" x14ac:dyDescent="0.3">
      <c r="A2725" t="s">
        <v>5877</v>
      </c>
      <c r="B2725">
        <v>8</v>
      </c>
    </row>
    <row r="2726" spans="1:2" x14ac:dyDescent="0.3">
      <c r="A2726" t="s">
        <v>13164</v>
      </c>
      <c r="B2726">
        <v>5.5</v>
      </c>
    </row>
    <row r="2727" spans="1:2" x14ac:dyDescent="0.3">
      <c r="A2727" t="s">
        <v>4003</v>
      </c>
      <c r="B2727">
        <v>6.3</v>
      </c>
    </row>
    <row r="2728" spans="1:2" x14ac:dyDescent="0.3">
      <c r="A2728" t="s">
        <v>13173</v>
      </c>
      <c r="B2728">
        <v>7.2</v>
      </c>
    </row>
    <row r="2729" spans="1:2" x14ac:dyDescent="0.3">
      <c r="A2729" t="s">
        <v>24193</v>
      </c>
      <c r="B2729">
        <v>7.9</v>
      </c>
    </row>
    <row r="2730" spans="1:2" x14ac:dyDescent="0.3">
      <c r="A2730" t="s">
        <v>13181</v>
      </c>
      <c r="B2730">
        <v>6.7</v>
      </c>
    </row>
    <row r="2731" spans="1:2" x14ac:dyDescent="0.3">
      <c r="A2731" t="s">
        <v>13186</v>
      </c>
      <c r="B2731">
        <v>5.3</v>
      </c>
    </row>
    <row r="2732" spans="1:2" x14ac:dyDescent="0.3">
      <c r="A2732" t="s">
        <v>13191</v>
      </c>
      <c r="B2732">
        <v>6.3</v>
      </c>
    </row>
    <row r="2733" spans="1:2" x14ac:dyDescent="0.3">
      <c r="A2733" t="s">
        <v>12018</v>
      </c>
      <c r="B2733">
        <v>6.5</v>
      </c>
    </row>
    <row r="2734" spans="1:2" x14ac:dyDescent="0.3">
      <c r="A2734" t="s">
        <v>13198</v>
      </c>
      <c r="B2734">
        <v>5.6</v>
      </c>
    </row>
    <row r="2735" spans="1:2" x14ac:dyDescent="0.3">
      <c r="A2735" t="s">
        <v>8638</v>
      </c>
      <c r="B2735">
        <v>7</v>
      </c>
    </row>
    <row r="2736" spans="1:2" x14ac:dyDescent="0.3">
      <c r="A2736" t="s">
        <v>13209</v>
      </c>
      <c r="B2736">
        <v>8.3000000000000007</v>
      </c>
    </row>
    <row r="2737" spans="1:2" x14ac:dyDescent="0.3">
      <c r="A2737" t="s">
        <v>4965</v>
      </c>
      <c r="B2737">
        <v>7.2</v>
      </c>
    </row>
    <row r="2738" spans="1:2" x14ac:dyDescent="0.3">
      <c r="A2738" t="s">
        <v>5164</v>
      </c>
      <c r="B2738">
        <v>6.8</v>
      </c>
    </row>
    <row r="2739" spans="1:2" x14ac:dyDescent="0.3">
      <c r="A2739" t="s">
        <v>13223</v>
      </c>
      <c r="B2739">
        <v>6.4</v>
      </c>
    </row>
    <row r="2740" spans="1:2" x14ac:dyDescent="0.3">
      <c r="A2740" t="s">
        <v>12044</v>
      </c>
      <c r="B2740">
        <v>6.9</v>
      </c>
    </row>
    <row r="2741" spans="1:2" x14ac:dyDescent="0.3">
      <c r="A2741" t="s">
        <v>13232</v>
      </c>
      <c r="B2741">
        <v>8</v>
      </c>
    </row>
    <row r="2742" spans="1:2" x14ac:dyDescent="0.3">
      <c r="A2742" t="s">
        <v>13239</v>
      </c>
      <c r="B2742">
        <v>6.2</v>
      </c>
    </row>
    <row r="2743" spans="1:2" x14ac:dyDescent="0.3">
      <c r="A2743" t="s">
        <v>7875</v>
      </c>
      <c r="B2743">
        <v>6.4</v>
      </c>
    </row>
    <row r="2744" spans="1:2" x14ac:dyDescent="0.3">
      <c r="A2744" t="s">
        <v>5834</v>
      </c>
      <c r="B2744">
        <v>5.6</v>
      </c>
    </row>
    <row r="2745" spans="1:2" x14ac:dyDescent="0.3">
      <c r="A2745" t="s">
        <v>13258</v>
      </c>
      <c r="B2745">
        <v>6.1</v>
      </c>
    </row>
    <row r="2746" spans="1:2" x14ac:dyDescent="0.3">
      <c r="A2746" t="s">
        <v>13262</v>
      </c>
      <c r="B2746">
        <v>6</v>
      </c>
    </row>
    <row r="2747" spans="1:2" x14ac:dyDescent="0.3">
      <c r="A2747" t="s">
        <v>13267</v>
      </c>
      <c r="B2747">
        <v>5.0999999999999996</v>
      </c>
    </row>
    <row r="2748" spans="1:2" x14ac:dyDescent="0.3">
      <c r="A2748" t="s">
        <v>13271</v>
      </c>
      <c r="B2748">
        <v>4.5</v>
      </c>
    </row>
    <row r="2749" spans="1:2" x14ac:dyDescent="0.3">
      <c r="A2749" t="s">
        <v>13277</v>
      </c>
      <c r="B2749">
        <v>5.9</v>
      </c>
    </row>
    <row r="2750" spans="1:2" x14ac:dyDescent="0.3">
      <c r="A2750" t="s">
        <v>13283</v>
      </c>
      <c r="B2750">
        <v>6</v>
      </c>
    </row>
    <row r="2751" spans="1:2" x14ac:dyDescent="0.3">
      <c r="A2751" t="s">
        <v>13290</v>
      </c>
      <c r="B2751">
        <v>5.8</v>
      </c>
    </row>
    <row r="2752" spans="1:2" x14ac:dyDescent="0.3">
      <c r="A2752" t="s">
        <v>13294</v>
      </c>
      <c r="B2752">
        <v>6.1</v>
      </c>
    </row>
    <row r="2753" spans="1:2" x14ac:dyDescent="0.3">
      <c r="A2753" t="s">
        <v>13299</v>
      </c>
      <c r="B2753">
        <v>4.9000000000000004</v>
      </c>
    </row>
    <row r="2754" spans="1:2" x14ac:dyDescent="0.3">
      <c r="A2754" t="s">
        <v>13305</v>
      </c>
      <c r="B2754">
        <v>5.7</v>
      </c>
    </row>
    <row r="2755" spans="1:2" x14ac:dyDescent="0.3">
      <c r="A2755" t="s">
        <v>13312</v>
      </c>
      <c r="B2755">
        <v>7.1</v>
      </c>
    </row>
    <row r="2756" spans="1:2" x14ac:dyDescent="0.3">
      <c r="A2756" t="s">
        <v>13317</v>
      </c>
      <c r="B2756">
        <v>6.6</v>
      </c>
    </row>
    <row r="2757" spans="1:2" x14ac:dyDescent="0.3">
      <c r="A2757" t="s">
        <v>4218</v>
      </c>
      <c r="B2757">
        <v>8.1</v>
      </c>
    </row>
    <row r="2758" spans="1:2" x14ac:dyDescent="0.3">
      <c r="A2758" t="s">
        <v>13325</v>
      </c>
      <c r="B2758">
        <v>5.7</v>
      </c>
    </row>
    <row r="2759" spans="1:2" x14ac:dyDescent="0.3">
      <c r="A2759" t="s">
        <v>364</v>
      </c>
      <c r="B2759">
        <v>6.8</v>
      </c>
    </row>
    <row r="2760" spans="1:2" x14ac:dyDescent="0.3">
      <c r="A2760" t="s">
        <v>13332</v>
      </c>
      <c r="B2760">
        <v>7.5</v>
      </c>
    </row>
    <row r="2761" spans="1:2" x14ac:dyDescent="0.3">
      <c r="A2761" t="s">
        <v>13337</v>
      </c>
      <c r="B2761">
        <v>6.2</v>
      </c>
    </row>
    <row r="2762" spans="1:2" x14ac:dyDescent="0.3">
      <c r="A2762" t="s">
        <v>3694</v>
      </c>
      <c r="B2762">
        <v>8.3000000000000007</v>
      </c>
    </row>
    <row r="2763" spans="1:2" x14ac:dyDescent="0.3">
      <c r="A2763" t="s">
        <v>13347</v>
      </c>
      <c r="B2763">
        <v>7.4</v>
      </c>
    </row>
    <row r="2764" spans="1:2" x14ac:dyDescent="0.3">
      <c r="A2764" t="s">
        <v>5289</v>
      </c>
      <c r="B2764">
        <v>8</v>
      </c>
    </row>
    <row r="2765" spans="1:2" x14ac:dyDescent="0.3">
      <c r="A2765" t="s">
        <v>5175</v>
      </c>
      <c r="B2765">
        <v>6.9</v>
      </c>
    </row>
    <row r="2766" spans="1:2" x14ac:dyDescent="0.3">
      <c r="A2766" t="s">
        <v>3303</v>
      </c>
      <c r="B2766">
        <v>6.9</v>
      </c>
    </row>
    <row r="2767" spans="1:2" x14ac:dyDescent="0.3">
      <c r="A2767" t="s">
        <v>13366</v>
      </c>
      <c r="B2767">
        <v>9.5</v>
      </c>
    </row>
    <row r="2768" spans="1:2" x14ac:dyDescent="0.3">
      <c r="A2768" t="s">
        <v>13370</v>
      </c>
      <c r="B2768">
        <v>5.5</v>
      </c>
    </row>
    <row r="2769" spans="1:2" x14ac:dyDescent="0.3">
      <c r="A2769" t="s">
        <v>13375</v>
      </c>
      <c r="B2769">
        <v>5.7</v>
      </c>
    </row>
    <row r="2770" spans="1:2" x14ac:dyDescent="0.3">
      <c r="A2770" t="s">
        <v>760</v>
      </c>
      <c r="B2770">
        <v>7.2</v>
      </c>
    </row>
    <row r="2771" spans="1:2" x14ac:dyDescent="0.3">
      <c r="A2771" t="s">
        <v>703</v>
      </c>
      <c r="B2771">
        <v>6.9</v>
      </c>
    </row>
    <row r="2772" spans="1:2" x14ac:dyDescent="0.3">
      <c r="A2772" t="s">
        <v>5486</v>
      </c>
      <c r="B2772">
        <v>5.5</v>
      </c>
    </row>
    <row r="2773" spans="1:2" x14ac:dyDescent="0.3">
      <c r="A2773" t="s">
        <v>9921</v>
      </c>
      <c r="B2773">
        <v>5.9</v>
      </c>
    </row>
    <row r="2774" spans="1:2" x14ac:dyDescent="0.3">
      <c r="A2774" t="s">
        <v>5630</v>
      </c>
      <c r="B2774">
        <v>7.7</v>
      </c>
    </row>
    <row r="2775" spans="1:2" x14ac:dyDescent="0.3">
      <c r="A2775" t="s">
        <v>9748</v>
      </c>
      <c r="B2775">
        <v>5.2</v>
      </c>
    </row>
    <row r="2776" spans="1:2" x14ac:dyDescent="0.3">
      <c r="A2776" t="s">
        <v>8052</v>
      </c>
      <c r="B2776">
        <v>7.1</v>
      </c>
    </row>
    <row r="2777" spans="1:2" x14ac:dyDescent="0.3">
      <c r="A2777" t="s">
        <v>24193</v>
      </c>
      <c r="B2777">
        <v>6.6</v>
      </c>
    </row>
    <row r="2778" spans="1:2" x14ac:dyDescent="0.3">
      <c r="A2778" t="s">
        <v>13404</v>
      </c>
      <c r="B2778">
        <v>5.5</v>
      </c>
    </row>
    <row r="2779" spans="1:2" x14ac:dyDescent="0.3">
      <c r="A2779" t="s">
        <v>5647</v>
      </c>
      <c r="B2779">
        <v>7.7</v>
      </c>
    </row>
    <row r="2780" spans="1:2" x14ac:dyDescent="0.3">
      <c r="A2780" t="s">
        <v>9516</v>
      </c>
      <c r="B2780">
        <v>5.4</v>
      </c>
    </row>
    <row r="2781" spans="1:2" x14ac:dyDescent="0.3">
      <c r="A2781" t="s">
        <v>13411</v>
      </c>
      <c r="B2781">
        <v>6.7</v>
      </c>
    </row>
    <row r="2782" spans="1:2" x14ac:dyDescent="0.3">
      <c r="A2782" t="s">
        <v>9834</v>
      </c>
      <c r="B2782">
        <v>5</v>
      </c>
    </row>
    <row r="2783" spans="1:2" x14ac:dyDescent="0.3">
      <c r="A2783" t="s">
        <v>4931</v>
      </c>
      <c r="B2783">
        <v>6.4</v>
      </c>
    </row>
    <row r="2784" spans="1:2" x14ac:dyDescent="0.3">
      <c r="A2784" t="s">
        <v>12993</v>
      </c>
      <c r="B2784">
        <v>6.6</v>
      </c>
    </row>
    <row r="2785" spans="1:2" x14ac:dyDescent="0.3">
      <c r="A2785" t="s">
        <v>2943</v>
      </c>
      <c r="B2785">
        <v>5.9</v>
      </c>
    </row>
    <row r="2786" spans="1:2" x14ac:dyDescent="0.3">
      <c r="A2786" t="s">
        <v>4554</v>
      </c>
      <c r="B2786">
        <v>5.7</v>
      </c>
    </row>
    <row r="2787" spans="1:2" x14ac:dyDescent="0.3">
      <c r="A2787" t="s">
        <v>6308</v>
      </c>
      <c r="B2787">
        <v>4.5</v>
      </c>
    </row>
    <row r="2788" spans="1:2" x14ac:dyDescent="0.3">
      <c r="A2788" t="s">
        <v>11916</v>
      </c>
      <c r="B2788">
        <v>3.7</v>
      </c>
    </row>
    <row r="2789" spans="1:2" x14ac:dyDescent="0.3">
      <c r="A2789" t="s">
        <v>11926</v>
      </c>
      <c r="B2789">
        <v>5</v>
      </c>
    </row>
    <row r="2790" spans="1:2" x14ac:dyDescent="0.3">
      <c r="A2790" t="s">
        <v>5702</v>
      </c>
      <c r="B2790">
        <v>4.5999999999999996</v>
      </c>
    </row>
    <row r="2791" spans="1:2" x14ac:dyDescent="0.3">
      <c r="A2791" t="s">
        <v>1394</v>
      </c>
      <c r="B2791">
        <v>6.5</v>
      </c>
    </row>
    <row r="2792" spans="1:2" x14ac:dyDescent="0.3">
      <c r="A2792" t="s">
        <v>13454</v>
      </c>
      <c r="B2792">
        <v>4.9000000000000004</v>
      </c>
    </row>
    <row r="2793" spans="1:2" x14ac:dyDescent="0.3">
      <c r="A2793" t="s">
        <v>13459</v>
      </c>
      <c r="B2793">
        <v>6</v>
      </c>
    </row>
    <row r="2794" spans="1:2" x14ac:dyDescent="0.3">
      <c r="A2794" t="s">
        <v>13463</v>
      </c>
      <c r="B2794">
        <v>6.9</v>
      </c>
    </row>
    <row r="2795" spans="1:2" x14ac:dyDescent="0.3">
      <c r="A2795" t="s">
        <v>13468</v>
      </c>
      <c r="B2795">
        <v>5.7</v>
      </c>
    </row>
    <row r="2796" spans="1:2" x14ac:dyDescent="0.3">
      <c r="A2796" t="s">
        <v>487</v>
      </c>
      <c r="B2796">
        <v>6.7</v>
      </c>
    </row>
    <row r="2797" spans="1:2" x14ac:dyDescent="0.3">
      <c r="A2797" t="s">
        <v>5076</v>
      </c>
      <c r="B2797">
        <v>6.9</v>
      </c>
    </row>
    <row r="2798" spans="1:2" x14ac:dyDescent="0.3">
      <c r="A2798" t="s">
        <v>7227</v>
      </c>
      <c r="B2798">
        <v>5.5</v>
      </c>
    </row>
    <row r="2799" spans="1:2" x14ac:dyDescent="0.3">
      <c r="A2799" t="s">
        <v>13483</v>
      </c>
      <c r="B2799">
        <v>4.4000000000000004</v>
      </c>
    </row>
    <row r="2800" spans="1:2" x14ac:dyDescent="0.3">
      <c r="A2800" t="s">
        <v>809</v>
      </c>
      <c r="B2800">
        <v>5.4</v>
      </c>
    </row>
    <row r="2801" spans="1:2" x14ac:dyDescent="0.3">
      <c r="A2801" t="s">
        <v>13489</v>
      </c>
      <c r="B2801">
        <v>7</v>
      </c>
    </row>
    <row r="2802" spans="1:2" x14ac:dyDescent="0.3">
      <c r="A2802" t="s">
        <v>2042</v>
      </c>
      <c r="B2802">
        <v>5.4</v>
      </c>
    </row>
    <row r="2803" spans="1:2" x14ac:dyDescent="0.3">
      <c r="A2803" t="s">
        <v>13498</v>
      </c>
      <c r="B2803">
        <v>5.4</v>
      </c>
    </row>
    <row r="2804" spans="1:2" x14ac:dyDescent="0.3">
      <c r="A2804" t="s">
        <v>13503</v>
      </c>
      <c r="B2804">
        <v>8</v>
      </c>
    </row>
    <row r="2805" spans="1:2" x14ac:dyDescent="0.3">
      <c r="A2805" t="s">
        <v>13509</v>
      </c>
      <c r="B2805">
        <v>7.6</v>
      </c>
    </row>
    <row r="2806" spans="1:2" x14ac:dyDescent="0.3">
      <c r="A2806" t="s">
        <v>13514</v>
      </c>
      <c r="B2806">
        <v>5.9</v>
      </c>
    </row>
    <row r="2807" spans="1:2" x14ac:dyDescent="0.3">
      <c r="A2807" t="s">
        <v>1016</v>
      </c>
      <c r="B2807">
        <v>6.6</v>
      </c>
    </row>
    <row r="2808" spans="1:2" x14ac:dyDescent="0.3">
      <c r="A2808" t="s">
        <v>1198</v>
      </c>
      <c r="B2808">
        <v>6.7</v>
      </c>
    </row>
    <row r="2809" spans="1:2" x14ac:dyDescent="0.3">
      <c r="A2809" t="s">
        <v>13527</v>
      </c>
      <c r="B2809">
        <v>3.9</v>
      </c>
    </row>
    <row r="2810" spans="1:2" x14ac:dyDescent="0.3">
      <c r="A2810" t="s">
        <v>12560</v>
      </c>
      <c r="B2810">
        <v>5.7</v>
      </c>
    </row>
    <row r="2811" spans="1:2" x14ac:dyDescent="0.3">
      <c r="A2811" t="s">
        <v>12967</v>
      </c>
      <c r="B2811">
        <v>6.7</v>
      </c>
    </row>
    <row r="2812" spans="1:2" x14ac:dyDescent="0.3">
      <c r="A2812" t="s">
        <v>13542</v>
      </c>
      <c r="B2812">
        <v>6.5</v>
      </c>
    </row>
    <row r="2813" spans="1:2" x14ac:dyDescent="0.3">
      <c r="A2813" t="s">
        <v>11327</v>
      </c>
      <c r="B2813">
        <v>6.8</v>
      </c>
    </row>
    <row r="2814" spans="1:2" x14ac:dyDescent="0.3">
      <c r="A2814" t="s">
        <v>13553</v>
      </c>
      <c r="B2814">
        <v>6.3</v>
      </c>
    </row>
    <row r="2815" spans="1:2" x14ac:dyDescent="0.3">
      <c r="A2815" t="s">
        <v>5428</v>
      </c>
      <c r="B2815">
        <v>7.3</v>
      </c>
    </row>
    <row r="2816" spans="1:2" x14ac:dyDescent="0.3">
      <c r="A2816" t="s">
        <v>13564</v>
      </c>
      <c r="B2816">
        <v>6.9</v>
      </c>
    </row>
    <row r="2817" spans="1:2" x14ac:dyDescent="0.3">
      <c r="A2817" t="s">
        <v>2392</v>
      </c>
      <c r="B2817">
        <v>7</v>
      </c>
    </row>
    <row r="2818" spans="1:2" x14ac:dyDescent="0.3">
      <c r="A2818" t="s">
        <v>13573</v>
      </c>
      <c r="B2818">
        <v>6.5</v>
      </c>
    </row>
    <row r="2819" spans="1:2" x14ac:dyDescent="0.3">
      <c r="A2819" t="s">
        <v>13578</v>
      </c>
      <c r="B2819">
        <v>3.6</v>
      </c>
    </row>
    <row r="2820" spans="1:2" x14ac:dyDescent="0.3">
      <c r="A2820" t="s">
        <v>3891</v>
      </c>
      <c r="B2820">
        <v>7.7</v>
      </c>
    </row>
    <row r="2821" spans="1:2" x14ac:dyDescent="0.3">
      <c r="A2821" t="s">
        <v>1064</v>
      </c>
      <c r="B2821">
        <v>7.7</v>
      </c>
    </row>
    <row r="2822" spans="1:2" x14ac:dyDescent="0.3">
      <c r="A2822" t="s">
        <v>876</v>
      </c>
      <c r="B2822">
        <v>5.9</v>
      </c>
    </row>
    <row r="2823" spans="1:2" x14ac:dyDescent="0.3">
      <c r="A2823" t="s">
        <v>11131</v>
      </c>
      <c r="B2823">
        <v>6.8</v>
      </c>
    </row>
    <row r="2824" spans="1:2" x14ac:dyDescent="0.3">
      <c r="A2824" t="s">
        <v>11375</v>
      </c>
      <c r="B2824">
        <v>7.4</v>
      </c>
    </row>
    <row r="2825" spans="1:2" x14ac:dyDescent="0.3">
      <c r="A2825" t="s">
        <v>7181</v>
      </c>
      <c r="B2825">
        <v>5.0999999999999996</v>
      </c>
    </row>
    <row r="2826" spans="1:2" x14ac:dyDescent="0.3">
      <c r="A2826" t="s">
        <v>24193</v>
      </c>
      <c r="B2826">
        <v>9.1</v>
      </c>
    </row>
    <row r="2827" spans="1:2" x14ac:dyDescent="0.3">
      <c r="A2827" t="s">
        <v>9128</v>
      </c>
      <c r="B2827">
        <v>7.4</v>
      </c>
    </row>
    <row r="2828" spans="1:2" x14ac:dyDescent="0.3">
      <c r="A2828" t="s">
        <v>13113</v>
      </c>
      <c r="B2828">
        <v>7.2</v>
      </c>
    </row>
    <row r="2829" spans="1:2" x14ac:dyDescent="0.3">
      <c r="A2829" t="s">
        <v>12120</v>
      </c>
      <c r="B2829">
        <v>6</v>
      </c>
    </row>
    <row r="2830" spans="1:2" x14ac:dyDescent="0.3">
      <c r="A2830" t="s">
        <v>24193</v>
      </c>
      <c r="B2830">
        <v>7.4</v>
      </c>
    </row>
    <row r="2831" spans="1:2" x14ac:dyDescent="0.3">
      <c r="A2831" t="s">
        <v>2952</v>
      </c>
      <c r="B2831">
        <v>8.3000000000000007</v>
      </c>
    </row>
    <row r="2832" spans="1:2" x14ac:dyDescent="0.3">
      <c r="A2832" t="s">
        <v>3563</v>
      </c>
      <c r="B2832">
        <v>8.1</v>
      </c>
    </row>
    <row r="2833" spans="1:2" x14ac:dyDescent="0.3">
      <c r="A2833" t="s">
        <v>11357</v>
      </c>
      <c r="B2833">
        <v>6.3</v>
      </c>
    </row>
    <row r="2834" spans="1:2" x14ac:dyDescent="0.3">
      <c r="A2834" t="s">
        <v>3122</v>
      </c>
      <c r="B2834">
        <v>7.3</v>
      </c>
    </row>
    <row r="2835" spans="1:2" x14ac:dyDescent="0.3">
      <c r="A2835" t="s">
        <v>7997</v>
      </c>
      <c r="B2835">
        <v>3.6</v>
      </c>
    </row>
    <row r="2836" spans="1:2" x14ac:dyDescent="0.3">
      <c r="A2836" t="s">
        <v>1071</v>
      </c>
      <c r="B2836">
        <v>1.6</v>
      </c>
    </row>
    <row r="2837" spans="1:2" x14ac:dyDescent="0.3">
      <c r="A2837" t="s">
        <v>1204</v>
      </c>
      <c r="B2837">
        <v>8</v>
      </c>
    </row>
    <row r="2838" spans="1:2" x14ac:dyDescent="0.3">
      <c r="A2838" t="s">
        <v>1399</v>
      </c>
      <c r="B2838">
        <v>6.2</v>
      </c>
    </row>
    <row r="2839" spans="1:2" x14ac:dyDescent="0.3">
      <c r="A2839" t="s">
        <v>4850</v>
      </c>
      <c r="B2839">
        <v>9</v>
      </c>
    </row>
    <row r="2840" spans="1:2" x14ac:dyDescent="0.3">
      <c r="A2840" t="s">
        <v>5769</v>
      </c>
      <c r="B2840">
        <v>6.1</v>
      </c>
    </row>
    <row r="2841" spans="1:2" x14ac:dyDescent="0.3">
      <c r="A2841" t="s">
        <v>2066</v>
      </c>
      <c r="B2841">
        <v>5.7</v>
      </c>
    </row>
    <row r="2842" spans="1:2" x14ac:dyDescent="0.3">
      <c r="A2842" t="s">
        <v>9878</v>
      </c>
      <c r="B2842">
        <v>6.8</v>
      </c>
    </row>
    <row r="2843" spans="1:2" x14ac:dyDescent="0.3">
      <c r="A2843" t="s">
        <v>13672</v>
      </c>
      <c r="B2843">
        <v>5.5</v>
      </c>
    </row>
    <row r="2844" spans="1:2" x14ac:dyDescent="0.3">
      <c r="A2844" t="s">
        <v>13676</v>
      </c>
      <c r="B2844">
        <v>6.8</v>
      </c>
    </row>
    <row r="2845" spans="1:2" x14ac:dyDescent="0.3">
      <c r="A2845" t="s">
        <v>13681</v>
      </c>
      <c r="B2845">
        <v>7.3</v>
      </c>
    </row>
    <row r="2846" spans="1:2" x14ac:dyDescent="0.3">
      <c r="A2846" t="s">
        <v>7181</v>
      </c>
      <c r="B2846">
        <v>6.1</v>
      </c>
    </row>
    <row r="2847" spans="1:2" x14ac:dyDescent="0.3">
      <c r="A2847" t="s">
        <v>7439</v>
      </c>
      <c r="B2847">
        <v>7.2</v>
      </c>
    </row>
    <row r="2848" spans="1:2" x14ac:dyDescent="0.3">
      <c r="A2848" t="s">
        <v>13692</v>
      </c>
      <c r="B2848">
        <v>5.9</v>
      </c>
    </row>
    <row r="2849" spans="1:2" x14ac:dyDescent="0.3">
      <c r="A2849" t="s">
        <v>13697</v>
      </c>
      <c r="B2849">
        <v>6.1</v>
      </c>
    </row>
    <row r="2850" spans="1:2" x14ac:dyDescent="0.3">
      <c r="A2850" t="s">
        <v>5128</v>
      </c>
      <c r="B2850">
        <v>6.8</v>
      </c>
    </row>
    <row r="2851" spans="1:2" x14ac:dyDescent="0.3">
      <c r="A2851" t="s">
        <v>13705</v>
      </c>
      <c r="B2851">
        <v>7.7</v>
      </c>
    </row>
    <row r="2852" spans="1:2" x14ac:dyDescent="0.3">
      <c r="A2852" t="s">
        <v>11127</v>
      </c>
      <c r="B2852">
        <v>4.9000000000000004</v>
      </c>
    </row>
    <row r="2853" spans="1:2" x14ac:dyDescent="0.3">
      <c r="A2853" t="s">
        <v>13712</v>
      </c>
      <c r="B2853">
        <v>6.1</v>
      </c>
    </row>
    <row r="2854" spans="1:2" x14ac:dyDescent="0.3">
      <c r="A2854" t="s">
        <v>11263</v>
      </c>
      <c r="B2854">
        <v>2.5</v>
      </c>
    </row>
    <row r="2855" spans="1:2" x14ac:dyDescent="0.3">
      <c r="A2855" t="s">
        <v>13720</v>
      </c>
      <c r="B2855">
        <v>6.1</v>
      </c>
    </row>
    <row r="2856" spans="1:2" x14ac:dyDescent="0.3">
      <c r="A2856" t="s">
        <v>13725</v>
      </c>
      <c r="B2856">
        <v>5.9</v>
      </c>
    </row>
    <row r="2857" spans="1:2" x14ac:dyDescent="0.3">
      <c r="A2857" t="s">
        <v>13730</v>
      </c>
      <c r="B2857">
        <v>5.7</v>
      </c>
    </row>
    <row r="2858" spans="1:2" x14ac:dyDescent="0.3">
      <c r="A2858" t="s">
        <v>13736</v>
      </c>
      <c r="B2858">
        <v>5.6</v>
      </c>
    </row>
    <row r="2859" spans="1:2" x14ac:dyDescent="0.3">
      <c r="A2859" t="s">
        <v>3259</v>
      </c>
      <c r="B2859">
        <v>7.2</v>
      </c>
    </row>
    <row r="2860" spans="1:2" x14ac:dyDescent="0.3">
      <c r="A2860" t="s">
        <v>13745</v>
      </c>
      <c r="B2860">
        <v>7.7</v>
      </c>
    </row>
    <row r="2861" spans="1:2" x14ac:dyDescent="0.3">
      <c r="A2861" t="s">
        <v>1800</v>
      </c>
      <c r="B2861">
        <v>7.8</v>
      </c>
    </row>
    <row r="2862" spans="1:2" x14ac:dyDescent="0.3">
      <c r="A2862" t="s">
        <v>13756</v>
      </c>
      <c r="B2862">
        <v>6.1</v>
      </c>
    </row>
    <row r="2863" spans="1:2" x14ac:dyDescent="0.3">
      <c r="A2863" t="s">
        <v>1495</v>
      </c>
      <c r="B2863">
        <v>5.8</v>
      </c>
    </row>
    <row r="2864" spans="1:2" x14ac:dyDescent="0.3">
      <c r="A2864" t="s">
        <v>5408</v>
      </c>
      <c r="B2864">
        <v>6.5</v>
      </c>
    </row>
    <row r="2865" spans="1:2" x14ac:dyDescent="0.3">
      <c r="A2865" t="s">
        <v>3694</v>
      </c>
      <c r="B2865">
        <v>7.9</v>
      </c>
    </row>
    <row r="2866" spans="1:2" x14ac:dyDescent="0.3">
      <c r="A2866" t="s">
        <v>13777</v>
      </c>
      <c r="B2866">
        <v>6.3</v>
      </c>
    </row>
    <row r="2867" spans="1:2" x14ac:dyDescent="0.3">
      <c r="A2867" t="s">
        <v>13781</v>
      </c>
      <c r="B2867">
        <v>3.8</v>
      </c>
    </row>
    <row r="2868" spans="1:2" x14ac:dyDescent="0.3">
      <c r="A2868" t="s">
        <v>13785</v>
      </c>
      <c r="B2868">
        <v>8.3000000000000007</v>
      </c>
    </row>
    <row r="2869" spans="1:2" x14ac:dyDescent="0.3">
      <c r="A2869" t="s">
        <v>6768</v>
      </c>
      <c r="B2869">
        <v>6.4</v>
      </c>
    </row>
    <row r="2870" spans="1:2" x14ac:dyDescent="0.3">
      <c r="A2870" t="s">
        <v>13792</v>
      </c>
      <c r="B2870">
        <v>6.7</v>
      </c>
    </row>
    <row r="2871" spans="1:2" x14ac:dyDescent="0.3">
      <c r="A2871" t="s">
        <v>10959</v>
      </c>
      <c r="B2871">
        <v>6.1</v>
      </c>
    </row>
    <row r="2872" spans="1:2" x14ac:dyDescent="0.3">
      <c r="A2872" t="s">
        <v>8666</v>
      </c>
      <c r="B2872">
        <v>8.1</v>
      </c>
    </row>
    <row r="2873" spans="1:2" x14ac:dyDescent="0.3">
      <c r="A2873" t="s">
        <v>13803</v>
      </c>
      <c r="B2873">
        <v>6</v>
      </c>
    </row>
    <row r="2874" spans="1:2" x14ac:dyDescent="0.3">
      <c r="A2874" t="s">
        <v>13807</v>
      </c>
      <c r="B2874">
        <v>5.8</v>
      </c>
    </row>
    <row r="2875" spans="1:2" x14ac:dyDescent="0.3">
      <c r="A2875" t="s">
        <v>13811</v>
      </c>
      <c r="B2875">
        <v>5.6</v>
      </c>
    </row>
    <row r="2876" spans="1:2" x14ac:dyDescent="0.3">
      <c r="A2876" t="s">
        <v>13816</v>
      </c>
      <c r="B2876">
        <v>6.1</v>
      </c>
    </row>
    <row r="2877" spans="1:2" x14ac:dyDescent="0.3">
      <c r="A2877" t="s">
        <v>10752</v>
      </c>
      <c r="B2877">
        <v>5.9</v>
      </c>
    </row>
    <row r="2878" spans="1:2" x14ac:dyDescent="0.3">
      <c r="A2878" t="s">
        <v>13826</v>
      </c>
      <c r="B2878">
        <v>7.3</v>
      </c>
    </row>
    <row r="2879" spans="1:2" x14ac:dyDescent="0.3">
      <c r="A2879" t="s">
        <v>4351</v>
      </c>
      <c r="B2879">
        <v>6.8</v>
      </c>
    </row>
    <row r="2880" spans="1:2" x14ac:dyDescent="0.3">
      <c r="A2880" t="s">
        <v>1744</v>
      </c>
      <c r="B2880">
        <v>5.7</v>
      </c>
    </row>
    <row r="2881" spans="1:2" x14ac:dyDescent="0.3">
      <c r="A2881" t="s">
        <v>13839</v>
      </c>
      <c r="B2881">
        <v>7.3</v>
      </c>
    </row>
    <row r="2882" spans="1:2" x14ac:dyDescent="0.3">
      <c r="A2882" t="s">
        <v>8638</v>
      </c>
      <c r="B2882">
        <v>6.3</v>
      </c>
    </row>
    <row r="2883" spans="1:2" x14ac:dyDescent="0.3">
      <c r="A2883" t="s">
        <v>13850</v>
      </c>
      <c r="B2883">
        <v>5.9</v>
      </c>
    </row>
    <row r="2884" spans="1:2" x14ac:dyDescent="0.3">
      <c r="A2884" t="s">
        <v>5423</v>
      </c>
      <c r="B2884">
        <v>7.1</v>
      </c>
    </row>
    <row r="2885" spans="1:2" x14ac:dyDescent="0.3">
      <c r="A2885" t="s">
        <v>10145</v>
      </c>
      <c r="B2885">
        <v>7.1</v>
      </c>
    </row>
    <row r="2886" spans="1:2" x14ac:dyDescent="0.3">
      <c r="A2886" t="s">
        <v>13857</v>
      </c>
      <c r="B2886">
        <v>8</v>
      </c>
    </row>
    <row r="2887" spans="1:2" x14ac:dyDescent="0.3">
      <c r="A2887" t="s">
        <v>13862</v>
      </c>
      <c r="B2887">
        <v>5.0999999999999996</v>
      </c>
    </row>
    <row r="2888" spans="1:2" x14ac:dyDescent="0.3">
      <c r="A2888" t="s">
        <v>10161</v>
      </c>
      <c r="B2888">
        <v>7.1</v>
      </c>
    </row>
    <row r="2889" spans="1:2" x14ac:dyDescent="0.3">
      <c r="A2889" t="s">
        <v>9430</v>
      </c>
      <c r="B2889">
        <v>6.5</v>
      </c>
    </row>
    <row r="2890" spans="1:2" x14ac:dyDescent="0.3">
      <c r="A2890" t="s">
        <v>4531</v>
      </c>
      <c r="B2890">
        <v>4.5</v>
      </c>
    </row>
    <row r="2891" spans="1:2" x14ac:dyDescent="0.3">
      <c r="A2891" t="s">
        <v>12455</v>
      </c>
      <c r="B2891">
        <v>6.6</v>
      </c>
    </row>
    <row r="2892" spans="1:2" x14ac:dyDescent="0.3">
      <c r="A2892" t="s">
        <v>565</v>
      </c>
      <c r="B2892">
        <v>4.3</v>
      </c>
    </row>
    <row r="2893" spans="1:2" x14ac:dyDescent="0.3">
      <c r="A2893" t="s">
        <v>13181</v>
      </c>
      <c r="B2893">
        <v>6.7</v>
      </c>
    </row>
    <row r="2894" spans="1:2" x14ac:dyDescent="0.3">
      <c r="A2894" t="s">
        <v>13893</v>
      </c>
      <c r="B2894">
        <v>6.8</v>
      </c>
    </row>
    <row r="2895" spans="1:2" x14ac:dyDescent="0.3">
      <c r="A2895" t="s">
        <v>13898</v>
      </c>
      <c r="B2895">
        <v>5.4</v>
      </c>
    </row>
    <row r="2896" spans="1:2" x14ac:dyDescent="0.3">
      <c r="A2896" t="s">
        <v>3739</v>
      </c>
      <c r="B2896">
        <v>6.6</v>
      </c>
    </row>
    <row r="2897" spans="1:2" x14ac:dyDescent="0.3">
      <c r="A2897" t="s">
        <v>2396</v>
      </c>
      <c r="B2897">
        <v>7.4</v>
      </c>
    </row>
    <row r="2898" spans="1:2" x14ac:dyDescent="0.3">
      <c r="A2898" t="s">
        <v>1727</v>
      </c>
      <c r="B2898">
        <v>7.3</v>
      </c>
    </row>
    <row r="2899" spans="1:2" x14ac:dyDescent="0.3">
      <c r="A2899" t="s">
        <v>9392</v>
      </c>
      <c r="B2899">
        <v>6.9</v>
      </c>
    </row>
    <row r="2900" spans="1:2" x14ac:dyDescent="0.3">
      <c r="A2900" t="s">
        <v>1739</v>
      </c>
      <c r="B2900">
        <v>8</v>
      </c>
    </row>
    <row r="2901" spans="1:2" x14ac:dyDescent="0.3">
      <c r="A2901" t="s">
        <v>13928</v>
      </c>
      <c r="B2901">
        <v>6.4</v>
      </c>
    </row>
    <row r="2902" spans="1:2" x14ac:dyDescent="0.3">
      <c r="A2902" t="s">
        <v>13030</v>
      </c>
      <c r="B2902">
        <v>7.8</v>
      </c>
    </row>
    <row r="2903" spans="1:2" x14ac:dyDescent="0.3">
      <c r="A2903" t="s">
        <v>9430</v>
      </c>
      <c r="B2903">
        <v>6.1</v>
      </c>
    </row>
    <row r="2904" spans="1:2" x14ac:dyDescent="0.3">
      <c r="A2904" t="s">
        <v>13940</v>
      </c>
      <c r="B2904">
        <v>6.1</v>
      </c>
    </row>
    <row r="2905" spans="1:2" x14ac:dyDescent="0.3">
      <c r="A2905" t="s">
        <v>13944</v>
      </c>
      <c r="B2905">
        <v>5.0999999999999996</v>
      </c>
    </row>
    <row r="2906" spans="1:2" x14ac:dyDescent="0.3">
      <c r="A2906" t="s">
        <v>13950</v>
      </c>
      <c r="B2906">
        <v>7.8</v>
      </c>
    </row>
    <row r="2907" spans="1:2" x14ac:dyDescent="0.3">
      <c r="A2907" t="s">
        <v>3585</v>
      </c>
      <c r="B2907">
        <v>7.4</v>
      </c>
    </row>
    <row r="2908" spans="1:2" x14ac:dyDescent="0.3">
      <c r="A2908" t="s">
        <v>13959</v>
      </c>
      <c r="B2908">
        <v>7.8</v>
      </c>
    </row>
    <row r="2909" spans="1:2" x14ac:dyDescent="0.3">
      <c r="A2909" t="s">
        <v>13347</v>
      </c>
      <c r="B2909">
        <v>8</v>
      </c>
    </row>
    <row r="2910" spans="1:2" x14ac:dyDescent="0.3">
      <c r="A2910" t="s">
        <v>12743</v>
      </c>
      <c r="B2910">
        <v>6.7</v>
      </c>
    </row>
    <row r="2911" spans="1:2" x14ac:dyDescent="0.3">
      <c r="A2911" t="s">
        <v>13974</v>
      </c>
      <c r="B2911">
        <v>6.6</v>
      </c>
    </row>
    <row r="2912" spans="1:2" x14ac:dyDescent="0.3">
      <c r="A2912" t="s">
        <v>13025</v>
      </c>
      <c r="B2912">
        <v>6.4</v>
      </c>
    </row>
    <row r="2913" spans="1:2" x14ac:dyDescent="0.3">
      <c r="A2913" t="s">
        <v>13982</v>
      </c>
      <c r="B2913">
        <v>6.7</v>
      </c>
    </row>
    <row r="2914" spans="1:2" x14ac:dyDescent="0.3">
      <c r="A2914" t="s">
        <v>13986</v>
      </c>
      <c r="B2914">
        <v>6.2</v>
      </c>
    </row>
    <row r="2915" spans="1:2" x14ac:dyDescent="0.3">
      <c r="A2915" t="s">
        <v>3154</v>
      </c>
      <c r="B2915">
        <v>7.3</v>
      </c>
    </row>
    <row r="2916" spans="1:2" x14ac:dyDescent="0.3">
      <c r="A2916" t="s">
        <v>13996</v>
      </c>
      <c r="B2916">
        <v>8.1</v>
      </c>
    </row>
    <row r="2917" spans="1:2" x14ac:dyDescent="0.3">
      <c r="A2917" t="s">
        <v>14002</v>
      </c>
      <c r="B2917">
        <v>7</v>
      </c>
    </row>
    <row r="2918" spans="1:2" x14ac:dyDescent="0.3">
      <c r="A2918" t="s">
        <v>4733</v>
      </c>
      <c r="B2918">
        <v>8</v>
      </c>
    </row>
    <row r="2919" spans="1:2" x14ac:dyDescent="0.3">
      <c r="A2919" t="s">
        <v>389</v>
      </c>
      <c r="B2919">
        <v>8</v>
      </c>
    </row>
    <row r="2920" spans="1:2" x14ac:dyDescent="0.3">
      <c r="A2920" t="s">
        <v>1744</v>
      </c>
      <c r="B2920">
        <v>7</v>
      </c>
    </row>
    <row r="2921" spans="1:2" x14ac:dyDescent="0.3">
      <c r="A2921" t="s">
        <v>14017</v>
      </c>
      <c r="B2921">
        <v>7.9</v>
      </c>
    </row>
    <row r="2922" spans="1:2" x14ac:dyDescent="0.3">
      <c r="A2922" t="s">
        <v>7443</v>
      </c>
      <c r="B2922">
        <v>5.9</v>
      </c>
    </row>
    <row r="2923" spans="1:2" x14ac:dyDescent="0.3">
      <c r="A2923" t="s">
        <v>1351</v>
      </c>
      <c r="B2923">
        <v>6.6</v>
      </c>
    </row>
    <row r="2924" spans="1:2" x14ac:dyDescent="0.3">
      <c r="A2924" t="s">
        <v>1351</v>
      </c>
      <c r="B2924">
        <v>6.3</v>
      </c>
    </row>
    <row r="2925" spans="1:2" x14ac:dyDescent="0.3">
      <c r="A2925" t="s">
        <v>9085</v>
      </c>
      <c r="B2925">
        <v>7.7</v>
      </c>
    </row>
    <row r="2926" spans="1:2" x14ac:dyDescent="0.3">
      <c r="A2926" t="s">
        <v>514</v>
      </c>
      <c r="B2926">
        <v>6.9</v>
      </c>
    </row>
    <row r="2927" spans="1:2" x14ac:dyDescent="0.3">
      <c r="A2927" t="s">
        <v>14040</v>
      </c>
      <c r="B2927">
        <v>7.1</v>
      </c>
    </row>
    <row r="2928" spans="1:2" x14ac:dyDescent="0.3">
      <c r="A2928" t="s">
        <v>1096</v>
      </c>
      <c r="B2928">
        <v>7.4</v>
      </c>
    </row>
    <row r="2929" spans="1:2" x14ac:dyDescent="0.3">
      <c r="A2929" t="s">
        <v>14048</v>
      </c>
      <c r="B2929">
        <v>6.5</v>
      </c>
    </row>
    <row r="2930" spans="1:2" x14ac:dyDescent="0.3">
      <c r="A2930" t="s">
        <v>6244</v>
      </c>
      <c r="B2930">
        <v>6.5</v>
      </c>
    </row>
    <row r="2931" spans="1:2" x14ac:dyDescent="0.3">
      <c r="A2931" t="s">
        <v>14061</v>
      </c>
      <c r="B2931">
        <v>6.8</v>
      </c>
    </row>
    <row r="2932" spans="1:2" x14ac:dyDescent="0.3">
      <c r="A2932" t="s">
        <v>1764</v>
      </c>
      <c r="B2932">
        <v>7.5</v>
      </c>
    </row>
    <row r="2933" spans="1:2" x14ac:dyDescent="0.3">
      <c r="A2933" t="s">
        <v>5230</v>
      </c>
      <c r="B2933">
        <v>6.6</v>
      </c>
    </row>
    <row r="2934" spans="1:2" x14ac:dyDescent="0.3">
      <c r="A2934" t="s">
        <v>1500</v>
      </c>
      <c r="B2934">
        <v>7.1</v>
      </c>
    </row>
    <row r="2935" spans="1:2" x14ac:dyDescent="0.3">
      <c r="A2935" t="s">
        <v>6126</v>
      </c>
      <c r="B2935">
        <v>6.6</v>
      </c>
    </row>
    <row r="2936" spans="1:2" x14ac:dyDescent="0.3">
      <c r="A2936" t="s">
        <v>2791</v>
      </c>
      <c r="B2936">
        <v>7</v>
      </c>
    </row>
    <row r="2937" spans="1:2" x14ac:dyDescent="0.3">
      <c r="A2937" t="s">
        <v>14086</v>
      </c>
      <c r="B2937">
        <v>3.3</v>
      </c>
    </row>
    <row r="2938" spans="1:2" x14ac:dyDescent="0.3">
      <c r="A2938" t="s">
        <v>14093</v>
      </c>
      <c r="B2938">
        <v>6.7</v>
      </c>
    </row>
    <row r="2939" spans="1:2" x14ac:dyDescent="0.3">
      <c r="A2939" t="s">
        <v>14099</v>
      </c>
      <c r="B2939">
        <v>8</v>
      </c>
    </row>
    <row r="2940" spans="1:2" x14ac:dyDescent="0.3">
      <c r="A2940" t="s">
        <v>13173</v>
      </c>
      <c r="B2940">
        <v>6.8</v>
      </c>
    </row>
    <row r="2941" spans="1:2" x14ac:dyDescent="0.3">
      <c r="A2941" t="s">
        <v>14108</v>
      </c>
      <c r="B2941">
        <v>6</v>
      </c>
    </row>
    <row r="2942" spans="1:2" x14ac:dyDescent="0.3">
      <c r="A2942" t="s">
        <v>14112</v>
      </c>
      <c r="B2942">
        <v>5.4</v>
      </c>
    </row>
    <row r="2943" spans="1:2" x14ac:dyDescent="0.3">
      <c r="A2943" t="s">
        <v>14116</v>
      </c>
      <c r="B2943">
        <v>4.3</v>
      </c>
    </row>
    <row r="2944" spans="1:2" x14ac:dyDescent="0.3">
      <c r="A2944" t="s">
        <v>4597</v>
      </c>
      <c r="B2944">
        <v>6.2</v>
      </c>
    </row>
    <row r="2945" spans="1:2" x14ac:dyDescent="0.3">
      <c r="A2945" t="s">
        <v>14123</v>
      </c>
      <c r="B2945">
        <v>7.7</v>
      </c>
    </row>
    <row r="2946" spans="1:2" x14ac:dyDescent="0.3">
      <c r="A2946" t="s">
        <v>313</v>
      </c>
      <c r="B2946">
        <v>8</v>
      </c>
    </row>
    <row r="2947" spans="1:2" x14ac:dyDescent="0.3">
      <c r="A2947" t="s">
        <v>5882</v>
      </c>
      <c r="B2947">
        <v>7.4</v>
      </c>
    </row>
    <row r="2948" spans="1:2" x14ac:dyDescent="0.3">
      <c r="A2948" t="s">
        <v>14132</v>
      </c>
      <c r="B2948">
        <v>5.9</v>
      </c>
    </row>
    <row r="2949" spans="1:2" x14ac:dyDescent="0.3">
      <c r="A2949" t="s">
        <v>14139</v>
      </c>
      <c r="B2949">
        <v>7.8</v>
      </c>
    </row>
    <row r="2950" spans="1:2" x14ac:dyDescent="0.3">
      <c r="A2950" t="s">
        <v>4423</v>
      </c>
      <c r="B2950">
        <v>7.4</v>
      </c>
    </row>
    <row r="2951" spans="1:2" x14ac:dyDescent="0.3">
      <c r="A2951" t="s">
        <v>7227</v>
      </c>
      <c r="B2951">
        <v>6.5</v>
      </c>
    </row>
    <row r="2952" spans="1:2" x14ac:dyDescent="0.3">
      <c r="A2952" t="s">
        <v>4712</v>
      </c>
      <c r="B2952">
        <v>5.4</v>
      </c>
    </row>
    <row r="2953" spans="1:2" x14ac:dyDescent="0.3">
      <c r="A2953" t="s">
        <v>4401</v>
      </c>
      <c r="B2953">
        <v>7</v>
      </c>
    </row>
    <row r="2954" spans="1:2" x14ac:dyDescent="0.3">
      <c r="A2954" t="s">
        <v>24193</v>
      </c>
      <c r="B2954">
        <v>8.6</v>
      </c>
    </row>
    <row r="2955" spans="1:2" x14ac:dyDescent="0.3">
      <c r="A2955" t="s">
        <v>5647</v>
      </c>
      <c r="B2955">
        <v>7.6</v>
      </c>
    </row>
    <row r="2956" spans="1:2" x14ac:dyDescent="0.3">
      <c r="A2956" t="s">
        <v>11065</v>
      </c>
      <c r="B2956">
        <v>6.9</v>
      </c>
    </row>
    <row r="2957" spans="1:2" x14ac:dyDescent="0.3">
      <c r="A2957" t="s">
        <v>14099</v>
      </c>
      <c r="B2957">
        <v>7</v>
      </c>
    </row>
    <row r="2958" spans="1:2" x14ac:dyDescent="0.3">
      <c r="A2958" t="s">
        <v>12904</v>
      </c>
      <c r="B2958">
        <v>5.3</v>
      </c>
    </row>
    <row r="2959" spans="1:2" x14ac:dyDescent="0.3">
      <c r="A2959" t="s">
        <v>14184</v>
      </c>
      <c r="B2959">
        <v>6.4</v>
      </c>
    </row>
    <row r="2960" spans="1:2" x14ac:dyDescent="0.3">
      <c r="A2960" t="s">
        <v>14189</v>
      </c>
      <c r="B2960">
        <v>4.5</v>
      </c>
    </row>
    <row r="2961" spans="1:2" x14ac:dyDescent="0.3">
      <c r="A2961" t="s">
        <v>8191</v>
      </c>
      <c r="B2961">
        <v>7.8</v>
      </c>
    </row>
    <row r="2962" spans="1:2" x14ac:dyDescent="0.3">
      <c r="A2962" t="s">
        <v>14196</v>
      </c>
      <c r="B2962">
        <v>6.7</v>
      </c>
    </row>
    <row r="2963" spans="1:2" x14ac:dyDescent="0.3">
      <c r="A2963" t="s">
        <v>3917</v>
      </c>
      <c r="B2963">
        <v>5.3</v>
      </c>
    </row>
    <row r="2964" spans="1:2" x14ac:dyDescent="0.3">
      <c r="A2964" t="s">
        <v>8186</v>
      </c>
      <c r="B2964">
        <v>6.3</v>
      </c>
    </row>
    <row r="2965" spans="1:2" x14ac:dyDescent="0.3">
      <c r="A2965" t="s">
        <v>4531</v>
      </c>
      <c r="B2965">
        <v>7</v>
      </c>
    </row>
    <row r="2966" spans="1:2" x14ac:dyDescent="0.3">
      <c r="A2966" t="s">
        <v>14210</v>
      </c>
      <c r="B2966">
        <v>5.3</v>
      </c>
    </row>
    <row r="2967" spans="1:2" x14ac:dyDescent="0.3">
      <c r="A2967" t="s">
        <v>5462</v>
      </c>
      <c r="B2967">
        <v>6.6</v>
      </c>
    </row>
    <row r="2968" spans="1:2" x14ac:dyDescent="0.3">
      <c r="A2968" t="s">
        <v>9104</v>
      </c>
      <c r="B2968">
        <v>5.8</v>
      </c>
    </row>
    <row r="2969" spans="1:2" x14ac:dyDescent="0.3">
      <c r="A2969" t="s">
        <v>2728</v>
      </c>
      <c r="B2969">
        <v>6.7</v>
      </c>
    </row>
    <row r="2970" spans="1:2" x14ac:dyDescent="0.3">
      <c r="A2970" t="s">
        <v>9333</v>
      </c>
      <c r="B2970">
        <v>6.6</v>
      </c>
    </row>
    <row r="2971" spans="1:2" x14ac:dyDescent="0.3">
      <c r="A2971" t="s">
        <v>5338</v>
      </c>
      <c r="B2971">
        <v>7</v>
      </c>
    </row>
    <row r="2972" spans="1:2" x14ac:dyDescent="0.3">
      <c r="A2972" t="s">
        <v>710</v>
      </c>
      <c r="B2972">
        <v>8.4</v>
      </c>
    </row>
    <row r="2973" spans="1:2" x14ac:dyDescent="0.3">
      <c r="A2973" t="s">
        <v>2054</v>
      </c>
      <c r="B2973">
        <v>6</v>
      </c>
    </row>
    <row r="2974" spans="1:2" x14ac:dyDescent="0.3">
      <c r="A2974" t="s">
        <v>14238</v>
      </c>
      <c r="B2974">
        <v>5.4</v>
      </c>
    </row>
    <row r="2975" spans="1:2" x14ac:dyDescent="0.3">
      <c r="A2975" t="s">
        <v>5509</v>
      </c>
      <c r="B2975">
        <v>7.8</v>
      </c>
    </row>
    <row r="2976" spans="1:2" x14ac:dyDescent="0.3">
      <c r="A2976" t="s">
        <v>1939</v>
      </c>
      <c r="B2976">
        <v>7.6</v>
      </c>
    </row>
    <row r="2977" spans="1:2" x14ac:dyDescent="0.3">
      <c r="A2977" t="s">
        <v>14250</v>
      </c>
      <c r="B2977">
        <v>6.6</v>
      </c>
    </row>
    <row r="2978" spans="1:2" x14ac:dyDescent="0.3">
      <c r="A2978" t="s">
        <v>14254</v>
      </c>
      <c r="B2978">
        <v>6.4</v>
      </c>
    </row>
    <row r="2979" spans="1:2" x14ac:dyDescent="0.3">
      <c r="A2979" t="s">
        <v>14261</v>
      </c>
      <c r="B2979">
        <v>7</v>
      </c>
    </row>
    <row r="2980" spans="1:2" x14ac:dyDescent="0.3">
      <c r="A2980" t="s">
        <v>14267</v>
      </c>
      <c r="B2980">
        <v>5.7</v>
      </c>
    </row>
    <row r="2981" spans="1:2" x14ac:dyDescent="0.3">
      <c r="A2981" t="s">
        <v>14272</v>
      </c>
      <c r="B2981">
        <v>5.9</v>
      </c>
    </row>
    <row r="2982" spans="1:2" x14ac:dyDescent="0.3">
      <c r="A2982" t="s">
        <v>11224</v>
      </c>
      <c r="B2982">
        <v>6.3</v>
      </c>
    </row>
    <row r="2983" spans="1:2" x14ac:dyDescent="0.3">
      <c r="A2983" t="s">
        <v>4003</v>
      </c>
      <c r="B2983">
        <v>6.3</v>
      </c>
    </row>
    <row r="2984" spans="1:2" x14ac:dyDescent="0.3">
      <c r="A2984" t="s">
        <v>4027</v>
      </c>
      <c r="B2984">
        <v>6.2</v>
      </c>
    </row>
    <row r="2985" spans="1:2" x14ac:dyDescent="0.3">
      <c r="A2985" t="s">
        <v>12474</v>
      </c>
      <c r="B2985">
        <v>2.1</v>
      </c>
    </row>
    <row r="2986" spans="1:2" x14ac:dyDescent="0.3">
      <c r="A2986" t="s">
        <v>5076</v>
      </c>
      <c r="B2986">
        <v>5</v>
      </c>
    </row>
    <row r="2987" spans="1:2" x14ac:dyDescent="0.3">
      <c r="A2987" t="s">
        <v>14295</v>
      </c>
      <c r="B2987">
        <v>5.3</v>
      </c>
    </row>
    <row r="2988" spans="1:2" x14ac:dyDescent="0.3">
      <c r="A2988" t="s">
        <v>8972</v>
      </c>
      <c r="B2988">
        <v>7.1</v>
      </c>
    </row>
    <row r="2989" spans="1:2" x14ac:dyDescent="0.3">
      <c r="A2989" t="s">
        <v>14305</v>
      </c>
      <c r="B2989">
        <v>7</v>
      </c>
    </row>
    <row r="2990" spans="1:2" x14ac:dyDescent="0.3">
      <c r="A2990" t="s">
        <v>6891</v>
      </c>
      <c r="B2990">
        <v>7</v>
      </c>
    </row>
    <row r="2991" spans="1:2" x14ac:dyDescent="0.3">
      <c r="A2991" t="s">
        <v>1516</v>
      </c>
      <c r="B2991">
        <v>5.7</v>
      </c>
    </row>
    <row r="2992" spans="1:2" x14ac:dyDescent="0.3">
      <c r="A2992" t="s">
        <v>14319</v>
      </c>
      <c r="B2992">
        <v>7.1</v>
      </c>
    </row>
    <row r="2993" spans="1:2" x14ac:dyDescent="0.3">
      <c r="A2993" t="s">
        <v>14323</v>
      </c>
      <c r="B2993">
        <v>7</v>
      </c>
    </row>
    <row r="2994" spans="1:2" x14ac:dyDescent="0.3">
      <c r="A2994" t="s">
        <v>14327</v>
      </c>
      <c r="B2994">
        <v>7.7</v>
      </c>
    </row>
    <row r="2995" spans="1:2" x14ac:dyDescent="0.3">
      <c r="A2995" t="s">
        <v>14334</v>
      </c>
      <c r="B2995">
        <v>7.1</v>
      </c>
    </row>
    <row r="2996" spans="1:2" x14ac:dyDescent="0.3">
      <c r="A2996" t="s">
        <v>14340</v>
      </c>
      <c r="B2996">
        <v>6.8</v>
      </c>
    </row>
    <row r="2997" spans="1:2" x14ac:dyDescent="0.3">
      <c r="A2997" t="s">
        <v>6977</v>
      </c>
      <c r="B2997">
        <v>7.5</v>
      </c>
    </row>
    <row r="2998" spans="1:2" x14ac:dyDescent="0.3">
      <c r="A2998" t="s">
        <v>14349</v>
      </c>
      <c r="B2998">
        <v>6.3</v>
      </c>
    </row>
    <row r="2999" spans="1:2" x14ac:dyDescent="0.3">
      <c r="A2999" t="s">
        <v>14356</v>
      </c>
      <c r="B2999">
        <v>7.3</v>
      </c>
    </row>
    <row r="3000" spans="1:2" x14ac:dyDescent="0.3">
      <c r="A3000" t="s">
        <v>5050</v>
      </c>
      <c r="B3000">
        <v>6.8</v>
      </c>
    </row>
    <row r="3001" spans="1:2" x14ac:dyDescent="0.3">
      <c r="A3001" t="s">
        <v>14365</v>
      </c>
      <c r="B3001">
        <v>7.2</v>
      </c>
    </row>
    <row r="3002" spans="1:2" x14ac:dyDescent="0.3">
      <c r="A3002" t="s">
        <v>220</v>
      </c>
      <c r="B3002">
        <v>6.4</v>
      </c>
    </row>
    <row r="3003" spans="1:2" x14ac:dyDescent="0.3">
      <c r="A3003" t="s">
        <v>10145</v>
      </c>
      <c r="B3003">
        <v>6</v>
      </c>
    </row>
    <row r="3004" spans="1:2" x14ac:dyDescent="0.3">
      <c r="A3004" t="s">
        <v>12371</v>
      </c>
      <c r="B3004">
        <v>6.4</v>
      </c>
    </row>
    <row r="3005" spans="1:2" x14ac:dyDescent="0.3">
      <c r="A3005" t="s">
        <v>3639</v>
      </c>
      <c r="B3005">
        <v>5.0999999999999996</v>
      </c>
    </row>
    <row r="3006" spans="1:2" x14ac:dyDescent="0.3">
      <c r="A3006" t="s">
        <v>14383</v>
      </c>
      <c r="B3006">
        <v>7.5</v>
      </c>
    </row>
    <row r="3007" spans="1:2" x14ac:dyDescent="0.3">
      <c r="A3007" t="s">
        <v>14387</v>
      </c>
      <c r="B3007">
        <v>7.1</v>
      </c>
    </row>
    <row r="3008" spans="1:2" x14ac:dyDescent="0.3">
      <c r="A3008" t="s">
        <v>14395</v>
      </c>
      <c r="B3008">
        <v>4.5999999999999996</v>
      </c>
    </row>
    <row r="3009" spans="1:2" x14ac:dyDescent="0.3">
      <c r="A3009" t="s">
        <v>1939</v>
      </c>
      <c r="B3009">
        <v>5.7</v>
      </c>
    </row>
    <row r="3010" spans="1:2" x14ac:dyDescent="0.3">
      <c r="A3010" t="s">
        <v>8553</v>
      </c>
      <c r="B3010">
        <v>6.8</v>
      </c>
    </row>
    <row r="3011" spans="1:2" x14ac:dyDescent="0.3">
      <c r="A3011" t="s">
        <v>14408</v>
      </c>
      <c r="B3011">
        <v>7.7</v>
      </c>
    </row>
    <row r="3012" spans="1:2" x14ac:dyDescent="0.3">
      <c r="A3012" t="s">
        <v>1175</v>
      </c>
      <c r="B3012">
        <v>6.7</v>
      </c>
    </row>
    <row r="3013" spans="1:2" x14ac:dyDescent="0.3">
      <c r="A3013" t="s">
        <v>14414</v>
      </c>
      <c r="B3013">
        <v>3.2</v>
      </c>
    </row>
    <row r="3014" spans="1:2" x14ac:dyDescent="0.3">
      <c r="A3014" t="s">
        <v>14419</v>
      </c>
      <c r="B3014">
        <v>6.1</v>
      </c>
    </row>
    <row r="3015" spans="1:2" x14ac:dyDescent="0.3">
      <c r="A3015" t="s">
        <v>2066</v>
      </c>
      <c r="B3015">
        <v>5.6</v>
      </c>
    </row>
    <row r="3016" spans="1:2" x14ac:dyDescent="0.3">
      <c r="A3016" t="s">
        <v>14431</v>
      </c>
      <c r="B3016">
        <v>6.9</v>
      </c>
    </row>
    <row r="3017" spans="1:2" x14ac:dyDescent="0.3">
      <c r="A3017" t="s">
        <v>14439</v>
      </c>
      <c r="B3017">
        <v>7.5</v>
      </c>
    </row>
    <row r="3018" spans="1:2" x14ac:dyDescent="0.3">
      <c r="A3018" t="s">
        <v>3367</v>
      </c>
      <c r="B3018">
        <v>5.8</v>
      </c>
    </row>
    <row r="3019" spans="1:2" x14ac:dyDescent="0.3">
      <c r="A3019" t="s">
        <v>1294</v>
      </c>
      <c r="B3019">
        <v>8.3000000000000007</v>
      </c>
    </row>
    <row r="3020" spans="1:2" x14ac:dyDescent="0.3">
      <c r="A3020" t="s">
        <v>14451</v>
      </c>
      <c r="B3020">
        <v>2.8</v>
      </c>
    </row>
    <row r="3021" spans="1:2" x14ac:dyDescent="0.3">
      <c r="A3021" t="s">
        <v>13140</v>
      </c>
      <c r="B3021">
        <v>6.6</v>
      </c>
    </row>
    <row r="3022" spans="1:2" x14ac:dyDescent="0.3">
      <c r="A3022" t="s">
        <v>14462</v>
      </c>
      <c r="B3022">
        <v>7.5</v>
      </c>
    </row>
    <row r="3023" spans="1:2" x14ac:dyDescent="0.3">
      <c r="A3023" t="s">
        <v>14469</v>
      </c>
      <c r="B3023">
        <v>6</v>
      </c>
    </row>
    <row r="3024" spans="1:2" x14ac:dyDescent="0.3">
      <c r="A3024" t="s">
        <v>14473</v>
      </c>
      <c r="B3024">
        <v>6.2</v>
      </c>
    </row>
    <row r="3025" spans="1:2" x14ac:dyDescent="0.3">
      <c r="A3025" t="s">
        <v>2843</v>
      </c>
      <c r="B3025">
        <v>7.2</v>
      </c>
    </row>
    <row r="3026" spans="1:2" x14ac:dyDescent="0.3">
      <c r="A3026" t="s">
        <v>1432</v>
      </c>
      <c r="B3026">
        <v>8.6999999999999993</v>
      </c>
    </row>
    <row r="3027" spans="1:2" x14ac:dyDescent="0.3">
      <c r="A3027" t="s">
        <v>14487</v>
      </c>
      <c r="B3027">
        <v>6</v>
      </c>
    </row>
    <row r="3028" spans="1:2" x14ac:dyDescent="0.3">
      <c r="A3028" t="s">
        <v>9065</v>
      </c>
      <c r="B3028">
        <v>8</v>
      </c>
    </row>
    <row r="3029" spans="1:2" x14ac:dyDescent="0.3">
      <c r="A3029" t="s">
        <v>6620</v>
      </c>
      <c r="B3029">
        <v>7.2</v>
      </c>
    </row>
    <row r="3030" spans="1:2" x14ac:dyDescent="0.3">
      <c r="A3030" t="s">
        <v>4066</v>
      </c>
      <c r="B3030">
        <v>4.5</v>
      </c>
    </row>
    <row r="3031" spans="1:2" x14ac:dyDescent="0.3">
      <c r="A3031" t="s">
        <v>4166</v>
      </c>
      <c r="B3031">
        <v>7.9</v>
      </c>
    </row>
    <row r="3032" spans="1:2" x14ac:dyDescent="0.3">
      <c r="A3032" t="s">
        <v>10665</v>
      </c>
      <c r="B3032">
        <v>7.1</v>
      </c>
    </row>
    <row r="3033" spans="1:2" x14ac:dyDescent="0.3">
      <c r="A3033" t="s">
        <v>6963</v>
      </c>
      <c r="B3033">
        <v>7.5</v>
      </c>
    </row>
    <row r="3034" spans="1:2" x14ac:dyDescent="0.3">
      <c r="A3034" t="s">
        <v>14518</v>
      </c>
      <c r="B3034">
        <v>6.8</v>
      </c>
    </row>
    <row r="3035" spans="1:2" x14ac:dyDescent="0.3">
      <c r="A3035" t="s">
        <v>10464</v>
      </c>
      <c r="B3035">
        <v>4.3</v>
      </c>
    </row>
    <row r="3036" spans="1:2" x14ac:dyDescent="0.3">
      <c r="A3036" t="s">
        <v>14527</v>
      </c>
      <c r="B3036">
        <v>7.2</v>
      </c>
    </row>
    <row r="3037" spans="1:2" x14ac:dyDescent="0.3">
      <c r="A3037" t="s">
        <v>5990</v>
      </c>
      <c r="B3037">
        <v>5.8</v>
      </c>
    </row>
    <row r="3038" spans="1:2" x14ac:dyDescent="0.3">
      <c r="A3038" t="s">
        <v>1324</v>
      </c>
      <c r="B3038">
        <v>7.1</v>
      </c>
    </row>
    <row r="3039" spans="1:2" x14ac:dyDescent="0.3">
      <c r="A3039" t="s">
        <v>2612</v>
      </c>
      <c r="B3039">
        <v>7.4</v>
      </c>
    </row>
    <row r="3040" spans="1:2" x14ac:dyDescent="0.3">
      <c r="A3040" t="s">
        <v>8015</v>
      </c>
      <c r="B3040">
        <v>7.6</v>
      </c>
    </row>
    <row r="3041" spans="1:2" x14ac:dyDescent="0.3">
      <c r="A3041" t="s">
        <v>6063</v>
      </c>
      <c r="B3041">
        <v>6.9</v>
      </c>
    </row>
    <row r="3042" spans="1:2" x14ac:dyDescent="0.3">
      <c r="A3042" t="s">
        <v>12184</v>
      </c>
      <c r="B3042">
        <v>6</v>
      </c>
    </row>
    <row r="3043" spans="1:2" x14ac:dyDescent="0.3">
      <c r="A3043" t="s">
        <v>10325</v>
      </c>
      <c r="B3043">
        <v>6.9</v>
      </c>
    </row>
    <row r="3044" spans="1:2" x14ac:dyDescent="0.3">
      <c r="A3044" t="s">
        <v>12876</v>
      </c>
      <c r="B3044">
        <v>7.3</v>
      </c>
    </row>
    <row r="3045" spans="1:2" x14ac:dyDescent="0.3">
      <c r="A3045" t="s">
        <v>14563</v>
      </c>
      <c r="B3045">
        <v>4.5999999999999996</v>
      </c>
    </row>
    <row r="3046" spans="1:2" x14ac:dyDescent="0.3">
      <c r="A3046" t="s">
        <v>2246</v>
      </c>
      <c r="B3046">
        <v>6</v>
      </c>
    </row>
    <row r="3047" spans="1:2" x14ac:dyDescent="0.3">
      <c r="A3047" t="s">
        <v>6997</v>
      </c>
      <c r="B3047">
        <v>6.4</v>
      </c>
    </row>
    <row r="3048" spans="1:2" x14ac:dyDescent="0.3">
      <c r="A3048" t="s">
        <v>7404</v>
      </c>
      <c r="B3048">
        <v>5.5</v>
      </c>
    </row>
    <row r="3049" spans="1:2" x14ac:dyDescent="0.3">
      <c r="A3049" t="s">
        <v>14580</v>
      </c>
      <c r="B3049">
        <v>7.5</v>
      </c>
    </row>
    <row r="3050" spans="1:2" x14ac:dyDescent="0.3">
      <c r="A3050" t="s">
        <v>3727</v>
      </c>
      <c r="B3050">
        <v>8.1</v>
      </c>
    </row>
    <row r="3051" spans="1:2" x14ac:dyDescent="0.3">
      <c r="A3051" t="s">
        <v>14591</v>
      </c>
      <c r="B3051">
        <v>6.3</v>
      </c>
    </row>
    <row r="3052" spans="1:2" x14ac:dyDescent="0.3">
      <c r="A3052" t="s">
        <v>6102</v>
      </c>
      <c r="B3052">
        <v>5.0999999999999996</v>
      </c>
    </row>
    <row r="3053" spans="1:2" x14ac:dyDescent="0.3">
      <c r="A3053" t="s">
        <v>14598</v>
      </c>
      <c r="B3053">
        <v>6.8</v>
      </c>
    </row>
    <row r="3054" spans="1:2" x14ac:dyDescent="0.3">
      <c r="A3054" t="s">
        <v>14604</v>
      </c>
      <c r="B3054">
        <v>5.3</v>
      </c>
    </row>
    <row r="3055" spans="1:2" x14ac:dyDescent="0.3">
      <c r="A3055" t="s">
        <v>9796</v>
      </c>
      <c r="B3055">
        <v>7.3</v>
      </c>
    </row>
    <row r="3056" spans="1:2" x14ac:dyDescent="0.3">
      <c r="A3056" t="s">
        <v>14611</v>
      </c>
      <c r="B3056">
        <v>7.3</v>
      </c>
    </row>
    <row r="3057" spans="1:2" x14ac:dyDescent="0.3">
      <c r="A3057" t="s">
        <v>1104</v>
      </c>
      <c r="B3057">
        <v>7.1</v>
      </c>
    </row>
    <row r="3058" spans="1:2" x14ac:dyDescent="0.3">
      <c r="A3058" t="s">
        <v>79</v>
      </c>
      <c r="B3058">
        <v>7.6</v>
      </c>
    </row>
    <row r="3059" spans="1:2" x14ac:dyDescent="0.3">
      <c r="A3059" t="s">
        <v>14622</v>
      </c>
      <c r="B3059">
        <v>5.3</v>
      </c>
    </row>
    <row r="3060" spans="1:2" x14ac:dyDescent="0.3">
      <c r="A3060" t="s">
        <v>7635</v>
      </c>
      <c r="B3060">
        <v>7.8</v>
      </c>
    </row>
    <row r="3061" spans="1:2" x14ac:dyDescent="0.3">
      <c r="A3061" t="s">
        <v>14631</v>
      </c>
      <c r="B3061">
        <v>7.7</v>
      </c>
    </row>
    <row r="3062" spans="1:2" x14ac:dyDescent="0.3">
      <c r="A3062" t="s">
        <v>11327</v>
      </c>
      <c r="B3062">
        <v>7.7</v>
      </c>
    </row>
    <row r="3063" spans="1:2" x14ac:dyDescent="0.3">
      <c r="A3063" t="s">
        <v>13781</v>
      </c>
      <c r="B3063">
        <v>5.4</v>
      </c>
    </row>
    <row r="3064" spans="1:2" x14ac:dyDescent="0.3">
      <c r="A3064" t="s">
        <v>10306</v>
      </c>
      <c r="B3064">
        <v>6.2</v>
      </c>
    </row>
    <row r="3065" spans="1:2" x14ac:dyDescent="0.3">
      <c r="A3065" t="s">
        <v>7113</v>
      </c>
      <c r="B3065">
        <v>7.4</v>
      </c>
    </row>
    <row r="3066" spans="1:2" x14ac:dyDescent="0.3">
      <c r="A3066" t="s">
        <v>1502</v>
      </c>
      <c r="B3066">
        <v>6.2</v>
      </c>
    </row>
    <row r="3067" spans="1:2" x14ac:dyDescent="0.3">
      <c r="A3067" t="s">
        <v>14654</v>
      </c>
      <c r="B3067">
        <v>5.0999999999999996</v>
      </c>
    </row>
    <row r="3068" spans="1:2" x14ac:dyDescent="0.3">
      <c r="A3068" t="s">
        <v>14660</v>
      </c>
      <c r="B3068">
        <v>6.9</v>
      </c>
    </row>
    <row r="3069" spans="1:2" x14ac:dyDescent="0.3">
      <c r="A3069" t="s">
        <v>14665</v>
      </c>
      <c r="B3069">
        <v>6.3</v>
      </c>
    </row>
    <row r="3070" spans="1:2" x14ac:dyDescent="0.3">
      <c r="A3070" t="s">
        <v>14669</v>
      </c>
      <c r="B3070">
        <v>6.8</v>
      </c>
    </row>
    <row r="3071" spans="1:2" x14ac:dyDescent="0.3">
      <c r="A3071" t="s">
        <v>7404</v>
      </c>
      <c r="B3071">
        <v>7.4</v>
      </c>
    </row>
    <row r="3072" spans="1:2" x14ac:dyDescent="0.3">
      <c r="A3072" t="s">
        <v>10505</v>
      </c>
      <c r="B3072">
        <v>5.7</v>
      </c>
    </row>
    <row r="3073" spans="1:2" x14ac:dyDescent="0.3">
      <c r="A3073" t="s">
        <v>14680</v>
      </c>
      <c r="B3073">
        <v>5.8</v>
      </c>
    </row>
    <row r="3074" spans="1:2" x14ac:dyDescent="0.3">
      <c r="A3074" t="s">
        <v>14685</v>
      </c>
      <c r="B3074">
        <v>6.2</v>
      </c>
    </row>
    <row r="3075" spans="1:2" x14ac:dyDescent="0.3">
      <c r="A3075" t="s">
        <v>14691</v>
      </c>
      <c r="B3075">
        <v>4.3</v>
      </c>
    </row>
    <row r="3076" spans="1:2" x14ac:dyDescent="0.3">
      <c r="A3076" t="s">
        <v>14697</v>
      </c>
      <c r="B3076">
        <v>6.4</v>
      </c>
    </row>
    <row r="3077" spans="1:2" x14ac:dyDescent="0.3">
      <c r="A3077" t="s">
        <v>14704</v>
      </c>
      <c r="B3077">
        <v>6</v>
      </c>
    </row>
    <row r="3078" spans="1:2" x14ac:dyDescent="0.3">
      <c r="A3078" t="s">
        <v>5990</v>
      </c>
      <c r="B3078">
        <v>6.9</v>
      </c>
    </row>
    <row r="3079" spans="1:2" x14ac:dyDescent="0.3">
      <c r="A3079" t="s">
        <v>14714</v>
      </c>
      <c r="B3079">
        <v>5.5</v>
      </c>
    </row>
    <row r="3080" spans="1:2" x14ac:dyDescent="0.3">
      <c r="A3080" t="s">
        <v>14719</v>
      </c>
      <c r="B3080">
        <v>5.4</v>
      </c>
    </row>
    <row r="3081" spans="1:2" x14ac:dyDescent="0.3">
      <c r="A3081" t="s">
        <v>3727</v>
      </c>
      <c r="B3081">
        <v>8.3000000000000007</v>
      </c>
    </row>
    <row r="3082" spans="1:2" x14ac:dyDescent="0.3">
      <c r="A3082" t="s">
        <v>389</v>
      </c>
      <c r="B3082">
        <v>7.9</v>
      </c>
    </row>
    <row r="3083" spans="1:2" x14ac:dyDescent="0.3">
      <c r="A3083" t="s">
        <v>14735</v>
      </c>
      <c r="B3083">
        <v>6.5</v>
      </c>
    </row>
    <row r="3084" spans="1:2" x14ac:dyDescent="0.3">
      <c r="A3084" t="s">
        <v>14739</v>
      </c>
      <c r="B3084">
        <v>6.3</v>
      </c>
    </row>
    <row r="3085" spans="1:2" x14ac:dyDescent="0.3">
      <c r="A3085" t="s">
        <v>14744</v>
      </c>
      <c r="B3085">
        <v>6.4</v>
      </c>
    </row>
    <row r="3086" spans="1:2" x14ac:dyDescent="0.3">
      <c r="A3086" t="s">
        <v>24193</v>
      </c>
      <c r="B3086">
        <v>7.9</v>
      </c>
    </row>
    <row r="3087" spans="1:2" x14ac:dyDescent="0.3">
      <c r="A3087" t="s">
        <v>14755</v>
      </c>
      <c r="B3087">
        <v>5.3</v>
      </c>
    </row>
    <row r="3088" spans="1:2" x14ac:dyDescent="0.3">
      <c r="A3088" t="s">
        <v>13676</v>
      </c>
      <c r="B3088">
        <v>5.8</v>
      </c>
    </row>
    <row r="3089" spans="1:2" x14ac:dyDescent="0.3">
      <c r="A3089" t="s">
        <v>14767</v>
      </c>
      <c r="B3089">
        <v>6.6</v>
      </c>
    </row>
    <row r="3090" spans="1:2" x14ac:dyDescent="0.3">
      <c r="A3090" t="s">
        <v>14772</v>
      </c>
      <c r="B3090">
        <v>7.4</v>
      </c>
    </row>
    <row r="3091" spans="1:2" x14ac:dyDescent="0.3">
      <c r="A3091" t="s">
        <v>6051</v>
      </c>
      <c r="B3091">
        <v>8.3000000000000007</v>
      </c>
    </row>
    <row r="3092" spans="1:2" x14ac:dyDescent="0.3">
      <c r="A3092" t="s">
        <v>14782</v>
      </c>
      <c r="B3092">
        <v>5.3</v>
      </c>
    </row>
    <row r="3093" spans="1:2" x14ac:dyDescent="0.3">
      <c r="A3093" t="s">
        <v>14787</v>
      </c>
      <c r="B3093">
        <v>6.2</v>
      </c>
    </row>
    <row r="3094" spans="1:2" x14ac:dyDescent="0.3">
      <c r="A3094" t="s">
        <v>2698</v>
      </c>
      <c r="B3094">
        <v>6.9</v>
      </c>
    </row>
    <row r="3095" spans="1:2" x14ac:dyDescent="0.3">
      <c r="A3095" t="s">
        <v>1165</v>
      </c>
      <c r="B3095">
        <v>5.9</v>
      </c>
    </row>
    <row r="3096" spans="1:2" x14ac:dyDescent="0.3">
      <c r="A3096" t="s">
        <v>14799</v>
      </c>
      <c r="B3096">
        <v>6.1</v>
      </c>
    </row>
    <row r="3097" spans="1:2" x14ac:dyDescent="0.3">
      <c r="A3097" t="s">
        <v>12474</v>
      </c>
      <c r="B3097">
        <v>5.8</v>
      </c>
    </row>
    <row r="3098" spans="1:2" x14ac:dyDescent="0.3">
      <c r="A3098" t="s">
        <v>7037</v>
      </c>
      <c r="B3098">
        <v>7.3</v>
      </c>
    </row>
    <row r="3099" spans="1:2" x14ac:dyDescent="0.3">
      <c r="A3099" t="s">
        <v>14787</v>
      </c>
      <c r="B3099">
        <v>5.9</v>
      </c>
    </row>
    <row r="3100" spans="1:2" x14ac:dyDescent="0.3">
      <c r="A3100" t="s">
        <v>6854</v>
      </c>
      <c r="B3100">
        <v>5.5</v>
      </c>
    </row>
    <row r="3101" spans="1:2" x14ac:dyDescent="0.3">
      <c r="A3101" t="s">
        <v>9516</v>
      </c>
      <c r="B3101">
        <v>5</v>
      </c>
    </row>
    <row r="3102" spans="1:2" x14ac:dyDescent="0.3">
      <c r="A3102" t="s">
        <v>487</v>
      </c>
      <c r="B3102">
        <v>7</v>
      </c>
    </row>
    <row r="3103" spans="1:2" x14ac:dyDescent="0.3">
      <c r="A3103" t="s">
        <v>14818</v>
      </c>
      <c r="B3103">
        <v>7.8</v>
      </c>
    </row>
    <row r="3104" spans="1:2" x14ac:dyDescent="0.3">
      <c r="A3104" t="s">
        <v>4437</v>
      </c>
      <c r="B3104">
        <v>6.4</v>
      </c>
    </row>
    <row r="3105" spans="1:2" x14ac:dyDescent="0.3">
      <c r="A3105" t="s">
        <v>10819</v>
      </c>
      <c r="B3105">
        <v>5.9</v>
      </c>
    </row>
    <row r="3106" spans="1:2" x14ac:dyDescent="0.3">
      <c r="A3106" t="s">
        <v>2178</v>
      </c>
      <c r="B3106">
        <v>7</v>
      </c>
    </row>
    <row r="3107" spans="1:2" x14ac:dyDescent="0.3">
      <c r="A3107" t="s">
        <v>9610</v>
      </c>
      <c r="B3107">
        <v>6.1</v>
      </c>
    </row>
    <row r="3108" spans="1:2" x14ac:dyDescent="0.3">
      <c r="A3108" t="s">
        <v>4437</v>
      </c>
      <c r="B3108">
        <v>6.9</v>
      </c>
    </row>
    <row r="3109" spans="1:2" x14ac:dyDescent="0.3">
      <c r="A3109" t="s">
        <v>14844</v>
      </c>
      <c r="B3109">
        <v>7.5</v>
      </c>
    </row>
    <row r="3110" spans="1:2" x14ac:dyDescent="0.3">
      <c r="A3110" t="s">
        <v>4537</v>
      </c>
      <c r="B3110">
        <v>7.3</v>
      </c>
    </row>
    <row r="3111" spans="1:2" x14ac:dyDescent="0.3">
      <c r="A3111" t="s">
        <v>14854</v>
      </c>
      <c r="B3111">
        <v>6.5</v>
      </c>
    </row>
    <row r="3112" spans="1:2" x14ac:dyDescent="0.3">
      <c r="A3112" t="s">
        <v>845</v>
      </c>
      <c r="B3112">
        <v>6.2</v>
      </c>
    </row>
    <row r="3113" spans="1:2" x14ac:dyDescent="0.3">
      <c r="A3113" t="s">
        <v>12976</v>
      </c>
      <c r="B3113">
        <v>6.7</v>
      </c>
    </row>
    <row r="3114" spans="1:2" x14ac:dyDescent="0.3">
      <c r="A3114" t="s">
        <v>10983</v>
      </c>
      <c r="B3114">
        <v>6</v>
      </c>
    </row>
    <row r="3115" spans="1:2" x14ac:dyDescent="0.3">
      <c r="A3115" t="s">
        <v>14108</v>
      </c>
      <c r="B3115">
        <v>6.3</v>
      </c>
    </row>
    <row r="3116" spans="1:2" x14ac:dyDescent="0.3">
      <c r="A3116" t="s">
        <v>14876</v>
      </c>
      <c r="B3116">
        <v>5.8</v>
      </c>
    </row>
    <row r="3117" spans="1:2" x14ac:dyDescent="0.3">
      <c r="A3117" t="s">
        <v>14789</v>
      </c>
      <c r="B3117">
        <v>6.1</v>
      </c>
    </row>
    <row r="3118" spans="1:2" x14ac:dyDescent="0.3">
      <c r="A3118" t="s">
        <v>14884</v>
      </c>
      <c r="B3118">
        <v>6.9</v>
      </c>
    </row>
    <row r="3119" spans="1:2" x14ac:dyDescent="0.3">
      <c r="A3119" t="s">
        <v>1294</v>
      </c>
      <c r="B3119">
        <v>8.3000000000000007</v>
      </c>
    </row>
    <row r="3120" spans="1:2" x14ac:dyDescent="0.3">
      <c r="A3120" t="s">
        <v>8480</v>
      </c>
      <c r="B3120">
        <v>5.4</v>
      </c>
    </row>
    <row r="3121" spans="1:2" x14ac:dyDescent="0.3">
      <c r="A3121" t="s">
        <v>14895</v>
      </c>
      <c r="B3121">
        <v>6.7</v>
      </c>
    </row>
    <row r="3122" spans="1:2" x14ac:dyDescent="0.3">
      <c r="A3122" t="s">
        <v>7134</v>
      </c>
      <c r="B3122">
        <v>7.4</v>
      </c>
    </row>
    <row r="3123" spans="1:2" x14ac:dyDescent="0.3">
      <c r="A3123" t="s">
        <v>14902</v>
      </c>
      <c r="B3123">
        <v>5.6</v>
      </c>
    </row>
    <row r="3124" spans="1:2" x14ac:dyDescent="0.3">
      <c r="A3124" t="s">
        <v>2843</v>
      </c>
      <c r="B3124">
        <v>6.5</v>
      </c>
    </row>
    <row r="3125" spans="1:2" x14ac:dyDescent="0.3">
      <c r="A3125" t="s">
        <v>12291</v>
      </c>
      <c r="B3125">
        <v>6.5</v>
      </c>
    </row>
    <row r="3126" spans="1:2" x14ac:dyDescent="0.3">
      <c r="A3126" t="s">
        <v>3880</v>
      </c>
      <c r="B3126">
        <v>5.8</v>
      </c>
    </row>
    <row r="3127" spans="1:2" x14ac:dyDescent="0.3">
      <c r="A3127" t="s">
        <v>9525</v>
      </c>
      <c r="B3127">
        <v>5</v>
      </c>
    </row>
    <row r="3128" spans="1:2" x14ac:dyDescent="0.3">
      <c r="A3128" t="s">
        <v>14921</v>
      </c>
      <c r="B3128">
        <v>5.5</v>
      </c>
    </row>
    <row r="3129" spans="1:2" x14ac:dyDescent="0.3">
      <c r="A3129" t="s">
        <v>10444</v>
      </c>
      <c r="B3129">
        <v>6.5</v>
      </c>
    </row>
    <row r="3130" spans="1:2" x14ac:dyDescent="0.3">
      <c r="A3130" t="s">
        <v>4850</v>
      </c>
      <c r="B3130">
        <v>7.2</v>
      </c>
    </row>
    <row r="3131" spans="1:2" x14ac:dyDescent="0.3">
      <c r="A3131" t="s">
        <v>14932</v>
      </c>
      <c r="B3131">
        <v>7.3</v>
      </c>
    </row>
    <row r="3132" spans="1:2" x14ac:dyDescent="0.3">
      <c r="A3132" t="s">
        <v>5403</v>
      </c>
      <c r="B3132">
        <v>7.2</v>
      </c>
    </row>
    <row r="3133" spans="1:2" x14ac:dyDescent="0.3">
      <c r="A3133" t="s">
        <v>14940</v>
      </c>
      <c r="B3133">
        <v>5.2</v>
      </c>
    </row>
    <row r="3134" spans="1:2" x14ac:dyDescent="0.3">
      <c r="A3134" t="s">
        <v>14946</v>
      </c>
      <c r="B3134">
        <v>5.7</v>
      </c>
    </row>
    <row r="3135" spans="1:2" x14ac:dyDescent="0.3">
      <c r="A3135" t="s">
        <v>13404</v>
      </c>
      <c r="B3135">
        <v>4.7</v>
      </c>
    </row>
    <row r="3136" spans="1:2" x14ac:dyDescent="0.3">
      <c r="A3136" t="s">
        <v>14954</v>
      </c>
      <c r="B3136">
        <v>5.9</v>
      </c>
    </row>
    <row r="3137" spans="1:2" x14ac:dyDescent="0.3">
      <c r="A3137" t="s">
        <v>11681</v>
      </c>
      <c r="B3137">
        <v>6.8</v>
      </c>
    </row>
    <row r="3138" spans="1:2" x14ac:dyDescent="0.3">
      <c r="A3138" t="s">
        <v>14961</v>
      </c>
      <c r="B3138">
        <v>5.9</v>
      </c>
    </row>
    <row r="3139" spans="1:2" x14ac:dyDescent="0.3">
      <c r="A3139" t="s">
        <v>14965</v>
      </c>
      <c r="B3139">
        <v>5.3</v>
      </c>
    </row>
    <row r="3140" spans="1:2" x14ac:dyDescent="0.3">
      <c r="A3140" t="s">
        <v>6800</v>
      </c>
      <c r="B3140">
        <v>6</v>
      </c>
    </row>
    <row r="3141" spans="1:2" x14ac:dyDescent="0.3">
      <c r="A3141" t="s">
        <v>5382</v>
      </c>
      <c r="B3141">
        <v>7.7</v>
      </c>
    </row>
    <row r="3142" spans="1:2" x14ac:dyDescent="0.3">
      <c r="A3142" t="s">
        <v>6529</v>
      </c>
      <c r="B3142">
        <v>4.4000000000000004</v>
      </c>
    </row>
    <row r="3143" spans="1:2" x14ac:dyDescent="0.3">
      <c r="A3143" t="s">
        <v>4537</v>
      </c>
      <c r="B3143">
        <v>6.6</v>
      </c>
    </row>
    <row r="3144" spans="1:2" x14ac:dyDescent="0.3">
      <c r="A3144" t="s">
        <v>14985</v>
      </c>
      <c r="B3144">
        <v>6.7</v>
      </c>
    </row>
    <row r="3145" spans="1:2" x14ac:dyDescent="0.3">
      <c r="A3145" t="s">
        <v>11562</v>
      </c>
      <c r="B3145">
        <v>5.5</v>
      </c>
    </row>
    <row r="3146" spans="1:2" x14ac:dyDescent="0.3">
      <c r="A3146" t="s">
        <v>5076</v>
      </c>
      <c r="B3146">
        <v>6.5</v>
      </c>
    </row>
    <row r="3147" spans="1:2" x14ac:dyDescent="0.3">
      <c r="A3147" t="s">
        <v>4982</v>
      </c>
      <c r="B3147">
        <v>6.2</v>
      </c>
    </row>
    <row r="3148" spans="1:2" x14ac:dyDescent="0.3">
      <c r="A3148" t="s">
        <v>1902</v>
      </c>
      <c r="B3148">
        <v>7.1</v>
      </c>
    </row>
    <row r="3149" spans="1:2" x14ac:dyDescent="0.3">
      <c r="A3149" t="s">
        <v>15006</v>
      </c>
      <c r="B3149">
        <v>6.1</v>
      </c>
    </row>
    <row r="3150" spans="1:2" x14ac:dyDescent="0.3">
      <c r="A3150" t="s">
        <v>4356</v>
      </c>
      <c r="B3150">
        <v>7.1</v>
      </c>
    </row>
    <row r="3151" spans="1:2" x14ac:dyDescent="0.3">
      <c r="A3151" t="s">
        <v>13030</v>
      </c>
      <c r="B3151">
        <v>6</v>
      </c>
    </row>
    <row r="3152" spans="1:2" x14ac:dyDescent="0.3">
      <c r="A3152" t="s">
        <v>11999</v>
      </c>
      <c r="B3152">
        <v>7.4</v>
      </c>
    </row>
    <row r="3153" spans="1:2" x14ac:dyDescent="0.3">
      <c r="A3153" t="s">
        <v>15022</v>
      </c>
      <c r="B3153">
        <v>5.9</v>
      </c>
    </row>
    <row r="3154" spans="1:2" x14ac:dyDescent="0.3">
      <c r="A3154" t="s">
        <v>15027</v>
      </c>
      <c r="B3154">
        <v>4.0999999999999996</v>
      </c>
    </row>
    <row r="3155" spans="1:2" x14ac:dyDescent="0.3">
      <c r="A3155" t="s">
        <v>15034</v>
      </c>
      <c r="B3155">
        <v>5.8</v>
      </c>
    </row>
    <row r="3156" spans="1:2" x14ac:dyDescent="0.3">
      <c r="A3156" t="s">
        <v>15038</v>
      </c>
      <c r="B3156">
        <v>5.9</v>
      </c>
    </row>
    <row r="3157" spans="1:2" x14ac:dyDescent="0.3">
      <c r="A3157" t="s">
        <v>14611</v>
      </c>
      <c r="B3157">
        <v>7</v>
      </c>
    </row>
    <row r="3158" spans="1:2" x14ac:dyDescent="0.3">
      <c r="A3158" t="s">
        <v>6868</v>
      </c>
      <c r="B3158">
        <v>6.8</v>
      </c>
    </row>
    <row r="3159" spans="1:2" x14ac:dyDescent="0.3">
      <c r="A3159" t="s">
        <v>15048</v>
      </c>
      <c r="B3159">
        <v>7.4</v>
      </c>
    </row>
    <row r="3160" spans="1:2" x14ac:dyDescent="0.3">
      <c r="A3160" t="s">
        <v>15052</v>
      </c>
      <c r="B3160">
        <v>7.1</v>
      </c>
    </row>
    <row r="3161" spans="1:2" x14ac:dyDescent="0.3">
      <c r="A3161" t="s">
        <v>15056</v>
      </c>
      <c r="B3161">
        <v>7</v>
      </c>
    </row>
    <row r="3162" spans="1:2" x14ac:dyDescent="0.3">
      <c r="A3162" t="s">
        <v>7540</v>
      </c>
      <c r="B3162">
        <v>5.8</v>
      </c>
    </row>
    <row r="3163" spans="1:2" x14ac:dyDescent="0.3">
      <c r="A3163" t="s">
        <v>14061</v>
      </c>
      <c r="B3163">
        <v>7.8</v>
      </c>
    </row>
    <row r="3164" spans="1:2" x14ac:dyDescent="0.3">
      <c r="A3164" t="s">
        <v>15069</v>
      </c>
      <c r="B3164">
        <v>6.5</v>
      </c>
    </row>
    <row r="3165" spans="1:2" x14ac:dyDescent="0.3">
      <c r="A3165" t="s">
        <v>255</v>
      </c>
      <c r="B3165">
        <v>7</v>
      </c>
    </row>
    <row r="3166" spans="1:2" x14ac:dyDescent="0.3">
      <c r="A3166" t="s">
        <v>225</v>
      </c>
      <c r="B3166">
        <v>6.3</v>
      </c>
    </row>
    <row r="3167" spans="1:2" x14ac:dyDescent="0.3">
      <c r="A3167" t="s">
        <v>12365</v>
      </c>
      <c r="B3167">
        <v>5.3</v>
      </c>
    </row>
    <row r="3168" spans="1:2" x14ac:dyDescent="0.3">
      <c r="A3168" t="s">
        <v>2246</v>
      </c>
      <c r="B3168">
        <v>6.8</v>
      </c>
    </row>
    <row r="3169" spans="1:2" x14ac:dyDescent="0.3">
      <c r="A3169" t="s">
        <v>9843</v>
      </c>
      <c r="B3169">
        <v>5.5</v>
      </c>
    </row>
    <row r="3170" spans="1:2" x14ac:dyDescent="0.3">
      <c r="A3170" t="s">
        <v>5647</v>
      </c>
      <c r="B3170">
        <v>7.4</v>
      </c>
    </row>
    <row r="3171" spans="1:2" x14ac:dyDescent="0.3">
      <c r="A3171" t="s">
        <v>8764</v>
      </c>
      <c r="B3171">
        <v>4.3</v>
      </c>
    </row>
    <row r="3172" spans="1:2" x14ac:dyDescent="0.3">
      <c r="A3172" t="s">
        <v>1813</v>
      </c>
      <c r="B3172">
        <v>6</v>
      </c>
    </row>
    <row r="3173" spans="1:2" x14ac:dyDescent="0.3">
      <c r="A3173" t="s">
        <v>15097</v>
      </c>
      <c r="B3173">
        <v>5.2</v>
      </c>
    </row>
    <row r="3174" spans="1:2" x14ac:dyDescent="0.3">
      <c r="A3174" t="s">
        <v>15101</v>
      </c>
      <c r="B3174">
        <v>6.7</v>
      </c>
    </row>
    <row r="3175" spans="1:2" x14ac:dyDescent="0.3">
      <c r="A3175" t="s">
        <v>8950</v>
      </c>
      <c r="B3175">
        <v>6.3</v>
      </c>
    </row>
    <row r="3176" spans="1:2" x14ac:dyDescent="0.3">
      <c r="A3176" t="s">
        <v>24193</v>
      </c>
      <c r="B3176">
        <v>7.9</v>
      </c>
    </row>
    <row r="3177" spans="1:2" x14ac:dyDescent="0.3">
      <c r="A3177" t="s">
        <v>7744</v>
      </c>
      <c r="B3177">
        <v>8.6</v>
      </c>
    </row>
    <row r="3178" spans="1:2" x14ac:dyDescent="0.3">
      <c r="A3178" t="s">
        <v>15118</v>
      </c>
      <c r="B3178">
        <v>6.1</v>
      </c>
    </row>
    <row r="3179" spans="1:2" x14ac:dyDescent="0.3">
      <c r="A3179" t="s">
        <v>15124</v>
      </c>
      <c r="B3179">
        <v>5.8</v>
      </c>
    </row>
    <row r="3180" spans="1:2" x14ac:dyDescent="0.3">
      <c r="A3180" t="s">
        <v>15128</v>
      </c>
      <c r="B3180">
        <v>7.7</v>
      </c>
    </row>
    <row r="3181" spans="1:2" x14ac:dyDescent="0.3">
      <c r="A3181" t="s">
        <v>5877</v>
      </c>
      <c r="B3181">
        <v>8</v>
      </c>
    </row>
    <row r="3182" spans="1:2" x14ac:dyDescent="0.3">
      <c r="A3182" t="s">
        <v>15139</v>
      </c>
      <c r="B3182">
        <v>5.6</v>
      </c>
    </row>
    <row r="3183" spans="1:2" x14ac:dyDescent="0.3">
      <c r="A3183" t="s">
        <v>15144</v>
      </c>
      <c r="B3183">
        <v>6.7</v>
      </c>
    </row>
    <row r="3184" spans="1:2" x14ac:dyDescent="0.3">
      <c r="A3184" t="s">
        <v>15148</v>
      </c>
      <c r="B3184">
        <v>6.6</v>
      </c>
    </row>
    <row r="3185" spans="1:2" x14ac:dyDescent="0.3">
      <c r="A3185" t="s">
        <v>15154</v>
      </c>
      <c r="B3185">
        <v>4.2</v>
      </c>
    </row>
    <row r="3186" spans="1:2" x14ac:dyDescent="0.3">
      <c r="A3186" t="s">
        <v>11065</v>
      </c>
      <c r="B3186">
        <v>6.6</v>
      </c>
    </row>
    <row r="3187" spans="1:2" x14ac:dyDescent="0.3">
      <c r="A3187" t="s">
        <v>15162</v>
      </c>
      <c r="B3187">
        <v>4.0999999999999996</v>
      </c>
    </row>
    <row r="3188" spans="1:2" x14ac:dyDescent="0.3">
      <c r="A3188" t="s">
        <v>10018</v>
      </c>
      <c r="B3188">
        <v>7.3</v>
      </c>
    </row>
    <row r="3189" spans="1:2" x14ac:dyDescent="0.3">
      <c r="A3189" t="s">
        <v>15172</v>
      </c>
      <c r="B3189">
        <v>7.1</v>
      </c>
    </row>
    <row r="3190" spans="1:2" x14ac:dyDescent="0.3">
      <c r="A3190" t="s">
        <v>15176</v>
      </c>
      <c r="B3190">
        <v>6.5</v>
      </c>
    </row>
    <row r="3191" spans="1:2" x14ac:dyDescent="0.3">
      <c r="A3191" t="s">
        <v>15181</v>
      </c>
      <c r="B3191">
        <v>7</v>
      </c>
    </row>
    <row r="3192" spans="1:2" x14ac:dyDescent="0.3">
      <c r="A3192" t="s">
        <v>15188</v>
      </c>
      <c r="B3192">
        <v>5.5</v>
      </c>
    </row>
    <row r="3193" spans="1:2" x14ac:dyDescent="0.3">
      <c r="A3193" t="s">
        <v>15192</v>
      </c>
      <c r="B3193">
        <v>6.6</v>
      </c>
    </row>
    <row r="3194" spans="1:2" x14ac:dyDescent="0.3">
      <c r="A3194" t="s">
        <v>1526</v>
      </c>
      <c r="B3194">
        <v>7.1</v>
      </c>
    </row>
    <row r="3195" spans="1:2" x14ac:dyDescent="0.3">
      <c r="A3195" t="s">
        <v>8508</v>
      </c>
      <c r="B3195">
        <v>7.9</v>
      </c>
    </row>
    <row r="3196" spans="1:2" x14ac:dyDescent="0.3">
      <c r="A3196" t="s">
        <v>15203</v>
      </c>
      <c r="B3196">
        <v>7.1</v>
      </c>
    </row>
    <row r="3197" spans="1:2" x14ac:dyDescent="0.3">
      <c r="A3197" t="s">
        <v>15207</v>
      </c>
      <c r="B3197">
        <v>5.6</v>
      </c>
    </row>
    <row r="3198" spans="1:2" x14ac:dyDescent="0.3">
      <c r="A3198" t="s">
        <v>9610</v>
      </c>
      <c r="B3198">
        <v>7.3</v>
      </c>
    </row>
    <row r="3199" spans="1:2" x14ac:dyDescent="0.3">
      <c r="A3199" t="s">
        <v>15216</v>
      </c>
      <c r="B3199">
        <v>3.3</v>
      </c>
    </row>
    <row r="3200" spans="1:2" x14ac:dyDescent="0.3">
      <c r="A3200" t="s">
        <v>5076</v>
      </c>
      <c r="B3200">
        <v>6.5</v>
      </c>
    </row>
    <row r="3201" spans="1:2" x14ac:dyDescent="0.3">
      <c r="A3201" t="s">
        <v>15224</v>
      </c>
      <c r="B3201">
        <v>4.8</v>
      </c>
    </row>
    <row r="3202" spans="1:2" x14ac:dyDescent="0.3">
      <c r="A3202" t="s">
        <v>14099</v>
      </c>
      <c r="B3202">
        <v>5.2</v>
      </c>
    </row>
    <row r="3203" spans="1:2" x14ac:dyDescent="0.3">
      <c r="A3203" t="s">
        <v>15234</v>
      </c>
      <c r="B3203">
        <v>6.3</v>
      </c>
    </row>
    <row r="3204" spans="1:2" x14ac:dyDescent="0.3">
      <c r="A3204" t="s">
        <v>198</v>
      </c>
      <c r="B3204">
        <v>7.2</v>
      </c>
    </row>
    <row r="3205" spans="1:2" x14ac:dyDescent="0.3">
      <c r="A3205" t="s">
        <v>5403</v>
      </c>
      <c r="B3205">
        <v>6.8</v>
      </c>
    </row>
    <row r="3206" spans="1:2" x14ac:dyDescent="0.3">
      <c r="A3206" t="s">
        <v>15248</v>
      </c>
      <c r="B3206">
        <v>5.7</v>
      </c>
    </row>
    <row r="3207" spans="1:2" x14ac:dyDescent="0.3">
      <c r="A3207" t="s">
        <v>10161</v>
      </c>
      <c r="B3207">
        <v>7.2</v>
      </c>
    </row>
    <row r="3208" spans="1:2" x14ac:dyDescent="0.3">
      <c r="A3208" t="s">
        <v>8040</v>
      </c>
      <c r="B3208">
        <v>6.9</v>
      </c>
    </row>
    <row r="3209" spans="1:2" x14ac:dyDescent="0.3">
      <c r="A3209" t="s">
        <v>24193</v>
      </c>
      <c r="B3209">
        <v>9.1</v>
      </c>
    </row>
    <row r="3210" spans="1:2" x14ac:dyDescent="0.3">
      <c r="A3210" t="s">
        <v>15258</v>
      </c>
      <c r="B3210">
        <v>6.3</v>
      </c>
    </row>
    <row r="3211" spans="1:2" x14ac:dyDescent="0.3">
      <c r="A3211" t="s">
        <v>13792</v>
      </c>
      <c r="B3211">
        <v>6.2</v>
      </c>
    </row>
    <row r="3212" spans="1:2" x14ac:dyDescent="0.3">
      <c r="A3212" t="s">
        <v>4733</v>
      </c>
      <c r="B3212">
        <v>6.7</v>
      </c>
    </row>
    <row r="3213" spans="1:2" x14ac:dyDescent="0.3">
      <c r="A3213" t="s">
        <v>15273</v>
      </c>
      <c r="B3213">
        <v>6.5</v>
      </c>
    </row>
    <row r="3214" spans="1:2" x14ac:dyDescent="0.3">
      <c r="A3214" t="s">
        <v>15278</v>
      </c>
      <c r="B3214">
        <v>7.2</v>
      </c>
    </row>
    <row r="3215" spans="1:2" x14ac:dyDescent="0.3">
      <c r="A3215" t="s">
        <v>15282</v>
      </c>
      <c r="B3215">
        <v>5.3</v>
      </c>
    </row>
    <row r="3216" spans="1:2" x14ac:dyDescent="0.3">
      <c r="A3216" t="s">
        <v>6977</v>
      </c>
      <c r="B3216">
        <v>6.7</v>
      </c>
    </row>
    <row r="3217" spans="1:2" x14ac:dyDescent="0.3">
      <c r="A3217" t="s">
        <v>14665</v>
      </c>
      <c r="B3217">
        <v>6.2</v>
      </c>
    </row>
    <row r="3218" spans="1:2" x14ac:dyDescent="0.3">
      <c r="A3218" t="s">
        <v>1294</v>
      </c>
      <c r="B3218">
        <v>3.6</v>
      </c>
    </row>
    <row r="3219" spans="1:2" x14ac:dyDescent="0.3">
      <c r="A3219" t="s">
        <v>15298</v>
      </c>
      <c r="B3219">
        <v>5.7</v>
      </c>
    </row>
    <row r="3220" spans="1:2" x14ac:dyDescent="0.3">
      <c r="A3220" t="s">
        <v>11094</v>
      </c>
      <c r="B3220">
        <v>7.3</v>
      </c>
    </row>
    <row r="3221" spans="1:2" x14ac:dyDescent="0.3">
      <c r="A3221" t="s">
        <v>13975</v>
      </c>
      <c r="B3221">
        <v>5</v>
      </c>
    </row>
    <row r="3222" spans="1:2" x14ac:dyDescent="0.3">
      <c r="A3222" t="s">
        <v>15312</v>
      </c>
      <c r="B3222">
        <v>6.6</v>
      </c>
    </row>
    <row r="3223" spans="1:2" x14ac:dyDescent="0.3">
      <c r="A3223" t="s">
        <v>5004</v>
      </c>
      <c r="B3223">
        <v>6.6</v>
      </c>
    </row>
    <row r="3224" spans="1:2" x14ac:dyDescent="0.3">
      <c r="A3224" t="s">
        <v>15323</v>
      </c>
      <c r="B3224">
        <v>6.8</v>
      </c>
    </row>
    <row r="3225" spans="1:2" x14ac:dyDescent="0.3">
      <c r="A3225" t="s">
        <v>15329</v>
      </c>
      <c r="B3225">
        <v>6.2</v>
      </c>
    </row>
    <row r="3226" spans="1:2" x14ac:dyDescent="0.3">
      <c r="A3226" t="s">
        <v>15334</v>
      </c>
      <c r="B3226">
        <v>7.3</v>
      </c>
    </row>
    <row r="3227" spans="1:2" x14ac:dyDescent="0.3">
      <c r="A3227" t="s">
        <v>15340</v>
      </c>
      <c r="B3227">
        <v>6.2</v>
      </c>
    </row>
    <row r="3228" spans="1:2" x14ac:dyDescent="0.3">
      <c r="A3228" t="s">
        <v>15346</v>
      </c>
      <c r="B3228">
        <v>6.9</v>
      </c>
    </row>
    <row r="3229" spans="1:2" x14ac:dyDescent="0.3">
      <c r="A3229" t="s">
        <v>14431</v>
      </c>
      <c r="B3229">
        <v>6.6</v>
      </c>
    </row>
    <row r="3230" spans="1:2" x14ac:dyDescent="0.3">
      <c r="A3230" t="s">
        <v>14272</v>
      </c>
      <c r="B3230">
        <v>6.3</v>
      </c>
    </row>
    <row r="3231" spans="1:2" x14ac:dyDescent="0.3">
      <c r="A3231" t="s">
        <v>15358</v>
      </c>
      <c r="B3231">
        <v>7</v>
      </c>
    </row>
    <row r="3232" spans="1:2" x14ac:dyDescent="0.3">
      <c r="A3232" t="s">
        <v>15363</v>
      </c>
      <c r="B3232">
        <v>3.3</v>
      </c>
    </row>
    <row r="3233" spans="1:2" x14ac:dyDescent="0.3">
      <c r="A3233" t="s">
        <v>7057</v>
      </c>
      <c r="B3233">
        <v>6.7</v>
      </c>
    </row>
    <row r="3234" spans="1:2" x14ac:dyDescent="0.3">
      <c r="A3234" t="s">
        <v>15371</v>
      </c>
      <c r="B3234">
        <v>6.2</v>
      </c>
    </row>
    <row r="3235" spans="1:2" x14ac:dyDescent="0.3">
      <c r="A3235" t="s">
        <v>8671</v>
      </c>
      <c r="B3235">
        <v>6.5</v>
      </c>
    </row>
    <row r="3236" spans="1:2" x14ac:dyDescent="0.3">
      <c r="A3236" t="s">
        <v>15381</v>
      </c>
      <c r="B3236">
        <v>3.5</v>
      </c>
    </row>
    <row r="3237" spans="1:2" x14ac:dyDescent="0.3">
      <c r="A3237" t="s">
        <v>15386</v>
      </c>
      <c r="B3237">
        <v>5.5</v>
      </c>
    </row>
    <row r="3238" spans="1:2" x14ac:dyDescent="0.3">
      <c r="A3238" t="s">
        <v>15390</v>
      </c>
      <c r="B3238">
        <v>5.9</v>
      </c>
    </row>
    <row r="3239" spans="1:2" x14ac:dyDescent="0.3">
      <c r="A3239" t="s">
        <v>15394</v>
      </c>
      <c r="B3239">
        <v>4.7</v>
      </c>
    </row>
    <row r="3240" spans="1:2" x14ac:dyDescent="0.3">
      <c r="A3240" t="s">
        <v>14002</v>
      </c>
      <c r="B3240">
        <v>4.2</v>
      </c>
    </row>
    <row r="3241" spans="1:2" x14ac:dyDescent="0.3">
      <c r="A3241" t="s">
        <v>15401</v>
      </c>
      <c r="B3241">
        <v>5.2</v>
      </c>
    </row>
    <row r="3242" spans="1:2" x14ac:dyDescent="0.3">
      <c r="A3242" t="s">
        <v>14876</v>
      </c>
      <c r="B3242">
        <v>5.2</v>
      </c>
    </row>
    <row r="3243" spans="1:2" x14ac:dyDescent="0.3">
      <c r="A3243" t="s">
        <v>15412</v>
      </c>
      <c r="B3243">
        <v>3.9</v>
      </c>
    </row>
    <row r="3244" spans="1:2" x14ac:dyDescent="0.3">
      <c r="A3244" t="s">
        <v>15418</v>
      </c>
      <c r="B3244">
        <v>6.1</v>
      </c>
    </row>
    <row r="3245" spans="1:2" x14ac:dyDescent="0.3">
      <c r="A3245" t="s">
        <v>15424</v>
      </c>
      <c r="B3245">
        <v>5.8</v>
      </c>
    </row>
    <row r="3246" spans="1:2" x14ac:dyDescent="0.3">
      <c r="A3246" t="s">
        <v>15431</v>
      </c>
      <c r="B3246">
        <v>6.7</v>
      </c>
    </row>
    <row r="3247" spans="1:2" x14ac:dyDescent="0.3">
      <c r="A3247" t="s">
        <v>5486</v>
      </c>
      <c r="B3247">
        <v>5.7</v>
      </c>
    </row>
    <row r="3248" spans="1:2" x14ac:dyDescent="0.3">
      <c r="A3248" t="s">
        <v>15441</v>
      </c>
      <c r="B3248">
        <v>4.5</v>
      </c>
    </row>
    <row r="3249" spans="1:2" x14ac:dyDescent="0.3">
      <c r="A3249" t="s">
        <v>15447</v>
      </c>
      <c r="B3249">
        <v>6.9</v>
      </c>
    </row>
    <row r="3250" spans="1:2" x14ac:dyDescent="0.3">
      <c r="A3250" t="s">
        <v>15452</v>
      </c>
      <c r="B3250">
        <v>4.8</v>
      </c>
    </row>
    <row r="3251" spans="1:2" x14ac:dyDescent="0.3">
      <c r="A3251" t="s">
        <v>13940</v>
      </c>
      <c r="B3251">
        <v>6.3</v>
      </c>
    </row>
    <row r="3252" spans="1:2" x14ac:dyDescent="0.3">
      <c r="A3252" t="s">
        <v>15461</v>
      </c>
      <c r="B3252">
        <v>6.9</v>
      </c>
    </row>
    <row r="3253" spans="1:2" x14ac:dyDescent="0.3">
      <c r="A3253" t="s">
        <v>15467</v>
      </c>
      <c r="B3253">
        <v>5.4</v>
      </c>
    </row>
    <row r="3254" spans="1:2" x14ac:dyDescent="0.3">
      <c r="A3254" t="s">
        <v>4674</v>
      </c>
      <c r="B3254">
        <v>3.8</v>
      </c>
    </row>
    <row r="3255" spans="1:2" x14ac:dyDescent="0.3">
      <c r="A3255" t="s">
        <v>15477</v>
      </c>
      <c r="B3255">
        <v>7</v>
      </c>
    </row>
    <row r="3256" spans="1:2" x14ac:dyDescent="0.3">
      <c r="A3256" t="s">
        <v>15483</v>
      </c>
      <c r="B3256">
        <v>5.2</v>
      </c>
    </row>
    <row r="3257" spans="1:2" x14ac:dyDescent="0.3">
      <c r="A3257" t="s">
        <v>8607</v>
      </c>
      <c r="B3257">
        <v>7.3</v>
      </c>
    </row>
    <row r="3258" spans="1:2" x14ac:dyDescent="0.3">
      <c r="A3258" t="s">
        <v>13006</v>
      </c>
      <c r="B3258">
        <v>4.5999999999999996</v>
      </c>
    </row>
    <row r="3259" spans="1:2" x14ac:dyDescent="0.3">
      <c r="A3259" t="s">
        <v>15494</v>
      </c>
      <c r="B3259">
        <v>6.5</v>
      </c>
    </row>
    <row r="3260" spans="1:2" x14ac:dyDescent="0.3">
      <c r="A3260" t="s">
        <v>6549</v>
      </c>
      <c r="B3260">
        <v>6.8</v>
      </c>
    </row>
    <row r="3261" spans="1:2" x14ac:dyDescent="0.3">
      <c r="A3261" t="s">
        <v>15502</v>
      </c>
      <c r="B3261">
        <v>6.7</v>
      </c>
    </row>
    <row r="3262" spans="1:2" x14ac:dyDescent="0.3">
      <c r="A3262" t="s">
        <v>3233</v>
      </c>
      <c r="B3262">
        <v>6.1</v>
      </c>
    </row>
    <row r="3263" spans="1:2" x14ac:dyDescent="0.3">
      <c r="A3263" t="s">
        <v>15511</v>
      </c>
      <c r="B3263">
        <v>5.2</v>
      </c>
    </row>
    <row r="3264" spans="1:2" x14ac:dyDescent="0.3">
      <c r="A3264" t="s">
        <v>8052</v>
      </c>
      <c r="B3264">
        <v>6.9</v>
      </c>
    </row>
    <row r="3265" spans="1:2" x14ac:dyDescent="0.3">
      <c r="A3265" t="s">
        <v>15520</v>
      </c>
      <c r="B3265">
        <v>6</v>
      </c>
    </row>
    <row r="3266" spans="1:2" x14ac:dyDescent="0.3">
      <c r="A3266" t="s">
        <v>12018</v>
      </c>
      <c r="B3266">
        <v>7.9</v>
      </c>
    </row>
    <row r="3267" spans="1:2" x14ac:dyDescent="0.3">
      <c r="A3267" t="s">
        <v>15529</v>
      </c>
      <c r="B3267">
        <v>4.5</v>
      </c>
    </row>
    <row r="3268" spans="1:2" x14ac:dyDescent="0.3">
      <c r="A3268" t="s">
        <v>15533</v>
      </c>
      <c r="B3268">
        <v>5.0999999999999996</v>
      </c>
    </row>
    <row r="3269" spans="1:2" x14ac:dyDescent="0.3">
      <c r="A3269" t="s">
        <v>15538</v>
      </c>
      <c r="B3269">
        <v>7.6</v>
      </c>
    </row>
    <row r="3270" spans="1:2" x14ac:dyDescent="0.3">
      <c r="A3270" t="s">
        <v>15543</v>
      </c>
      <c r="B3270">
        <v>7.6</v>
      </c>
    </row>
    <row r="3271" spans="1:2" x14ac:dyDescent="0.3">
      <c r="A3271" t="s">
        <v>15550</v>
      </c>
      <c r="B3271">
        <v>6.7</v>
      </c>
    </row>
    <row r="3272" spans="1:2" x14ac:dyDescent="0.3">
      <c r="A3272" t="s">
        <v>7905</v>
      </c>
      <c r="B3272">
        <v>6.1</v>
      </c>
    </row>
    <row r="3273" spans="1:2" x14ac:dyDescent="0.3">
      <c r="A3273" t="s">
        <v>5204</v>
      </c>
      <c r="B3273">
        <v>7.5</v>
      </c>
    </row>
    <row r="3274" spans="1:2" x14ac:dyDescent="0.3">
      <c r="A3274" t="s">
        <v>14680</v>
      </c>
      <c r="B3274">
        <v>5.3</v>
      </c>
    </row>
    <row r="3275" spans="1:2" x14ac:dyDescent="0.3">
      <c r="A3275" t="s">
        <v>15569</v>
      </c>
      <c r="B3275">
        <v>6</v>
      </c>
    </row>
    <row r="3276" spans="1:2" x14ac:dyDescent="0.3">
      <c r="A3276" t="s">
        <v>13347</v>
      </c>
      <c r="B3276">
        <v>7.1</v>
      </c>
    </row>
    <row r="3277" spans="1:2" x14ac:dyDescent="0.3">
      <c r="A3277" t="s">
        <v>15579</v>
      </c>
      <c r="B3277">
        <v>7.5</v>
      </c>
    </row>
    <row r="3278" spans="1:2" x14ac:dyDescent="0.3">
      <c r="A3278" t="s">
        <v>15585</v>
      </c>
      <c r="B3278">
        <v>6.9</v>
      </c>
    </row>
    <row r="3279" spans="1:2" x14ac:dyDescent="0.3">
      <c r="A3279" t="s">
        <v>187</v>
      </c>
      <c r="B3279">
        <v>8.5</v>
      </c>
    </row>
    <row r="3280" spans="1:2" x14ac:dyDescent="0.3">
      <c r="A3280" t="s">
        <v>7404</v>
      </c>
      <c r="B3280">
        <v>7.5</v>
      </c>
    </row>
    <row r="3281" spans="1:2" x14ac:dyDescent="0.3">
      <c r="A3281" t="s">
        <v>15600</v>
      </c>
      <c r="B3281">
        <v>6.6</v>
      </c>
    </row>
    <row r="3282" spans="1:2" x14ac:dyDescent="0.3">
      <c r="A3282" t="s">
        <v>6997</v>
      </c>
      <c r="B3282">
        <v>8</v>
      </c>
    </row>
    <row r="3283" spans="1:2" x14ac:dyDescent="0.3">
      <c r="A3283" t="s">
        <v>5689</v>
      </c>
      <c r="B3283">
        <v>7</v>
      </c>
    </row>
    <row r="3284" spans="1:2" x14ac:dyDescent="0.3">
      <c r="A3284" t="s">
        <v>6710</v>
      </c>
      <c r="B3284">
        <v>5.8</v>
      </c>
    </row>
    <row r="3285" spans="1:2" x14ac:dyDescent="0.3">
      <c r="A3285" t="s">
        <v>15617</v>
      </c>
      <c r="B3285">
        <v>7.3</v>
      </c>
    </row>
    <row r="3286" spans="1:2" x14ac:dyDescent="0.3">
      <c r="A3286" t="s">
        <v>3088</v>
      </c>
      <c r="B3286">
        <v>6.8</v>
      </c>
    </row>
    <row r="3287" spans="1:2" x14ac:dyDescent="0.3">
      <c r="A3287" t="s">
        <v>6800</v>
      </c>
      <c r="B3287">
        <v>6.7</v>
      </c>
    </row>
    <row r="3288" spans="1:2" x14ac:dyDescent="0.3">
      <c r="A3288" t="s">
        <v>13468</v>
      </c>
      <c r="B3288">
        <v>6.5</v>
      </c>
    </row>
    <row r="3289" spans="1:2" x14ac:dyDescent="0.3">
      <c r="A3289" t="s">
        <v>3806</v>
      </c>
      <c r="B3289">
        <v>8</v>
      </c>
    </row>
    <row r="3290" spans="1:2" x14ac:dyDescent="0.3">
      <c r="A3290" t="s">
        <v>14799</v>
      </c>
      <c r="B3290">
        <v>6.5</v>
      </c>
    </row>
    <row r="3291" spans="1:2" x14ac:dyDescent="0.3">
      <c r="A3291" t="s">
        <v>15645</v>
      </c>
      <c r="B3291">
        <v>4.9000000000000004</v>
      </c>
    </row>
    <row r="3292" spans="1:2" x14ac:dyDescent="0.3">
      <c r="A3292" t="s">
        <v>13672</v>
      </c>
      <c r="B3292">
        <v>7.1</v>
      </c>
    </row>
    <row r="3293" spans="1:2" x14ac:dyDescent="0.3">
      <c r="A3293" t="s">
        <v>4351</v>
      </c>
      <c r="B3293">
        <v>7</v>
      </c>
    </row>
    <row r="3294" spans="1:2" x14ac:dyDescent="0.3">
      <c r="A3294" t="s">
        <v>15655</v>
      </c>
      <c r="B3294">
        <v>7</v>
      </c>
    </row>
    <row r="3295" spans="1:2" x14ac:dyDescent="0.3">
      <c r="A3295" t="s">
        <v>5245</v>
      </c>
      <c r="B3295">
        <v>7.5</v>
      </c>
    </row>
    <row r="3296" spans="1:2" x14ac:dyDescent="0.3">
      <c r="A3296" t="s">
        <v>11318</v>
      </c>
      <c r="B3296">
        <v>4.5</v>
      </c>
    </row>
    <row r="3297" spans="1:2" x14ac:dyDescent="0.3">
      <c r="A3297" t="s">
        <v>15668</v>
      </c>
      <c r="B3297">
        <v>5.5</v>
      </c>
    </row>
    <row r="3298" spans="1:2" x14ac:dyDescent="0.3">
      <c r="A3298" t="s">
        <v>857</v>
      </c>
      <c r="B3298">
        <v>7.7</v>
      </c>
    </row>
    <row r="3299" spans="1:2" x14ac:dyDescent="0.3">
      <c r="A3299" t="s">
        <v>15678</v>
      </c>
      <c r="B3299">
        <v>7.2</v>
      </c>
    </row>
    <row r="3300" spans="1:2" x14ac:dyDescent="0.3">
      <c r="A3300" t="s">
        <v>15683</v>
      </c>
      <c r="B3300">
        <v>4.8</v>
      </c>
    </row>
    <row r="3301" spans="1:2" x14ac:dyDescent="0.3">
      <c r="A3301" t="s">
        <v>886</v>
      </c>
      <c r="B3301">
        <v>6.7</v>
      </c>
    </row>
    <row r="3302" spans="1:2" x14ac:dyDescent="0.3">
      <c r="A3302" t="s">
        <v>6074</v>
      </c>
      <c r="B3302">
        <v>7</v>
      </c>
    </row>
    <row r="3303" spans="1:2" x14ac:dyDescent="0.3">
      <c r="A3303" t="s">
        <v>15696</v>
      </c>
      <c r="B3303">
        <v>6.5</v>
      </c>
    </row>
    <row r="3304" spans="1:2" x14ac:dyDescent="0.3">
      <c r="A3304" t="s">
        <v>11183</v>
      </c>
      <c r="B3304">
        <v>7.4</v>
      </c>
    </row>
    <row r="3305" spans="1:2" x14ac:dyDescent="0.3">
      <c r="A3305" t="s">
        <v>24193</v>
      </c>
      <c r="B3305">
        <v>3.5</v>
      </c>
    </row>
    <row r="3306" spans="1:2" x14ac:dyDescent="0.3">
      <c r="A3306" t="s">
        <v>15710</v>
      </c>
      <c r="B3306">
        <v>5.7</v>
      </c>
    </row>
    <row r="3307" spans="1:2" x14ac:dyDescent="0.3">
      <c r="A3307" t="s">
        <v>13514</v>
      </c>
      <c r="B3307">
        <v>6.2</v>
      </c>
    </row>
    <row r="3308" spans="1:2" x14ac:dyDescent="0.3">
      <c r="A3308" t="s">
        <v>11891</v>
      </c>
      <c r="B3308">
        <v>5.7</v>
      </c>
    </row>
    <row r="3309" spans="1:2" x14ac:dyDescent="0.3">
      <c r="A3309" t="s">
        <v>10959</v>
      </c>
      <c r="B3309">
        <v>6.4</v>
      </c>
    </row>
    <row r="3310" spans="1:2" x14ac:dyDescent="0.3">
      <c r="A3310" t="s">
        <v>11375</v>
      </c>
      <c r="B3310">
        <v>7</v>
      </c>
    </row>
    <row r="3311" spans="1:2" x14ac:dyDescent="0.3">
      <c r="A3311" t="s">
        <v>15730</v>
      </c>
      <c r="B3311">
        <v>7.7</v>
      </c>
    </row>
    <row r="3312" spans="1:2" x14ac:dyDescent="0.3">
      <c r="A3312" t="s">
        <v>11871</v>
      </c>
      <c r="B3312">
        <v>5.4</v>
      </c>
    </row>
    <row r="3313" spans="1:2" x14ac:dyDescent="0.3">
      <c r="A3313" t="s">
        <v>15742</v>
      </c>
      <c r="B3313">
        <v>6.6</v>
      </c>
    </row>
    <row r="3314" spans="1:2" x14ac:dyDescent="0.3">
      <c r="A3314" t="s">
        <v>15748</v>
      </c>
      <c r="B3314">
        <v>6.1</v>
      </c>
    </row>
    <row r="3315" spans="1:2" x14ac:dyDescent="0.3">
      <c r="A3315" t="s">
        <v>15752</v>
      </c>
      <c r="B3315">
        <v>6.1</v>
      </c>
    </row>
    <row r="3316" spans="1:2" x14ac:dyDescent="0.3">
      <c r="A3316" t="s">
        <v>11327</v>
      </c>
      <c r="B3316">
        <v>7.6</v>
      </c>
    </row>
    <row r="3317" spans="1:2" x14ac:dyDescent="0.3">
      <c r="A3317" t="s">
        <v>15761</v>
      </c>
      <c r="B3317">
        <v>6.2</v>
      </c>
    </row>
    <row r="3318" spans="1:2" x14ac:dyDescent="0.3">
      <c r="A3318" t="s">
        <v>13125</v>
      </c>
      <c r="B3318">
        <v>6.6</v>
      </c>
    </row>
    <row r="3319" spans="1:2" x14ac:dyDescent="0.3">
      <c r="A3319" t="s">
        <v>7521</v>
      </c>
      <c r="B3319">
        <v>6.1</v>
      </c>
    </row>
    <row r="3320" spans="1:2" x14ac:dyDescent="0.3">
      <c r="A3320" t="s">
        <v>15772</v>
      </c>
      <c r="B3320">
        <v>7.3</v>
      </c>
    </row>
    <row r="3321" spans="1:2" x14ac:dyDescent="0.3">
      <c r="A3321" t="s">
        <v>15779</v>
      </c>
      <c r="B3321">
        <v>4.2</v>
      </c>
    </row>
    <row r="3322" spans="1:2" x14ac:dyDescent="0.3">
      <c r="A3322" t="s">
        <v>12360</v>
      </c>
      <c r="B3322">
        <v>7.1</v>
      </c>
    </row>
    <row r="3323" spans="1:2" x14ac:dyDescent="0.3">
      <c r="A3323" t="s">
        <v>15788</v>
      </c>
      <c r="B3323">
        <v>6</v>
      </c>
    </row>
    <row r="3324" spans="1:2" x14ac:dyDescent="0.3">
      <c r="A3324" t="s">
        <v>15794</v>
      </c>
      <c r="B3324">
        <v>6.5</v>
      </c>
    </row>
    <row r="3325" spans="1:2" x14ac:dyDescent="0.3">
      <c r="A3325" t="s">
        <v>15798</v>
      </c>
      <c r="B3325">
        <v>6.5</v>
      </c>
    </row>
    <row r="3326" spans="1:2" x14ac:dyDescent="0.3">
      <c r="A3326" t="s">
        <v>15803</v>
      </c>
      <c r="B3326">
        <v>5.7</v>
      </c>
    </row>
    <row r="3327" spans="1:2" x14ac:dyDescent="0.3">
      <c r="A3327" t="s">
        <v>15809</v>
      </c>
      <c r="B3327">
        <v>6.1</v>
      </c>
    </row>
    <row r="3328" spans="1:2" x14ac:dyDescent="0.3">
      <c r="A3328" t="s">
        <v>15813</v>
      </c>
      <c r="B3328">
        <v>7.1</v>
      </c>
    </row>
    <row r="3329" spans="1:2" x14ac:dyDescent="0.3">
      <c r="A3329" t="s">
        <v>15819</v>
      </c>
      <c r="B3329">
        <v>7.3</v>
      </c>
    </row>
    <row r="3330" spans="1:2" x14ac:dyDescent="0.3">
      <c r="A3330" t="s">
        <v>15823</v>
      </c>
      <c r="B3330">
        <v>6.5</v>
      </c>
    </row>
    <row r="3331" spans="1:2" x14ac:dyDescent="0.3">
      <c r="A3331" t="s">
        <v>24193</v>
      </c>
      <c r="B3331">
        <v>7.9</v>
      </c>
    </row>
    <row r="3332" spans="1:2" x14ac:dyDescent="0.3">
      <c r="A3332" t="s">
        <v>15832</v>
      </c>
      <c r="B3332">
        <v>5.7</v>
      </c>
    </row>
    <row r="3333" spans="1:2" x14ac:dyDescent="0.3">
      <c r="A3333" t="s">
        <v>1324</v>
      </c>
      <c r="B3333">
        <v>7.2</v>
      </c>
    </row>
    <row r="3334" spans="1:2" x14ac:dyDescent="0.3">
      <c r="A3334" t="s">
        <v>4893</v>
      </c>
      <c r="B3334">
        <v>7.3</v>
      </c>
    </row>
    <row r="3335" spans="1:2" x14ac:dyDescent="0.3">
      <c r="A3335" t="s">
        <v>15844</v>
      </c>
      <c r="B3335">
        <v>6.9</v>
      </c>
    </row>
    <row r="3336" spans="1:2" x14ac:dyDescent="0.3">
      <c r="A3336" t="s">
        <v>15850</v>
      </c>
      <c r="B3336">
        <v>5</v>
      </c>
    </row>
    <row r="3337" spans="1:2" x14ac:dyDescent="0.3">
      <c r="A3337" t="s">
        <v>15854</v>
      </c>
      <c r="B3337">
        <v>5.9</v>
      </c>
    </row>
    <row r="3338" spans="1:2" x14ac:dyDescent="0.3">
      <c r="A3338" t="s">
        <v>15860</v>
      </c>
      <c r="B3338">
        <v>6.7</v>
      </c>
    </row>
    <row r="3339" spans="1:2" x14ac:dyDescent="0.3">
      <c r="A3339" t="s">
        <v>8191</v>
      </c>
      <c r="B3339">
        <v>7.3</v>
      </c>
    </row>
    <row r="3340" spans="1:2" x14ac:dyDescent="0.3">
      <c r="A3340" t="s">
        <v>10306</v>
      </c>
      <c r="B3340">
        <v>7.6</v>
      </c>
    </row>
    <row r="3341" spans="1:2" x14ac:dyDescent="0.3">
      <c r="A3341" t="s">
        <v>15874</v>
      </c>
      <c r="B3341">
        <v>6.5</v>
      </c>
    </row>
    <row r="3342" spans="1:2" x14ac:dyDescent="0.3">
      <c r="A3342" t="s">
        <v>12123</v>
      </c>
      <c r="B3342">
        <v>2.1</v>
      </c>
    </row>
    <row r="3343" spans="1:2" x14ac:dyDescent="0.3">
      <c r="A3343" t="s">
        <v>15883</v>
      </c>
      <c r="B3343">
        <v>5.3</v>
      </c>
    </row>
    <row r="3344" spans="1:2" x14ac:dyDescent="0.3">
      <c r="A3344" t="s">
        <v>15888</v>
      </c>
      <c r="B3344">
        <v>7.2</v>
      </c>
    </row>
    <row r="3345" spans="1:2" x14ac:dyDescent="0.3">
      <c r="A3345" t="s">
        <v>14295</v>
      </c>
      <c r="B3345">
        <v>7</v>
      </c>
    </row>
    <row r="3346" spans="1:2" x14ac:dyDescent="0.3">
      <c r="A3346" t="s">
        <v>14704</v>
      </c>
      <c r="B3346">
        <v>8</v>
      </c>
    </row>
    <row r="3347" spans="1:2" x14ac:dyDescent="0.3">
      <c r="A3347" t="s">
        <v>10098</v>
      </c>
      <c r="B3347">
        <v>6.5</v>
      </c>
    </row>
    <row r="3348" spans="1:2" x14ac:dyDescent="0.3">
      <c r="A3348" t="s">
        <v>11361</v>
      </c>
      <c r="B3348">
        <v>6.9</v>
      </c>
    </row>
    <row r="3349" spans="1:2" x14ac:dyDescent="0.3">
      <c r="A3349" t="s">
        <v>15906</v>
      </c>
      <c r="B3349">
        <v>7.1</v>
      </c>
    </row>
    <row r="3350" spans="1:2" x14ac:dyDescent="0.3">
      <c r="A3350" t="s">
        <v>15912</v>
      </c>
      <c r="B3350">
        <v>7.3</v>
      </c>
    </row>
    <row r="3351" spans="1:2" x14ac:dyDescent="0.3">
      <c r="A3351" t="s">
        <v>15917</v>
      </c>
      <c r="B3351">
        <v>7.5</v>
      </c>
    </row>
    <row r="3352" spans="1:2" x14ac:dyDescent="0.3">
      <c r="A3352" t="s">
        <v>15924</v>
      </c>
      <c r="B3352">
        <v>6.9</v>
      </c>
    </row>
    <row r="3353" spans="1:2" x14ac:dyDescent="0.3">
      <c r="A3353" t="s">
        <v>6234</v>
      </c>
      <c r="B3353">
        <v>7.2</v>
      </c>
    </row>
    <row r="3354" spans="1:2" x14ac:dyDescent="0.3">
      <c r="A3354" t="s">
        <v>15931</v>
      </c>
      <c r="B3354">
        <v>7.2</v>
      </c>
    </row>
    <row r="3355" spans="1:2" x14ac:dyDescent="0.3">
      <c r="A3355" t="s">
        <v>14787</v>
      </c>
      <c r="B3355">
        <v>6.7</v>
      </c>
    </row>
    <row r="3356" spans="1:2" x14ac:dyDescent="0.3">
      <c r="A3356" t="s">
        <v>15943</v>
      </c>
      <c r="B3356">
        <v>6</v>
      </c>
    </row>
    <row r="3357" spans="1:2" x14ac:dyDescent="0.3">
      <c r="A3357" t="s">
        <v>1764</v>
      </c>
      <c r="B3357">
        <v>8.9</v>
      </c>
    </row>
    <row r="3358" spans="1:2" x14ac:dyDescent="0.3">
      <c r="A3358" t="s">
        <v>15955</v>
      </c>
      <c r="B3358">
        <v>7.7</v>
      </c>
    </row>
    <row r="3359" spans="1:2" x14ac:dyDescent="0.3">
      <c r="A3359" t="s">
        <v>15960</v>
      </c>
      <c r="B3359">
        <v>7.9</v>
      </c>
    </row>
    <row r="3360" spans="1:2" x14ac:dyDescent="0.3">
      <c r="A3360" t="s">
        <v>4939</v>
      </c>
      <c r="B3360">
        <v>5.6</v>
      </c>
    </row>
    <row r="3361" spans="1:2" x14ac:dyDescent="0.3">
      <c r="A3361" t="s">
        <v>7281</v>
      </c>
      <c r="B3361">
        <v>8</v>
      </c>
    </row>
    <row r="3362" spans="1:2" x14ac:dyDescent="0.3">
      <c r="A3362" t="s">
        <v>850</v>
      </c>
      <c r="B3362">
        <v>6.2</v>
      </c>
    </row>
    <row r="3363" spans="1:2" x14ac:dyDescent="0.3">
      <c r="A3363" t="s">
        <v>15981</v>
      </c>
      <c r="B3363">
        <v>7.9</v>
      </c>
    </row>
    <row r="3364" spans="1:2" x14ac:dyDescent="0.3">
      <c r="A3364" t="s">
        <v>3891</v>
      </c>
      <c r="B3364">
        <v>8.1</v>
      </c>
    </row>
    <row r="3365" spans="1:2" x14ac:dyDescent="0.3">
      <c r="A3365" t="s">
        <v>5289</v>
      </c>
      <c r="B3365">
        <v>7.6</v>
      </c>
    </row>
    <row r="3366" spans="1:2" x14ac:dyDescent="0.3">
      <c r="A3366" t="s">
        <v>15997</v>
      </c>
      <c r="B3366">
        <v>3.5</v>
      </c>
    </row>
    <row r="3367" spans="1:2" x14ac:dyDescent="0.3">
      <c r="A3367" t="s">
        <v>16004</v>
      </c>
      <c r="B3367">
        <v>7.6</v>
      </c>
    </row>
    <row r="3368" spans="1:2" x14ac:dyDescent="0.3">
      <c r="A3368" t="s">
        <v>13454</v>
      </c>
      <c r="B3368">
        <v>6.5</v>
      </c>
    </row>
    <row r="3369" spans="1:2" x14ac:dyDescent="0.3">
      <c r="A3369" t="s">
        <v>16011</v>
      </c>
      <c r="B3369">
        <v>5.6</v>
      </c>
    </row>
    <row r="3370" spans="1:2" x14ac:dyDescent="0.3">
      <c r="A3370" t="s">
        <v>8197</v>
      </c>
      <c r="B3370">
        <v>7.7</v>
      </c>
    </row>
    <row r="3371" spans="1:2" x14ac:dyDescent="0.3">
      <c r="A3371" t="s">
        <v>16019</v>
      </c>
      <c r="B3371">
        <v>5.2</v>
      </c>
    </row>
    <row r="3372" spans="1:2" x14ac:dyDescent="0.3">
      <c r="A3372" t="s">
        <v>2495</v>
      </c>
      <c r="B3372">
        <v>6.9</v>
      </c>
    </row>
    <row r="3373" spans="1:2" x14ac:dyDescent="0.3">
      <c r="A3373" t="s">
        <v>16026</v>
      </c>
      <c r="B3373">
        <v>6.1</v>
      </c>
    </row>
    <row r="3374" spans="1:2" x14ac:dyDescent="0.3">
      <c r="A3374" t="s">
        <v>16033</v>
      </c>
      <c r="B3374">
        <v>5</v>
      </c>
    </row>
    <row r="3375" spans="1:2" x14ac:dyDescent="0.3">
      <c r="A3375" t="s">
        <v>16037</v>
      </c>
      <c r="B3375">
        <v>7.8</v>
      </c>
    </row>
    <row r="3376" spans="1:2" x14ac:dyDescent="0.3">
      <c r="A3376" t="s">
        <v>857</v>
      </c>
      <c r="B3376">
        <v>7.4</v>
      </c>
    </row>
    <row r="3377" spans="1:2" x14ac:dyDescent="0.3">
      <c r="A3377" t="s">
        <v>16046</v>
      </c>
      <c r="B3377">
        <v>6.8</v>
      </c>
    </row>
    <row r="3378" spans="1:2" x14ac:dyDescent="0.3">
      <c r="A3378" t="s">
        <v>24193</v>
      </c>
      <c r="B3378">
        <v>7.1</v>
      </c>
    </row>
    <row r="3379" spans="1:2" x14ac:dyDescent="0.3">
      <c r="A3379" t="s">
        <v>6308</v>
      </c>
      <c r="B3379">
        <v>6.4</v>
      </c>
    </row>
    <row r="3380" spans="1:2" x14ac:dyDescent="0.3">
      <c r="A3380" t="s">
        <v>5911</v>
      </c>
      <c r="B3380">
        <v>5.7</v>
      </c>
    </row>
    <row r="3381" spans="1:2" x14ac:dyDescent="0.3">
      <c r="A3381" t="s">
        <v>16067</v>
      </c>
      <c r="B3381">
        <v>7.5</v>
      </c>
    </row>
    <row r="3382" spans="1:2" x14ac:dyDescent="0.3">
      <c r="A3382" t="s">
        <v>14086</v>
      </c>
      <c r="B3382">
        <v>6.7</v>
      </c>
    </row>
    <row r="3383" spans="1:2" x14ac:dyDescent="0.3">
      <c r="A3383" t="s">
        <v>16075</v>
      </c>
      <c r="B3383">
        <v>5.6</v>
      </c>
    </row>
    <row r="3384" spans="1:2" x14ac:dyDescent="0.3">
      <c r="A3384" t="s">
        <v>5188</v>
      </c>
      <c r="B3384">
        <v>7</v>
      </c>
    </row>
    <row r="3385" spans="1:2" x14ac:dyDescent="0.3">
      <c r="A3385" t="s">
        <v>16079</v>
      </c>
      <c r="B3385">
        <v>7.6</v>
      </c>
    </row>
    <row r="3386" spans="1:2" x14ac:dyDescent="0.3">
      <c r="A3386" t="s">
        <v>8950</v>
      </c>
      <c r="B3386">
        <v>6.5</v>
      </c>
    </row>
    <row r="3387" spans="1:2" x14ac:dyDescent="0.3">
      <c r="A3387" t="s">
        <v>16086</v>
      </c>
      <c r="B3387">
        <v>7</v>
      </c>
    </row>
    <row r="3388" spans="1:2" x14ac:dyDescent="0.3">
      <c r="A3388" t="s">
        <v>16092</v>
      </c>
      <c r="B3388">
        <v>6.3</v>
      </c>
    </row>
    <row r="3389" spans="1:2" x14ac:dyDescent="0.3">
      <c r="A3389" t="s">
        <v>12560</v>
      </c>
      <c r="B3389">
        <v>6.4</v>
      </c>
    </row>
    <row r="3390" spans="1:2" x14ac:dyDescent="0.3">
      <c r="A3390" t="s">
        <v>16101</v>
      </c>
      <c r="B3390">
        <v>7.1</v>
      </c>
    </row>
    <row r="3391" spans="1:2" x14ac:dyDescent="0.3">
      <c r="A3391" t="s">
        <v>3732</v>
      </c>
      <c r="B3391">
        <v>7.1</v>
      </c>
    </row>
    <row r="3392" spans="1:2" x14ac:dyDescent="0.3">
      <c r="A3392" t="s">
        <v>16111</v>
      </c>
      <c r="B3392">
        <v>6.5</v>
      </c>
    </row>
    <row r="3393" spans="1:2" x14ac:dyDescent="0.3">
      <c r="A3393" t="s">
        <v>9172</v>
      </c>
      <c r="B3393">
        <v>6.9</v>
      </c>
    </row>
    <row r="3394" spans="1:2" x14ac:dyDescent="0.3">
      <c r="A3394" t="s">
        <v>12365</v>
      </c>
      <c r="B3394">
        <v>5.4</v>
      </c>
    </row>
    <row r="3395" spans="1:2" x14ac:dyDescent="0.3">
      <c r="A3395" t="s">
        <v>570</v>
      </c>
      <c r="B3395">
        <v>4.9000000000000004</v>
      </c>
    </row>
    <row r="3396" spans="1:2" x14ac:dyDescent="0.3">
      <c r="A3396" t="s">
        <v>11050</v>
      </c>
      <c r="B3396">
        <v>5.0999999999999996</v>
      </c>
    </row>
    <row r="3397" spans="1:2" x14ac:dyDescent="0.3">
      <c r="A3397" t="s">
        <v>16127</v>
      </c>
      <c r="B3397">
        <v>5.3</v>
      </c>
    </row>
    <row r="3398" spans="1:2" x14ac:dyDescent="0.3">
      <c r="A3398" t="s">
        <v>12560</v>
      </c>
      <c r="B3398">
        <v>7.5</v>
      </c>
    </row>
    <row r="3399" spans="1:2" x14ac:dyDescent="0.3">
      <c r="A3399" t="s">
        <v>24193</v>
      </c>
      <c r="B3399">
        <v>8.3000000000000007</v>
      </c>
    </row>
    <row r="3400" spans="1:2" x14ac:dyDescent="0.3">
      <c r="A3400" t="s">
        <v>16139</v>
      </c>
      <c r="B3400">
        <v>7.3</v>
      </c>
    </row>
    <row r="3401" spans="1:2" x14ac:dyDescent="0.3">
      <c r="A3401" t="s">
        <v>11327</v>
      </c>
      <c r="B3401">
        <v>7.3</v>
      </c>
    </row>
    <row r="3402" spans="1:2" x14ac:dyDescent="0.3">
      <c r="A3402" t="s">
        <v>16148</v>
      </c>
      <c r="B3402">
        <v>7.1</v>
      </c>
    </row>
    <row r="3403" spans="1:2" x14ac:dyDescent="0.3">
      <c r="A3403" t="s">
        <v>12976</v>
      </c>
      <c r="B3403">
        <v>6</v>
      </c>
    </row>
    <row r="3404" spans="1:2" x14ac:dyDescent="0.3">
      <c r="A3404" t="s">
        <v>4950</v>
      </c>
      <c r="B3404">
        <v>6.6</v>
      </c>
    </row>
    <row r="3405" spans="1:2" x14ac:dyDescent="0.3">
      <c r="A3405" t="s">
        <v>16162</v>
      </c>
      <c r="B3405">
        <v>7.2</v>
      </c>
    </row>
    <row r="3406" spans="1:2" x14ac:dyDescent="0.3">
      <c r="A3406" t="s">
        <v>9721</v>
      </c>
      <c r="B3406">
        <v>7.2</v>
      </c>
    </row>
    <row r="3407" spans="1:2" x14ac:dyDescent="0.3">
      <c r="A3407" t="s">
        <v>11653</v>
      </c>
      <c r="B3407">
        <v>6.9</v>
      </c>
    </row>
    <row r="3408" spans="1:2" x14ac:dyDescent="0.3">
      <c r="A3408" t="s">
        <v>16174</v>
      </c>
      <c r="B3408">
        <v>6.8</v>
      </c>
    </row>
    <row r="3409" spans="1:2" x14ac:dyDescent="0.3">
      <c r="A3409" t="s">
        <v>16180</v>
      </c>
      <c r="B3409">
        <v>4</v>
      </c>
    </row>
    <row r="3410" spans="1:2" x14ac:dyDescent="0.3">
      <c r="A3410" t="s">
        <v>16185</v>
      </c>
      <c r="B3410">
        <v>7.7</v>
      </c>
    </row>
    <row r="3411" spans="1:2" x14ac:dyDescent="0.3">
      <c r="A3411" t="s">
        <v>16192</v>
      </c>
      <c r="B3411">
        <v>7.4</v>
      </c>
    </row>
    <row r="3412" spans="1:2" x14ac:dyDescent="0.3">
      <c r="A3412" t="s">
        <v>16198</v>
      </c>
      <c r="B3412">
        <v>6.5</v>
      </c>
    </row>
    <row r="3413" spans="1:2" x14ac:dyDescent="0.3">
      <c r="A3413" t="s">
        <v>16202</v>
      </c>
      <c r="B3413">
        <v>6.4</v>
      </c>
    </row>
    <row r="3414" spans="1:2" x14ac:dyDescent="0.3">
      <c r="A3414" t="s">
        <v>16208</v>
      </c>
      <c r="B3414">
        <v>7.2</v>
      </c>
    </row>
    <row r="3415" spans="1:2" x14ac:dyDescent="0.3">
      <c r="A3415" t="s">
        <v>16212</v>
      </c>
      <c r="B3415">
        <v>5.6</v>
      </c>
    </row>
    <row r="3416" spans="1:2" x14ac:dyDescent="0.3">
      <c r="A3416" t="s">
        <v>7083</v>
      </c>
      <c r="B3416">
        <v>6.3</v>
      </c>
    </row>
    <row r="3417" spans="1:2" x14ac:dyDescent="0.3">
      <c r="A3417" t="s">
        <v>16220</v>
      </c>
      <c r="B3417">
        <v>6.8</v>
      </c>
    </row>
    <row r="3418" spans="1:2" x14ac:dyDescent="0.3">
      <c r="A3418" t="s">
        <v>5477</v>
      </c>
      <c r="B3418">
        <v>5.5</v>
      </c>
    </row>
    <row r="3419" spans="1:2" x14ac:dyDescent="0.3">
      <c r="A3419" t="s">
        <v>6963</v>
      </c>
      <c r="B3419">
        <v>6.9</v>
      </c>
    </row>
    <row r="3420" spans="1:2" x14ac:dyDescent="0.3">
      <c r="A3420" t="s">
        <v>16232</v>
      </c>
      <c r="B3420">
        <v>6</v>
      </c>
    </row>
    <row r="3421" spans="1:2" x14ac:dyDescent="0.3">
      <c r="A3421" t="s">
        <v>24193</v>
      </c>
      <c r="B3421">
        <v>7.7</v>
      </c>
    </row>
    <row r="3422" spans="1:2" x14ac:dyDescent="0.3">
      <c r="A3422" t="s">
        <v>16240</v>
      </c>
      <c r="B3422">
        <v>6.4</v>
      </c>
    </row>
    <row r="3423" spans="1:2" x14ac:dyDescent="0.3">
      <c r="A3423" t="s">
        <v>16244</v>
      </c>
      <c r="B3423">
        <v>6.6</v>
      </c>
    </row>
    <row r="3424" spans="1:2" x14ac:dyDescent="0.3">
      <c r="A3424" t="s">
        <v>16249</v>
      </c>
      <c r="B3424">
        <v>5.3</v>
      </c>
    </row>
    <row r="3425" spans="1:2" x14ac:dyDescent="0.3">
      <c r="A3425" t="s">
        <v>11441</v>
      </c>
      <c r="B3425">
        <v>8.1</v>
      </c>
    </row>
    <row r="3426" spans="1:2" x14ac:dyDescent="0.3">
      <c r="A3426" t="s">
        <v>6152</v>
      </c>
      <c r="B3426">
        <v>5.9</v>
      </c>
    </row>
    <row r="3427" spans="1:2" x14ac:dyDescent="0.3">
      <c r="A3427" t="s">
        <v>16265</v>
      </c>
      <c r="B3427">
        <v>7.7</v>
      </c>
    </row>
    <row r="3428" spans="1:2" x14ac:dyDescent="0.3">
      <c r="A3428" t="s">
        <v>16271</v>
      </c>
      <c r="B3428">
        <v>4.5999999999999996</v>
      </c>
    </row>
    <row r="3429" spans="1:2" x14ac:dyDescent="0.3">
      <c r="A3429" t="s">
        <v>6767</v>
      </c>
      <c r="B3429">
        <v>5.0999999999999996</v>
      </c>
    </row>
    <row r="3430" spans="1:2" x14ac:dyDescent="0.3">
      <c r="A3430" t="s">
        <v>16281</v>
      </c>
      <c r="B3430">
        <v>6.9</v>
      </c>
    </row>
    <row r="3431" spans="1:2" x14ac:dyDescent="0.3">
      <c r="A3431" t="s">
        <v>6248</v>
      </c>
      <c r="B3431">
        <v>8</v>
      </c>
    </row>
    <row r="3432" spans="1:2" x14ac:dyDescent="0.3">
      <c r="A3432" t="s">
        <v>16148</v>
      </c>
      <c r="B3432">
        <v>6.8</v>
      </c>
    </row>
    <row r="3433" spans="1:2" x14ac:dyDescent="0.3">
      <c r="A3433" t="s">
        <v>16295</v>
      </c>
      <c r="B3433">
        <v>5.4</v>
      </c>
    </row>
    <row r="3434" spans="1:2" x14ac:dyDescent="0.3">
      <c r="A3434" t="s">
        <v>16301</v>
      </c>
      <c r="B3434">
        <v>6.5</v>
      </c>
    </row>
    <row r="3435" spans="1:2" x14ac:dyDescent="0.3">
      <c r="A3435" t="s">
        <v>16306</v>
      </c>
      <c r="B3435">
        <v>4.2</v>
      </c>
    </row>
    <row r="3436" spans="1:2" x14ac:dyDescent="0.3">
      <c r="A3436" t="s">
        <v>6248</v>
      </c>
      <c r="B3436">
        <v>7.4</v>
      </c>
    </row>
    <row r="3437" spans="1:2" x14ac:dyDescent="0.3">
      <c r="A3437" t="s">
        <v>7785</v>
      </c>
      <c r="B3437">
        <v>6.9</v>
      </c>
    </row>
    <row r="3438" spans="1:2" x14ac:dyDescent="0.3">
      <c r="A3438" t="s">
        <v>16321</v>
      </c>
      <c r="B3438">
        <v>6.7</v>
      </c>
    </row>
    <row r="3439" spans="1:2" x14ac:dyDescent="0.3">
      <c r="A3439" t="s">
        <v>16328</v>
      </c>
      <c r="B3439">
        <v>7.3</v>
      </c>
    </row>
    <row r="3440" spans="1:2" x14ac:dyDescent="0.3">
      <c r="A3440" t="s">
        <v>8186</v>
      </c>
      <c r="B3440">
        <v>7.6</v>
      </c>
    </row>
    <row r="3441" spans="1:2" x14ac:dyDescent="0.3">
      <c r="A3441" t="s">
        <v>16339</v>
      </c>
      <c r="B3441">
        <v>5.4</v>
      </c>
    </row>
    <row r="3442" spans="1:2" x14ac:dyDescent="0.3">
      <c r="A3442" t="s">
        <v>13017</v>
      </c>
      <c r="B3442">
        <v>7.3</v>
      </c>
    </row>
    <row r="3443" spans="1:2" x14ac:dyDescent="0.3">
      <c r="A3443" t="s">
        <v>11653</v>
      </c>
      <c r="B3443">
        <v>6.4</v>
      </c>
    </row>
    <row r="3444" spans="1:2" x14ac:dyDescent="0.3">
      <c r="A3444" t="s">
        <v>16351</v>
      </c>
      <c r="B3444">
        <v>6</v>
      </c>
    </row>
    <row r="3445" spans="1:2" x14ac:dyDescent="0.3">
      <c r="A3445" t="s">
        <v>9521</v>
      </c>
      <c r="B3445">
        <v>7.2</v>
      </c>
    </row>
    <row r="3446" spans="1:2" x14ac:dyDescent="0.3">
      <c r="A3446" t="s">
        <v>8640</v>
      </c>
      <c r="B3446">
        <v>6</v>
      </c>
    </row>
    <row r="3447" spans="1:2" x14ac:dyDescent="0.3">
      <c r="A3447" t="s">
        <v>16363</v>
      </c>
      <c r="B3447">
        <v>3.1</v>
      </c>
    </row>
    <row r="3448" spans="1:2" x14ac:dyDescent="0.3">
      <c r="A3448" t="s">
        <v>16368</v>
      </c>
      <c r="B3448">
        <v>6.9</v>
      </c>
    </row>
    <row r="3449" spans="1:2" x14ac:dyDescent="0.3">
      <c r="A3449" t="s">
        <v>14061</v>
      </c>
      <c r="B3449">
        <v>6.2</v>
      </c>
    </row>
    <row r="3450" spans="1:2" x14ac:dyDescent="0.3">
      <c r="A3450" t="s">
        <v>3722</v>
      </c>
      <c r="B3450">
        <v>5.5</v>
      </c>
    </row>
    <row r="3451" spans="1:2" x14ac:dyDescent="0.3">
      <c r="A3451" t="s">
        <v>16379</v>
      </c>
      <c r="B3451">
        <v>6.9</v>
      </c>
    </row>
    <row r="3452" spans="1:2" x14ac:dyDescent="0.3">
      <c r="A3452" t="s">
        <v>9430</v>
      </c>
      <c r="B3452">
        <v>6.3</v>
      </c>
    </row>
    <row r="3453" spans="1:2" x14ac:dyDescent="0.3">
      <c r="A3453" t="s">
        <v>16389</v>
      </c>
      <c r="B3453">
        <v>4.8</v>
      </c>
    </row>
    <row r="3454" spans="1:2" x14ac:dyDescent="0.3">
      <c r="A3454" t="s">
        <v>8508</v>
      </c>
      <c r="B3454">
        <v>7.9</v>
      </c>
    </row>
    <row r="3455" spans="1:2" x14ac:dyDescent="0.3">
      <c r="A3455" t="s">
        <v>16392</v>
      </c>
      <c r="B3455">
        <v>6.7</v>
      </c>
    </row>
    <row r="3456" spans="1:2" x14ac:dyDescent="0.3">
      <c r="A3456" t="s">
        <v>16396</v>
      </c>
      <c r="B3456">
        <v>5.6</v>
      </c>
    </row>
    <row r="3457" spans="1:2" x14ac:dyDescent="0.3">
      <c r="A3457" t="s">
        <v>16403</v>
      </c>
      <c r="B3457">
        <v>5.4</v>
      </c>
    </row>
    <row r="3458" spans="1:2" x14ac:dyDescent="0.3">
      <c r="A3458" t="s">
        <v>16410</v>
      </c>
      <c r="B3458">
        <v>8</v>
      </c>
    </row>
    <row r="3459" spans="1:2" x14ac:dyDescent="0.3">
      <c r="A3459" t="s">
        <v>2843</v>
      </c>
      <c r="B3459">
        <v>5.7</v>
      </c>
    </row>
    <row r="3460" spans="1:2" x14ac:dyDescent="0.3">
      <c r="A3460" t="s">
        <v>16420</v>
      </c>
      <c r="B3460">
        <v>7.6</v>
      </c>
    </row>
    <row r="3461" spans="1:2" x14ac:dyDescent="0.3">
      <c r="A3461" t="s">
        <v>12849</v>
      </c>
      <c r="B3461">
        <v>7</v>
      </c>
    </row>
    <row r="3462" spans="1:2" x14ac:dyDescent="0.3">
      <c r="A3462" t="s">
        <v>16431</v>
      </c>
      <c r="B3462">
        <v>7.2</v>
      </c>
    </row>
    <row r="3463" spans="1:2" x14ac:dyDescent="0.3">
      <c r="A3463" t="s">
        <v>79</v>
      </c>
      <c r="B3463">
        <v>6.2</v>
      </c>
    </row>
    <row r="3464" spans="1:2" x14ac:dyDescent="0.3">
      <c r="A3464" t="s">
        <v>16435</v>
      </c>
      <c r="B3464">
        <v>3.5</v>
      </c>
    </row>
    <row r="3465" spans="1:2" x14ac:dyDescent="0.3">
      <c r="A3465" t="s">
        <v>8186</v>
      </c>
      <c r="B3465">
        <v>7.5</v>
      </c>
    </row>
    <row r="3466" spans="1:2" x14ac:dyDescent="0.3">
      <c r="A3466" t="s">
        <v>16444</v>
      </c>
      <c r="B3466">
        <v>5.0999999999999996</v>
      </c>
    </row>
    <row r="3467" spans="1:2" x14ac:dyDescent="0.3">
      <c r="A3467" t="s">
        <v>16450</v>
      </c>
      <c r="B3467">
        <v>6.7</v>
      </c>
    </row>
    <row r="3468" spans="1:2" x14ac:dyDescent="0.3">
      <c r="A3468" t="s">
        <v>4850</v>
      </c>
      <c r="B3468">
        <v>9.1999999999999993</v>
      </c>
    </row>
    <row r="3469" spans="1:2" x14ac:dyDescent="0.3">
      <c r="A3469" t="s">
        <v>5175</v>
      </c>
      <c r="B3469">
        <v>6.1</v>
      </c>
    </row>
    <row r="3470" spans="1:2" x14ac:dyDescent="0.3">
      <c r="A3470" t="s">
        <v>180</v>
      </c>
      <c r="B3470">
        <v>7.7</v>
      </c>
    </row>
    <row r="3471" spans="1:2" x14ac:dyDescent="0.3">
      <c r="A3471" t="s">
        <v>14295</v>
      </c>
      <c r="B3471">
        <v>7.6</v>
      </c>
    </row>
    <row r="3472" spans="1:2" x14ac:dyDescent="0.3">
      <c r="A3472" t="s">
        <v>1526</v>
      </c>
      <c r="B3472">
        <v>6.1</v>
      </c>
    </row>
    <row r="3473" spans="1:2" x14ac:dyDescent="0.3">
      <c r="A3473" t="s">
        <v>876</v>
      </c>
      <c r="B3473">
        <v>4.9000000000000004</v>
      </c>
    </row>
    <row r="3474" spans="1:2" x14ac:dyDescent="0.3">
      <c r="A3474" t="s">
        <v>16450</v>
      </c>
      <c r="B3474">
        <v>6.8</v>
      </c>
    </row>
    <row r="3475" spans="1:2" x14ac:dyDescent="0.3">
      <c r="A3475" t="s">
        <v>4053</v>
      </c>
      <c r="B3475">
        <v>7</v>
      </c>
    </row>
    <row r="3476" spans="1:2" x14ac:dyDescent="0.3">
      <c r="A3476" t="s">
        <v>16487</v>
      </c>
      <c r="B3476">
        <v>7.2</v>
      </c>
    </row>
    <row r="3477" spans="1:2" x14ac:dyDescent="0.3">
      <c r="A3477" t="s">
        <v>14946</v>
      </c>
      <c r="B3477">
        <v>5.7</v>
      </c>
    </row>
    <row r="3478" spans="1:2" x14ac:dyDescent="0.3">
      <c r="A3478" t="s">
        <v>364</v>
      </c>
      <c r="B3478">
        <v>7.3</v>
      </c>
    </row>
    <row r="3479" spans="1:2" x14ac:dyDescent="0.3">
      <c r="A3479" t="s">
        <v>3401</v>
      </c>
      <c r="B3479">
        <v>7.5</v>
      </c>
    </row>
    <row r="3480" spans="1:2" x14ac:dyDescent="0.3">
      <c r="A3480" t="s">
        <v>5121</v>
      </c>
      <c r="B3480">
        <v>7.4</v>
      </c>
    </row>
    <row r="3481" spans="1:2" x14ac:dyDescent="0.3">
      <c r="A3481" t="s">
        <v>4903</v>
      </c>
      <c r="B3481">
        <v>7.2</v>
      </c>
    </row>
    <row r="3482" spans="1:2" x14ac:dyDescent="0.3">
      <c r="A3482" t="s">
        <v>9430</v>
      </c>
      <c r="B3482">
        <v>6.5</v>
      </c>
    </row>
    <row r="3483" spans="1:2" x14ac:dyDescent="0.3">
      <c r="A3483" t="s">
        <v>24193</v>
      </c>
      <c r="B3483">
        <v>9</v>
      </c>
    </row>
    <row r="3484" spans="1:2" x14ac:dyDescent="0.3">
      <c r="A3484" t="s">
        <v>16510</v>
      </c>
      <c r="B3484">
        <v>6.8</v>
      </c>
    </row>
    <row r="3485" spans="1:2" x14ac:dyDescent="0.3">
      <c r="A3485" t="s">
        <v>16450</v>
      </c>
      <c r="B3485">
        <v>6.8</v>
      </c>
    </row>
    <row r="3486" spans="1:2" x14ac:dyDescent="0.3">
      <c r="A3486" t="s">
        <v>9940</v>
      </c>
      <c r="B3486">
        <v>5.2</v>
      </c>
    </row>
    <row r="3487" spans="1:2" x14ac:dyDescent="0.3">
      <c r="A3487" t="s">
        <v>7875</v>
      </c>
      <c r="B3487">
        <v>7.2</v>
      </c>
    </row>
    <row r="3488" spans="1:2" x14ac:dyDescent="0.3">
      <c r="A3488" t="s">
        <v>16527</v>
      </c>
      <c r="B3488">
        <v>7.5</v>
      </c>
    </row>
    <row r="3489" spans="1:2" x14ac:dyDescent="0.3">
      <c r="A3489" t="s">
        <v>16533</v>
      </c>
      <c r="B3489">
        <v>4</v>
      </c>
    </row>
    <row r="3490" spans="1:2" x14ac:dyDescent="0.3">
      <c r="A3490" t="s">
        <v>4166</v>
      </c>
      <c r="B3490">
        <v>6.8</v>
      </c>
    </row>
    <row r="3491" spans="1:2" x14ac:dyDescent="0.3">
      <c r="A3491" t="s">
        <v>12822</v>
      </c>
      <c r="B3491">
        <v>6.9</v>
      </c>
    </row>
    <row r="3492" spans="1:2" x14ac:dyDescent="0.3">
      <c r="A3492" t="s">
        <v>24193</v>
      </c>
      <c r="B3492">
        <v>8.1999999999999993</v>
      </c>
    </row>
    <row r="3493" spans="1:2" x14ac:dyDescent="0.3">
      <c r="A3493" t="s">
        <v>13454</v>
      </c>
      <c r="B3493">
        <v>7.3</v>
      </c>
    </row>
    <row r="3494" spans="1:2" x14ac:dyDescent="0.3">
      <c r="A3494" t="s">
        <v>7484</v>
      </c>
      <c r="B3494">
        <v>6.1</v>
      </c>
    </row>
    <row r="3495" spans="1:2" x14ac:dyDescent="0.3">
      <c r="A3495" t="s">
        <v>48</v>
      </c>
      <c r="B3495">
        <v>7.8</v>
      </c>
    </row>
    <row r="3496" spans="1:2" x14ac:dyDescent="0.3">
      <c r="A3496" t="s">
        <v>12822</v>
      </c>
      <c r="B3496">
        <v>6</v>
      </c>
    </row>
    <row r="3497" spans="1:2" x14ac:dyDescent="0.3">
      <c r="A3497" t="s">
        <v>16563</v>
      </c>
      <c r="B3497">
        <v>4.0999999999999996</v>
      </c>
    </row>
    <row r="3498" spans="1:2" x14ac:dyDescent="0.3">
      <c r="A3498" t="s">
        <v>7113</v>
      </c>
      <c r="B3498">
        <v>7</v>
      </c>
    </row>
    <row r="3499" spans="1:2" x14ac:dyDescent="0.3">
      <c r="A3499" t="s">
        <v>16575</v>
      </c>
      <c r="B3499">
        <v>7.1</v>
      </c>
    </row>
    <row r="3500" spans="1:2" x14ac:dyDescent="0.3">
      <c r="A3500" t="s">
        <v>7064</v>
      </c>
      <c r="B3500">
        <v>6.2</v>
      </c>
    </row>
    <row r="3501" spans="1:2" x14ac:dyDescent="0.3">
      <c r="A3501" t="s">
        <v>12876</v>
      </c>
      <c r="B3501">
        <v>6.9</v>
      </c>
    </row>
    <row r="3502" spans="1:2" x14ac:dyDescent="0.3">
      <c r="A3502" t="s">
        <v>16586</v>
      </c>
      <c r="B3502">
        <v>7.6</v>
      </c>
    </row>
    <row r="3503" spans="1:2" x14ac:dyDescent="0.3">
      <c r="A3503" t="s">
        <v>487</v>
      </c>
      <c r="B3503">
        <v>7.6</v>
      </c>
    </row>
    <row r="3504" spans="1:2" x14ac:dyDescent="0.3">
      <c r="A3504" t="s">
        <v>16202</v>
      </c>
      <c r="B3504">
        <v>6.4</v>
      </c>
    </row>
    <row r="3505" spans="1:2" x14ac:dyDescent="0.3">
      <c r="A3505" t="s">
        <v>15467</v>
      </c>
      <c r="B3505">
        <v>6.2</v>
      </c>
    </row>
    <row r="3506" spans="1:2" x14ac:dyDescent="0.3">
      <c r="A3506" t="s">
        <v>1198</v>
      </c>
      <c r="B3506">
        <v>7.5</v>
      </c>
    </row>
    <row r="3507" spans="1:2" x14ac:dyDescent="0.3">
      <c r="A3507" t="s">
        <v>9773</v>
      </c>
      <c r="B3507">
        <v>2</v>
      </c>
    </row>
    <row r="3508" spans="1:2" x14ac:dyDescent="0.3">
      <c r="A3508" t="s">
        <v>16614</v>
      </c>
      <c r="B3508">
        <v>6.2</v>
      </c>
    </row>
    <row r="3509" spans="1:2" x14ac:dyDescent="0.3">
      <c r="A3509" t="s">
        <v>24193</v>
      </c>
      <c r="B3509">
        <v>7.7</v>
      </c>
    </row>
    <row r="3510" spans="1:2" x14ac:dyDescent="0.3">
      <c r="A3510" t="s">
        <v>16624</v>
      </c>
      <c r="B3510">
        <v>6.5</v>
      </c>
    </row>
    <row r="3511" spans="1:2" x14ac:dyDescent="0.3">
      <c r="A3511" t="s">
        <v>24193</v>
      </c>
      <c r="B3511">
        <v>7.4</v>
      </c>
    </row>
    <row r="3512" spans="1:2" x14ac:dyDescent="0.3">
      <c r="A3512" t="s">
        <v>15585</v>
      </c>
      <c r="B3512">
        <v>7.9</v>
      </c>
    </row>
    <row r="3513" spans="1:2" x14ac:dyDescent="0.3">
      <c r="A3513" t="s">
        <v>1922</v>
      </c>
      <c r="B3513">
        <v>6.8</v>
      </c>
    </row>
    <row r="3514" spans="1:2" x14ac:dyDescent="0.3">
      <c r="A3514" t="s">
        <v>15176</v>
      </c>
      <c r="B3514">
        <v>6.3</v>
      </c>
    </row>
    <row r="3515" spans="1:2" x14ac:dyDescent="0.3">
      <c r="A3515" t="s">
        <v>16644</v>
      </c>
      <c r="B3515">
        <v>6.3</v>
      </c>
    </row>
    <row r="3516" spans="1:2" x14ac:dyDescent="0.3">
      <c r="A3516" t="s">
        <v>13940</v>
      </c>
      <c r="B3516">
        <v>6.6</v>
      </c>
    </row>
    <row r="3517" spans="1:2" x14ac:dyDescent="0.3">
      <c r="A3517" t="s">
        <v>13986</v>
      </c>
      <c r="B3517">
        <v>6.4</v>
      </c>
    </row>
    <row r="3518" spans="1:2" x14ac:dyDescent="0.3">
      <c r="A3518" t="s">
        <v>16655</v>
      </c>
      <c r="B3518">
        <v>7.5</v>
      </c>
    </row>
    <row r="3519" spans="1:2" x14ac:dyDescent="0.3">
      <c r="A3519" t="s">
        <v>16660</v>
      </c>
      <c r="B3519">
        <v>5.8</v>
      </c>
    </row>
    <row r="3520" spans="1:2" x14ac:dyDescent="0.3">
      <c r="A3520" t="s">
        <v>16665</v>
      </c>
      <c r="B3520">
        <v>6.5</v>
      </c>
    </row>
    <row r="3521" spans="1:2" x14ac:dyDescent="0.3">
      <c r="A3521" t="s">
        <v>4914</v>
      </c>
      <c r="B3521">
        <v>4.8</v>
      </c>
    </row>
    <row r="3522" spans="1:2" x14ac:dyDescent="0.3">
      <c r="A3522" t="s">
        <v>16392</v>
      </c>
      <c r="B3522">
        <v>7.2</v>
      </c>
    </row>
    <row r="3523" spans="1:2" x14ac:dyDescent="0.3">
      <c r="A3523" t="s">
        <v>16677</v>
      </c>
      <c r="B3523">
        <v>6.3</v>
      </c>
    </row>
    <row r="3524" spans="1:2" x14ac:dyDescent="0.3">
      <c r="A3524" t="s">
        <v>6827</v>
      </c>
      <c r="B3524">
        <v>7</v>
      </c>
    </row>
    <row r="3525" spans="1:2" x14ac:dyDescent="0.3">
      <c r="A3525" t="s">
        <v>6724</v>
      </c>
      <c r="B3525">
        <v>6.3</v>
      </c>
    </row>
    <row r="3526" spans="1:2" x14ac:dyDescent="0.3">
      <c r="A3526" t="s">
        <v>16692</v>
      </c>
      <c r="B3526">
        <v>5.3</v>
      </c>
    </row>
    <row r="3527" spans="1:2" x14ac:dyDescent="0.3">
      <c r="A3527" t="s">
        <v>16698</v>
      </c>
      <c r="B3527">
        <v>2.2999999999999998</v>
      </c>
    </row>
    <row r="3528" spans="1:2" x14ac:dyDescent="0.3">
      <c r="A3528" t="s">
        <v>16702</v>
      </c>
      <c r="B3528">
        <v>7.1</v>
      </c>
    </row>
    <row r="3529" spans="1:2" x14ac:dyDescent="0.3">
      <c r="A3529" t="s">
        <v>6868</v>
      </c>
      <c r="B3529">
        <v>6.2</v>
      </c>
    </row>
    <row r="3530" spans="1:2" x14ac:dyDescent="0.3">
      <c r="A3530" t="s">
        <v>6051</v>
      </c>
      <c r="B3530">
        <v>6.2</v>
      </c>
    </row>
    <row r="3531" spans="1:2" x14ac:dyDescent="0.3">
      <c r="A3531" t="s">
        <v>16714</v>
      </c>
      <c r="B3531">
        <v>6.7</v>
      </c>
    </row>
    <row r="3532" spans="1:2" x14ac:dyDescent="0.3">
      <c r="A3532" t="s">
        <v>14895</v>
      </c>
      <c r="B3532">
        <v>6.5</v>
      </c>
    </row>
    <row r="3533" spans="1:2" x14ac:dyDescent="0.3">
      <c r="A3533" t="s">
        <v>16722</v>
      </c>
      <c r="B3533">
        <v>5.9</v>
      </c>
    </row>
    <row r="3534" spans="1:2" x14ac:dyDescent="0.3">
      <c r="A3534" t="s">
        <v>16726</v>
      </c>
      <c r="B3534">
        <v>6.7</v>
      </c>
    </row>
    <row r="3535" spans="1:2" x14ac:dyDescent="0.3">
      <c r="A3535" t="s">
        <v>16733</v>
      </c>
      <c r="B3535">
        <v>6</v>
      </c>
    </row>
    <row r="3536" spans="1:2" x14ac:dyDescent="0.3">
      <c r="A3536" t="s">
        <v>2293</v>
      </c>
      <c r="B3536">
        <v>6.9</v>
      </c>
    </row>
    <row r="3537" spans="1:2" x14ac:dyDescent="0.3">
      <c r="A3537" t="s">
        <v>16092</v>
      </c>
      <c r="B3537">
        <v>7.9</v>
      </c>
    </row>
    <row r="3538" spans="1:2" x14ac:dyDescent="0.3">
      <c r="A3538" t="s">
        <v>16745</v>
      </c>
      <c r="B3538">
        <v>5.3</v>
      </c>
    </row>
    <row r="3539" spans="1:2" x14ac:dyDescent="0.3">
      <c r="A3539" t="s">
        <v>4850</v>
      </c>
      <c r="B3539">
        <v>4.8</v>
      </c>
    </row>
    <row r="3540" spans="1:2" x14ac:dyDescent="0.3">
      <c r="A3540" t="s">
        <v>16753</v>
      </c>
      <c r="B3540">
        <v>5.3</v>
      </c>
    </row>
    <row r="3541" spans="1:2" x14ac:dyDescent="0.3">
      <c r="A3541" t="s">
        <v>16760</v>
      </c>
      <c r="B3541">
        <v>6</v>
      </c>
    </row>
    <row r="3542" spans="1:2" x14ac:dyDescent="0.3">
      <c r="A3542" t="s">
        <v>3694</v>
      </c>
      <c r="B3542">
        <v>7.3</v>
      </c>
    </row>
    <row r="3543" spans="1:2" x14ac:dyDescent="0.3">
      <c r="A3543" t="s">
        <v>16772</v>
      </c>
      <c r="B3543">
        <v>7.4</v>
      </c>
    </row>
    <row r="3544" spans="1:2" x14ac:dyDescent="0.3">
      <c r="A3544" t="s">
        <v>9162</v>
      </c>
      <c r="B3544">
        <v>7.7</v>
      </c>
    </row>
    <row r="3545" spans="1:2" x14ac:dyDescent="0.3">
      <c r="A3545" t="s">
        <v>4066</v>
      </c>
      <c r="B3545">
        <v>4.8</v>
      </c>
    </row>
    <row r="3546" spans="1:2" x14ac:dyDescent="0.3">
      <c r="A3546" t="s">
        <v>16785</v>
      </c>
      <c r="B3546">
        <v>7.2</v>
      </c>
    </row>
    <row r="3547" spans="1:2" x14ac:dyDescent="0.3">
      <c r="A3547" t="s">
        <v>16791</v>
      </c>
      <c r="B3547">
        <v>5.8</v>
      </c>
    </row>
    <row r="3548" spans="1:2" x14ac:dyDescent="0.3">
      <c r="A3548" t="s">
        <v>16797</v>
      </c>
      <c r="B3548">
        <v>7.3</v>
      </c>
    </row>
    <row r="3549" spans="1:2" x14ac:dyDescent="0.3">
      <c r="A3549" t="s">
        <v>16804</v>
      </c>
      <c r="B3549">
        <v>7</v>
      </c>
    </row>
    <row r="3550" spans="1:2" x14ac:dyDescent="0.3">
      <c r="A3550" t="s">
        <v>16808</v>
      </c>
      <c r="B3550">
        <v>6.4</v>
      </c>
    </row>
    <row r="3551" spans="1:2" x14ac:dyDescent="0.3">
      <c r="A3551" t="s">
        <v>16814</v>
      </c>
      <c r="B3551">
        <v>5.6</v>
      </c>
    </row>
    <row r="3552" spans="1:2" x14ac:dyDescent="0.3">
      <c r="A3552" t="s">
        <v>5743</v>
      </c>
      <c r="B3552">
        <v>8.1999999999999993</v>
      </c>
    </row>
    <row r="3553" spans="1:2" x14ac:dyDescent="0.3">
      <c r="A3553" t="s">
        <v>4628</v>
      </c>
      <c r="B3553">
        <v>6.5</v>
      </c>
    </row>
    <row r="3554" spans="1:2" x14ac:dyDescent="0.3">
      <c r="A3554" t="s">
        <v>16831</v>
      </c>
      <c r="B3554">
        <v>6.4</v>
      </c>
    </row>
    <row r="3555" spans="1:2" x14ac:dyDescent="0.3">
      <c r="A3555" t="s">
        <v>1399</v>
      </c>
      <c r="B3555">
        <v>8.1</v>
      </c>
    </row>
    <row r="3556" spans="1:2" x14ac:dyDescent="0.3">
      <c r="A3556" t="s">
        <v>8410</v>
      </c>
      <c r="B3556">
        <v>5.4</v>
      </c>
    </row>
    <row r="3557" spans="1:2" x14ac:dyDescent="0.3">
      <c r="A3557" t="s">
        <v>16847</v>
      </c>
      <c r="B3557">
        <v>6.3</v>
      </c>
    </row>
    <row r="3558" spans="1:2" x14ac:dyDescent="0.3">
      <c r="A3558" t="s">
        <v>2943</v>
      </c>
      <c r="B3558">
        <v>7.8</v>
      </c>
    </row>
    <row r="3559" spans="1:2" x14ac:dyDescent="0.3">
      <c r="A3559" t="s">
        <v>16860</v>
      </c>
      <c r="B3559">
        <v>6.8</v>
      </c>
    </row>
    <row r="3560" spans="1:2" x14ac:dyDescent="0.3">
      <c r="A3560" t="s">
        <v>16866</v>
      </c>
      <c r="B3560">
        <v>7.2</v>
      </c>
    </row>
    <row r="3561" spans="1:2" x14ac:dyDescent="0.3">
      <c r="A3561" t="s">
        <v>2246</v>
      </c>
      <c r="B3561">
        <v>7.1</v>
      </c>
    </row>
    <row r="3562" spans="1:2" x14ac:dyDescent="0.3">
      <c r="A3562" t="s">
        <v>535</v>
      </c>
      <c r="B3562">
        <v>6.2</v>
      </c>
    </row>
    <row r="3563" spans="1:2" x14ac:dyDescent="0.3">
      <c r="A3563" t="s">
        <v>521</v>
      </c>
      <c r="B3563">
        <v>7.3</v>
      </c>
    </row>
    <row r="3564" spans="1:2" x14ac:dyDescent="0.3">
      <c r="A3564" t="s">
        <v>16101</v>
      </c>
      <c r="B3564">
        <v>5.9</v>
      </c>
    </row>
    <row r="3565" spans="1:2" x14ac:dyDescent="0.3">
      <c r="A3565" t="s">
        <v>7281</v>
      </c>
      <c r="B3565">
        <v>7.2</v>
      </c>
    </row>
    <row r="3566" spans="1:2" x14ac:dyDescent="0.3">
      <c r="A3566" t="s">
        <v>16895</v>
      </c>
      <c r="B3566">
        <v>3.6</v>
      </c>
    </row>
    <row r="3567" spans="1:2" x14ac:dyDescent="0.3">
      <c r="A3567" t="s">
        <v>16899</v>
      </c>
      <c r="B3567">
        <v>7.7</v>
      </c>
    </row>
    <row r="3568" spans="1:2" x14ac:dyDescent="0.3">
      <c r="A3568" t="s">
        <v>10722</v>
      </c>
      <c r="B3568">
        <v>7.3</v>
      </c>
    </row>
    <row r="3569" spans="1:2" x14ac:dyDescent="0.3">
      <c r="A3569" t="s">
        <v>692</v>
      </c>
      <c r="B3569">
        <v>7.4</v>
      </c>
    </row>
    <row r="3570" spans="1:2" x14ac:dyDescent="0.3">
      <c r="A3570" t="s">
        <v>16912</v>
      </c>
      <c r="B3570">
        <v>6.6</v>
      </c>
    </row>
    <row r="3571" spans="1:2" x14ac:dyDescent="0.3">
      <c r="A3571" t="s">
        <v>16917</v>
      </c>
      <c r="B3571">
        <v>6.9</v>
      </c>
    </row>
    <row r="3572" spans="1:2" x14ac:dyDescent="0.3">
      <c r="A3572" t="s">
        <v>12923</v>
      </c>
      <c r="B3572">
        <v>6.8</v>
      </c>
    </row>
    <row r="3573" spans="1:2" x14ac:dyDescent="0.3">
      <c r="A3573" t="s">
        <v>16924</v>
      </c>
      <c r="B3573">
        <v>7.3</v>
      </c>
    </row>
    <row r="3574" spans="1:2" x14ac:dyDescent="0.3">
      <c r="A3574" t="s">
        <v>16930</v>
      </c>
      <c r="B3574">
        <v>7.2</v>
      </c>
    </row>
    <row r="3575" spans="1:2" x14ac:dyDescent="0.3">
      <c r="A3575" t="s">
        <v>16934</v>
      </c>
      <c r="B3575">
        <v>6.5</v>
      </c>
    </row>
    <row r="3576" spans="1:2" x14ac:dyDescent="0.3">
      <c r="A3576" t="s">
        <v>10841</v>
      </c>
      <c r="B3576">
        <v>7.7</v>
      </c>
    </row>
    <row r="3577" spans="1:2" x14ac:dyDescent="0.3">
      <c r="A3577" t="s">
        <v>29</v>
      </c>
      <c r="B3577">
        <v>8.1</v>
      </c>
    </row>
    <row r="3578" spans="1:2" x14ac:dyDescent="0.3">
      <c r="A3578" t="s">
        <v>16945</v>
      </c>
      <c r="B3578">
        <v>7.7</v>
      </c>
    </row>
    <row r="3579" spans="1:2" x14ac:dyDescent="0.3">
      <c r="A3579" t="s">
        <v>3664</v>
      </c>
      <c r="B3579">
        <v>7.6</v>
      </c>
    </row>
    <row r="3580" spans="1:2" x14ac:dyDescent="0.3">
      <c r="A3580" t="s">
        <v>16956</v>
      </c>
      <c r="B3580">
        <v>7.3</v>
      </c>
    </row>
    <row r="3581" spans="1:2" x14ac:dyDescent="0.3">
      <c r="A3581" t="s">
        <v>24193</v>
      </c>
      <c r="B3581">
        <v>8.6999999999999993</v>
      </c>
    </row>
    <row r="3582" spans="1:2" x14ac:dyDescent="0.3">
      <c r="A3582" t="s">
        <v>7134</v>
      </c>
      <c r="B3582">
        <v>7.2</v>
      </c>
    </row>
    <row r="3583" spans="1:2" x14ac:dyDescent="0.3">
      <c r="A3583" t="s">
        <v>13411</v>
      </c>
      <c r="B3583">
        <v>7.2</v>
      </c>
    </row>
    <row r="3584" spans="1:2" x14ac:dyDescent="0.3">
      <c r="A3584" t="s">
        <v>760</v>
      </c>
      <c r="B3584">
        <v>8.1</v>
      </c>
    </row>
    <row r="3585" spans="1:2" x14ac:dyDescent="0.3">
      <c r="A3585" t="s">
        <v>3806</v>
      </c>
      <c r="B3585">
        <v>7.5</v>
      </c>
    </row>
    <row r="3586" spans="1:2" x14ac:dyDescent="0.3">
      <c r="A3586" t="s">
        <v>16986</v>
      </c>
      <c r="B3586">
        <v>8.1</v>
      </c>
    </row>
    <row r="3587" spans="1:2" x14ac:dyDescent="0.3">
      <c r="A3587" t="s">
        <v>16994</v>
      </c>
      <c r="B3587">
        <v>7.8</v>
      </c>
    </row>
    <row r="3588" spans="1:2" x14ac:dyDescent="0.3">
      <c r="A3588" t="s">
        <v>4041</v>
      </c>
      <c r="B3588">
        <v>7.8</v>
      </c>
    </row>
    <row r="3589" spans="1:2" x14ac:dyDescent="0.3">
      <c r="A3589" t="s">
        <v>1627</v>
      </c>
      <c r="B3589">
        <v>5.8</v>
      </c>
    </row>
    <row r="3590" spans="1:2" x14ac:dyDescent="0.3">
      <c r="A3590" t="s">
        <v>17005</v>
      </c>
      <c r="B3590">
        <v>7.6</v>
      </c>
    </row>
    <row r="3591" spans="1:2" x14ac:dyDescent="0.3">
      <c r="A3591" t="s">
        <v>4218</v>
      </c>
      <c r="B3591">
        <v>7.4</v>
      </c>
    </row>
    <row r="3592" spans="1:2" x14ac:dyDescent="0.3">
      <c r="A3592" t="s">
        <v>17015</v>
      </c>
      <c r="B3592">
        <v>6.3</v>
      </c>
    </row>
    <row r="3593" spans="1:2" x14ac:dyDescent="0.3">
      <c r="A3593" t="s">
        <v>13454</v>
      </c>
      <c r="B3593">
        <v>6.9</v>
      </c>
    </row>
    <row r="3594" spans="1:2" x14ac:dyDescent="0.3">
      <c r="A3594" t="s">
        <v>118</v>
      </c>
      <c r="B3594">
        <v>8.6</v>
      </c>
    </row>
    <row r="3595" spans="1:2" x14ac:dyDescent="0.3">
      <c r="A3595" t="s">
        <v>2722</v>
      </c>
      <c r="B3595">
        <v>5.0999999999999996</v>
      </c>
    </row>
    <row r="3596" spans="1:2" x14ac:dyDescent="0.3">
      <c r="A3596" t="s">
        <v>2166</v>
      </c>
      <c r="B3596">
        <v>6.4</v>
      </c>
    </row>
    <row r="3597" spans="1:2" x14ac:dyDescent="0.3">
      <c r="A3597" t="s">
        <v>1204</v>
      </c>
      <c r="B3597">
        <v>7.9</v>
      </c>
    </row>
    <row r="3598" spans="1:2" x14ac:dyDescent="0.3">
      <c r="A3598" t="s">
        <v>17041</v>
      </c>
      <c r="B3598">
        <v>6.9</v>
      </c>
    </row>
    <row r="3599" spans="1:2" x14ac:dyDescent="0.3">
      <c r="A3599" t="s">
        <v>11224</v>
      </c>
      <c r="B3599">
        <v>7.5</v>
      </c>
    </row>
    <row r="3600" spans="1:2" x14ac:dyDescent="0.3">
      <c r="A3600" t="s">
        <v>5367</v>
      </c>
      <c r="B3600">
        <v>7.2</v>
      </c>
    </row>
    <row r="3601" spans="1:2" x14ac:dyDescent="0.3">
      <c r="A3601" t="s">
        <v>5076</v>
      </c>
      <c r="B3601">
        <v>5.8</v>
      </c>
    </row>
    <row r="3602" spans="1:2" x14ac:dyDescent="0.3">
      <c r="A3602" t="s">
        <v>17058</v>
      </c>
      <c r="B3602">
        <v>2.9</v>
      </c>
    </row>
    <row r="3603" spans="1:2" x14ac:dyDescent="0.3">
      <c r="A3603" t="s">
        <v>11504</v>
      </c>
      <c r="B3603">
        <v>6.2</v>
      </c>
    </row>
    <row r="3604" spans="1:2" x14ac:dyDescent="0.3">
      <c r="A3604" t="s">
        <v>11224</v>
      </c>
      <c r="B3604">
        <v>7.3</v>
      </c>
    </row>
    <row r="3605" spans="1:2" x14ac:dyDescent="0.3">
      <c r="A3605" t="s">
        <v>4239</v>
      </c>
      <c r="B3605">
        <v>6.2</v>
      </c>
    </row>
    <row r="3606" spans="1:2" x14ac:dyDescent="0.3">
      <c r="A3606" t="s">
        <v>24193</v>
      </c>
      <c r="B3606">
        <v>8.1999999999999993</v>
      </c>
    </row>
    <row r="3607" spans="1:2" x14ac:dyDescent="0.3">
      <c r="A3607" t="s">
        <v>5867</v>
      </c>
      <c r="B3607">
        <v>6.8</v>
      </c>
    </row>
    <row r="3608" spans="1:2" x14ac:dyDescent="0.3">
      <c r="A3608" t="s">
        <v>17080</v>
      </c>
      <c r="B3608">
        <v>6.1</v>
      </c>
    </row>
    <row r="3609" spans="1:2" x14ac:dyDescent="0.3">
      <c r="A3609" t="s">
        <v>4229</v>
      </c>
      <c r="B3609">
        <v>7.7</v>
      </c>
    </row>
    <row r="3610" spans="1:2" x14ac:dyDescent="0.3">
      <c r="A3610" t="s">
        <v>17089</v>
      </c>
      <c r="B3610">
        <v>5.2</v>
      </c>
    </row>
    <row r="3611" spans="1:2" x14ac:dyDescent="0.3">
      <c r="A3611" t="s">
        <v>9162</v>
      </c>
      <c r="B3611">
        <v>6.8</v>
      </c>
    </row>
    <row r="3612" spans="1:2" x14ac:dyDescent="0.3">
      <c r="A3612" t="s">
        <v>17099</v>
      </c>
      <c r="B3612">
        <v>6.5</v>
      </c>
    </row>
    <row r="3613" spans="1:2" x14ac:dyDescent="0.3">
      <c r="A3613" t="s">
        <v>11018</v>
      </c>
      <c r="B3613">
        <v>7</v>
      </c>
    </row>
    <row r="3614" spans="1:2" x14ac:dyDescent="0.3">
      <c r="A3614" t="s">
        <v>17109</v>
      </c>
      <c r="B3614">
        <v>5.9</v>
      </c>
    </row>
    <row r="3615" spans="1:2" x14ac:dyDescent="0.3">
      <c r="A3615" t="s">
        <v>17113</v>
      </c>
      <c r="B3615">
        <v>7.1</v>
      </c>
    </row>
    <row r="3616" spans="1:2" x14ac:dyDescent="0.3">
      <c r="A3616" t="s">
        <v>17117</v>
      </c>
      <c r="B3616">
        <v>5.5</v>
      </c>
    </row>
    <row r="3617" spans="1:2" x14ac:dyDescent="0.3">
      <c r="A3617" t="s">
        <v>17122</v>
      </c>
      <c r="B3617">
        <v>7.4</v>
      </c>
    </row>
    <row r="3618" spans="1:2" x14ac:dyDescent="0.3">
      <c r="A3618" t="s">
        <v>17127</v>
      </c>
      <c r="B3618">
        <v>7.3</v>
      </c>
    </row>
    <row r="3619" spans="1:2" x14ac:dyDescent="0.3">
      <c r="A3619" t="s">
        <v>17132</v>
      </c>
      <c r="B3619">
        <v>4.5999999999999996</v>
      </c>
    </row>
    <row r="3620" spans="1:2" x14ac:dyDescent="0.3">
      <c r="A3620" t="s">
        <v>6724</v>
      </c>
      <c r="B3620">
        <v>7.2</v>
      </c>
    </row>
    <row r="3621" spans="1:2" x14ac:dyDescent="0.3">
      <c r="A3621" t="s">
        <v>13959</v>
      </c>
      <c r="B3621">
        <v>7</v>
      </c>
    </row>
    <row r="3622" spans="1:2" x14ac:dyDescent="0.3">
      <c r="A3622" t="s">
        <v>17143</v>
      </c>
      <c r="B3622">
        <v>5.0999999999999996</v>
      </c>
    </row>
    <row r="3623" spans="1:2" x14ac:dyDescent="0.3">
      <c r="A3623" t="s">
        <v>17150</v>
      </c>
      <c r="B3623">
        <v>6.7</v>
      </c>
    </row>
    <row r="3624" spans="1:2" x14ac:dyDescent="0.3">
      <c r="A3624" t="s">
        <v>17154</v>
      </c>
      <c r="B3624">
        <v>5.3</v>
      </c>
    </row>
    <row r="3625" spans="1:2" x14ac:dyDescent="0.3">
      <c r="A3625" t="s">
        <v>24193</v>
      </c>
      <c r="B3625">
        <v>8.4</v>
      </c>
    </row>
    <row r="3626" spans="1:2" x14ac:dyDescent="0.3">
      <c r="A3626" t="s">
        <v>17163</v>
      </c>
      <c r="B3626">
        <v>7.8</v>
      </c>
    </row>
    <row r="3627" spans="1:2" x14ac:dyDescent="0.3">
      <c r="A3627" t="s">
        <v>12448</v>
      </c>
      <c r="B3627">
        <v>6.7</v>
      </c>
    </row>
    <row r="3628" spans="1:2" x14ac:dyDescent="0.3">
      <c r="A3628" t="s">
        <v>17173</v>
      </c>
      <c r="B3628">
        <v>5.4</v>
      </c>
    </row>
    <row r="3629" spans="1:2" x14ac:dyDescent="0.3">
      <c r="A3629" t="s">
        <v>11148</v>
      </c>
      <c r="B3629">
        <v>7.2</v>
      </c>
    </row>
    <row r="3630" spans="1:2" x14ac:dyDescent="0.3">
      <c r="A3630" t="s">
        <v>17183</v>
      </c>
      <c r="B3630">
        <v>5.8</v>
      </c>
    </row>
    <row r="3631" spans="1:2" x14ac:dyDescent="0.3">
      <c r="A3631" t="s">
        <v>17189</v>
      </c>
      <c r="B3631">
        <v>6.4</v>
      </c>
    </row>
    <row r="3632" spans="1:2" x14ac:dyDescent="0.3">
      <c r="A3632" t="s">
        <v>17194</v>
      </c>
      <c r="B3632">
        <v>8</v>
      </c>
    </row>
    <row r="3633" spans="1:2" x14ac:dyDescent="0.3">
      <c r="A3633" t="s">
        <v>8197</v>
      </c>
      <c r="B3633">
        <v>7</v>
      </c>
    </row>
    <row r="3634" spans="1:2" x14ac:dyDescent="0.3">
      <c r="A3634" t="s">
        <v>17204</v>
      </c>
      <c r="B3634">
        <v>7</v>
      </c>
    </row>
    <row r="3635" spans="1:2" x14ac:dyDescent="0.3">
      <c r="A3635" t="s">
        <v>16655</v>
      </c>
      <c r="B3635">
        <v>6.7</v>
      </c>
    </row>
    <row r="3636" spans="1:2" x14ac:dyDescent="0.3">
      <c r="A3636" t="s">
        <v>17217</v>
      </c>
      <c r="B3636">
        <v>3.8</v>
      </c>
    </row>
    <row r="3637" spans="1:2" x14ac:dyDescent="0.3">
      <c r="A3637" t="s">
        <v>17223</v>
      </c>
      <c r="B3637">
        <v>5.7</v>
      </c>
    </row>
    <row r="3638" spans="1:2" x14ac:dyDescent="0.3">
      <c r="A3638" t="s">
        <v>15312</v>
      </c>
      <c r="B3638">
        <v>6.6</v>
      </c>
    </row>
    <row r="3639" spans="1:2" x14ac:dyDescent="0.3">
      <c r="A3639" t="s">
        <v>11043</v>
      </c>
      <c r="B3639">
        <v>6.7</v>
      </c>
    </row>
    <row r="3640" spans="1:2" x14ac:dyDescent="0.3">
      <c r="A3640" t="s">
        <v>4619</v>
      </c>
      <c r="B3640">
        <v>6.1</v>
      </c>
    </row>
    <row r="3641" spans="1:2" x14ac:dyDescent="0.3">
      <c r="A3641" t="s">
        <v>8089</v>
      </c>
      <c r="B3641">
        <v>6.2</v>
      </c>
    </row>
    <row r="3642" spans="1:2" x14ac:dyDescent="0.3">
      <c r="A3642" t="s">
        <v>13125</v>
      </c>
      <c r="B3642">
        <v>6.2</v>
      </c>
    </row>
    <row r="3643" spans="1:2" x14ac:dyDescent="0.3">
      <c r="A3643" t="s">
        <v>17251</v>
      </c>
      <c r="B3643">
        <v>7.4</v>
      </c>
    </row>
    <row r="3644" spans="1:2" x14ac:dyDescent="0.3">
      <c r="A3644" t="s">
        <v>17255</v>
      </c>
      <c r="B3644">
        <v>4.7</v>
      </c>
    </row>
    <row r="3645" spans="1:2" x14ac:dyDescent="0.3">
      <c r="A3645" t="s">
        <v>7744</v>
      </c>
      <c r="B3645">
        <v>8.3000000000000007</v>
      </c>
    </row>
    <row r="3646" spans="1:2" x14ac:dyDescent="0.3">
      <c r="A3646" t="s">
        <v>17265</v>
      </c>
      <c r="B3646">
        <v>7.2</v>
      </c>
    </row>
    <row r="3647" spans="1:2" x14ac:dyDescent="0.3">
      <c r="A3647" t="s">
        <v>17269</v>
      </c>
      <c r="B3647">
        <v>5.8</v>
      </c>
    </row>
    <row r="3648" spans="1:2" x14ac:dyDescent="0.3">
      <c r="A3648" t="s">
        <v>17274</v>
      </c>
      <c r="B3648">
        <v>5.9</v>
      </c>
    </row>
    <row r="3649" spans="1:2" x14ac:dyDescent="0.3">
      <c r="A3649" t="s">
        <v>13271</v>
      </c>
      <c r="B3649">
        <v>6.3</v>
      </c>
    </row>
    <row r="3650" spans="1:2" x14ac:dyDescent="0.3">
      <c r="A3650" t="s">
        <v>15477</v>
      </c>
      <c r="B3650">
        <v>7.2</v>
      </c>
    </row>
    <row r="3651" spans="1:2" x14ac:dyDescent="0.3">
      <c r="A3651" t="s">
        <v>17286</v>
      </c>
      <c r="B3651">
        <v>5.4</v>
      </c>
    </row>
    <row r="3652" spans="1:2" x14ac:dyDescent="0.3">
      <c r="A3652" t="s">
        <v>24193</v>
      </c>
      <c r="B3652">
        <v>8.1999999999999993</v>
      </c>
    </row>
    <row r="3653" spans="1:2" x14ac:dyDescent="0.3">
      <c r="A3653" t="s">
        <v>5403</v>
      </c>
      <c r="B3653">
        <v>7.3</v>
      </c>
    </row>
    <row r="3654" spans="1:2" x14ac:dyDescent="0.3">
      <c r="A3654" t="s">
        <v>17301</v>
      </c>
      <c r="B3654">
        <v>7.3</v>
      </c>
    </row>
    <row r="3655" spans="1:2" x14ac:dyDescent="0.3">
      <c r="A3655" t="s">
        <v>17305</v>
      </c>
      <c r="B3655">
        <v>5.8</v>
      </c>
    </row>
    <row r="3656" spans="1:2" x14ac:dyDescent="0.3">
      <c r="A3656" t="s">
        <v>5328</v>
      </c>
      <c r="B3656">
        <v>6.1</v>
      </c>
    </row>
    <row r="3657" spans="1:2" x14ac:dyDescent="0.3">
      <c r="A3657" t="s">
        <v>17311</v>
      </c>
      <c r="B3657">
        <v>7.1</v>
      </c>
    </row>
    <row r="3658" spans="1:2" x14ac:dyDescent="0.3">
      <c r="A3658" t="s">
        <v>17318</v>
      </c>
      <c r="B3658">
        <v>6.5</v>
      </c>
    </row>
    <row r="3659" spans="1:2" x14ac:dyDescent="0.3">
      <c r="A3659" t="s">
        <v>4712</v>
      </c>
      <c r="B3659">
        <v>7.9</v>
      </c>
    </row>
    <row r="3660" spans="1:2" x14ac:dyDescent="0.3">
      <c r="A3660" t="s">
        <v>17328</v>
      </c>
      <c r="B3660">
        <v>5.4</v>
      </c>
    </row>
    <row r="3661" spans="1:2" x14ac:dyDescent="0.3">
      <c r="A3661" t="s">
        <v>17333</v>
      </c>
      <c r="B3661">
        <v>7.1</v>
      </c>
    </row>
    <row r="3662" spans="1:2" x14ac:dyDescent="0.3">
      <c r="A3662" t="s">
        <v>17339</v>
      </c>
      <c r="B3662">
        <v>6.4</v>
      </c>
    </row>
    <row r="3663" spans="1:2" x14ac:dyDescent="0.3">
      <c r="A3663" t="s">
        <v>24193</v>
      </c>
      <c r="B3663">
        <v>8.4</v>
      </c>
    </row>
    <row r="3664" spans="1:2" x14ac:dyDescent="0.3">
      <c r="A3664" t="s">
        <v>15467</v>
      </c>
      <c r="B3664">
        <v>6.7</v>
      </c>
    </row>
    <row r="3665" spans="1:2" x14ac:dyDescent="0.3">
      <c r="A3665" t="s">
        <v>15906</v>
      </c>
      <c r="B3665">
        <v>6.9</v>
      </c>
    </row>
    <row r="3666" spans="1:2" x14ac:dyDescent="0.3">
      <c r="A3666" t="s">
        <v>13712</v>
      </c>
      <c r="B3666">
        <v>2.1</v>
      </c>
    </row>
    <row r="3667" spans="1:2" x14ac:dyDescent="0.3">
      <c r="A3667" t="s">
        <v>17364</v>
      </c>
      <c r="B3667">
        <v>4.3</v>
      </c>
    </row>
    <row r="3668" spans="1:2" x14ac:dyDescent="0.3">
      <c r="A3668" t="s">
        <v>14719</v>
      </c>
      <c r="B3668">
        <v>6.6</v>
      </c>
    </row>
    <row r="3669" spans="1:2" x14ac:dyDescent="0.3">
      <c r="A3669" t="s">
        <v>15710</v>
      </c>
      <c r="B3669">
        <v>3.4</v>
      </c>
    </row>
    <row r="3670" spans="1:2" x14ac:dyDescent="0.3">
      <c r="A3670" t="s">
        <v>16986</v>
      </c>
      <c r="B3670">
        <v>8.3000000000000007</v>
      </c>
    </row>
    <row r="3671" spans="1:2" x14ac:dyDescent="0.3">
      <c r="A3671" t="s">
        <v>7796</v>
      </c>
      <c r="B3671">
        <v>7.2</v>
      </c>
    </row>
    <row r="3672" spans="1:2" x14ac:dyDescent="0.3">
      <c r="A3672" t="s">
        <v>17390</v>
      </c>
      <c r="B3672">
        <v>5.6</v>
      </c>
    </row>
    <row r="3673" spans="1:2" x14ac:dyDescent="0.3">
      <c r="A3673" t="s">
        <v>7204</v>
      </c>
      <c r="B3673">
        <v>7.7</v>
      </c>
    </row>
    <row r="3674" spans="1:2" x14ac:dyDescent="0.3">
      <c r="A3674" t="s">
        <v>62</v>
      </c>
      <c r="B3674">
        <v>6.6</v>
      </c>
    </row>
    <row r="3675" spans="1:2" x14ac:dyDescent="0.3">
      <c r="A3675" t="s">
        <v>3694</v>
      </c>
      <c r="B3675">
        <v>7.6</v>
      </c>
    </row>
    <row r="3676" spans="1:2" x14ac:dyDescent="0.3">
      <c r="A3676" t="s">
        <v>11761</v>
      </c>
      <c r="B3676">
        <v>7.4</v>
      </c>
    </row>
    <row r="3677" spans="1:2" x14ac:dyDescent="0.3">
      <c r="A3677" t="s">
        <v>9070</v>
      </c>
      <c r="B3677">
        <v>7.1</v>
      </c>
    </row>
    <row r="3678" spans="1:2" x14ac:dyDescent="0.3">
      <c r="A3678" t="s">
        <v>17413</v>
      </c>
      <c r="B3678">
        <v>3.4</v>
      </c>
    </row>
    <row r="3679" spans="1:2" x14ac:dyDescent="0.3">
      <c r="A3679" t="s">
        <v>17419</v>
      </c>
      <c r="B3679">
        <v>7.9</v>
      </c>
    </row>
    <row r="3680" spans="1:2" x14ac:dyDescent="0.3">
      <c r="A3680" t="s">
        <v>17426</v>
      </c>
      <c r="B3680">
        <v>6.7</v>
      </c>
    </row>
    <row r="3681" spans="1:2" x14ac:dyDescent="0.3">
      <c r="A3681" t="s">
        <v>17432</v>
      </c>
      <c r="B3681">
        <v>6.6</v>
      </c>
    </row>
    <row r="3682" spans="1:2" x14ac:dyDescent="0.3">
      <c r="A3682" t="s">
        <v>5076</v>
      </c>
      <c r="B3682">
        <v>7.9</v>
      </c>
    </row>
    <row r="3683" spans="1:2" x14ac:dyDescent="0.3">
      <c r="A3683" t="s">
        <v>17441</v>
      </c>
      <c r="B3683">
        <v>4.9000000000000004</v>
      </c>
    </row>
    <row r="3684" spans="1:2" x14ac:dyDescent="0.3">
      <c r="A3684" t="s">
        <v>17445</v>
      </c>
      <c r="B3684">
        <v>7.2</v>
      </c>
    </row>
    <row r="3685" spans="1:2" x14ac:dyDescent="0.3">
      <c r="A3685" t="s">
        <v>12582</v>
      </c>
      <c r="B3685">
        <v>7.4</v>
      </c>
    </row>
    <row r="3686" spans="1:2" x14ac:dyDescent="0.3">
      <c r="A3686" t="s">
        <v>17457</v>
      </c>
      <c r="B3686">
        <v>6.1</v>
      </c>
    </row>
    <row r="3687" spans="1:2" x14ac:dyDescent="0.3">
      <c r="A3687" t="s">
        <v>17463</v>
      </c>
      <c r="B3687">
        <v>8.4</v>
      </c>
    </row>
    <row r="3688" spans="1:2" x14ac:dyDescent="0.3">
      <c r="A3688" t="s">
        <v>17469</v>
      </c>
      <c r="B3688">
        <v>6.2</v>
      </c>
    </row>
    <row r="3689" spans="1:2" x14ac:dyDescent="0.3">
      <c r="A3689" t="s">
        <v>17474</v>
      </c>
      <c r="B3689">
        <v>5.3</v>
      </c>
    </row>
    <row r="3690" spans="1:2" x14ac:dyDescent="0.3">
      <c r="A3690" t="s">
        <v>7885</v>
      </c>
      <c r="B3690">
        <v>5</v>
      </c>
    </row>
    <row r="3691" spans="1:2" x14ac:dyDescent="0.3">
      <c r="A3691" t="s">
        <v>17484</v>
      </c>
      <c r="B3691">
        <v>7.7</v>
      </c>
    </row>
    <row r="3692" spans="1:2" x14ac:dyDescent="0.3">
      <c r="A3692" t="s">
        <v>12702</v>
      </c>
      <c r="B3692">
        <v>7.6</v>
      </c>
    </row>
    <row r="3693" spans="1:2" x14ac:dyDescent="0.3">
      <c r="A3693" t="s">
        <v>17495</v>
      </c>
      <c r="B3693">
        <v>6.3</v>
      </c>
    </row>
    <row r="3694" spans="1:2" x14ac:dyDescent="0.3">
      <c r="A3694" t="s">
        <v>17500</v>
      </c>
      <c r="B3694">
        <v>7.6</v>
      </c>
    </row>
    <row r="3695" spans="1:2" x14ac:dyDescent="0.3">
      <c r="A3695" t="s">
        <v>17505</v>
      </c>
      <c r="B3695">
        <v>5.6</v>
      </c>
    </row>
    <row r="3696" spans="1:2" x14ac:dyDescent="0.3">
      <c r="A3696" t="s">
        <v>10673</v>
      </c>
      <c r="B3696">
        <v>7.3</v>
      </c>
    </row>
    <row r="3697" spans="1:2" x14ac:dyDescent="0.3">
      <c r="A3697" t="s">
        <v>17516</v>
      </c>
      <c r="B3697">
        <v>6.2</v>
      </c>
    </row>
    <row r="3698" spans="1:2" x14ac:dyDescent="0.3">
      <c r="A3698" t="s">
        <v>332</v>
      </c>
      <c r="B3698">
        <v>6.6</v>
      </c>
    </row>
    <row r="3699" spans="1:2" x14ac:dyDescent="0.3">
      <c r="A3699" t="s">
        <v>14787</v>
      </c>
      <c r="B3699">
        <v>6.6</v>
      </c>
    </row>
    <row r="3700" spans="1:2" x14ac:dyDescent="0.3">
      <c r="A3700" t="s">
        <v>17528</v>
      </c>
      <c r="B3700">
        <v>7.3</v>
      </c>
    </row>
    <row r="3701" spans="1:2" x14ac:dyDescent="0.3">
      <c r="A3701" t="s">
        <v>10665</v>
      </c>
      <c r="B3701">
        <v>6.6</v>
      </c>
    </row>
    <row r="3702" spans="1:2" x14ac:dyDescent="0.3">
      <c r="A3702" t="s">
        <v>17538</v>
      </c>
      <c r="B3702">
        <v>6.9</v>
      </c>
    </row>
    <row r="3703" spans="1:2" x14ac:dyDescent="0.3">
      <c r="A3703" t="s">
        <v>11012</v>
      </c>
      <c r="B3703">
        <v>5.8</v>
      </c>
    </row>
    <row r="3704" spans="1:2" x14ac:dyDescent="0.3">
      <c r="A3704" t="s">
        <v>17547</v>
      </c>
      <c r="B3704">
        <v>4.4000000000000004</v>
      </c>
    </row>
    <row r="3705" spans="1:2" x14ac:dyDescent="0.3">
      <c r="A3705" t="s">
        <v>1757</v>
      </c>
      <c r="B3705">
        <v>6.6</v>
      </c>
    </row>
    <row r="3706" spans="1:2" x14ac:dyDescent="0.3">
      <c r="A3706" t="s">
        <v>15052</v>
      </c>
      <c r="B3706">
        <v>7.1</v>
      </c>
    </row>
    <row r="3707" spans="1:2" x14ac:dyDescent="0.3">
      <c r="A3707" t="s">
        <v>17558</v>
      </c>
      <c r="B3707">
        <v>7.6</v>
      </c>
    </row>
    <row r="3708" spans="1:2" x14ac:dyDescent="0.3">
      <c r="A3708" t="s">
        <v>11012</v>
      </c>
      <c r="B3708">
        <v>4.5999999999999996</v>
      </c>
    </row>
    <row r="3709" spans="1:2" x14ac:dyDescent="0.3">
      <c r="A3709" t="s">
        <v>17570</v>
      </c>
      <c r="B3709">
        <v>6.8</v>
      </c>
    </row>
    <row r="3710" spans="1:2" x14ac:dyDescent="0.3">
      <c r="A3710" t="s">
        <v>10468</v>
      </c>
      <c r="B3710">
        <v>7.1</v>
      </c>
    </row>
    <row r="3711" spans="1:2" x14ac:dyDescent="0.3">
      <c r="A3711" t="s">
        <v>9970</v>
      </c>
      <c r="B3711">
        <v>4.9000000000000004</v>
      </c>
    </row>
    <row r="3712" spans="1:2" x14ac:dyDescent="0.3">
      <c r="A3712" t="s">
        <v>17582</v>
      </c>
      <c r="B3712">
        <v>7.3</v>
      </c>
    </row>
    <row r="3713" spans="1:2" x14ac:dyDescent="0.3">
      <c r="A3713" t="s">
        <v>9667</v>
      </c>
      <c r="B3713">
        <v>7.2</v>
      </c>
    </row>
    <row r="3714" spans="1:2" x14ac:dyDescent="0.3">
      <c r="A3714" t="s">
        <v>17592</v>
      </c>
      <c r="B3714">
        <v>5</v>
      </c>
    </row>
    <row r="3715" spans="1:2" x14ac:dyDescent="0.3">
      <c r="A3715" t="s">
        <v>5877</v>
      </c>
      <c r="B3715">
        <v>8.1999999999999993</v>
      </c>
    </row>
    <row r="3716" spans="1:2" x14ac:dyDescent="0.3">
      <c r="A3716" t="s">
        <v>7644</v>
      </c>
      <c r="B3716">
        <v>8</v>
      </c>
    </row>
    <row r="3717" spans="1:2" x14ac:dyDescent="0.3">
      <c r="A3717" t="s">
        <v>17605</v>
      </c>
      <c r="B3717">
        <v>5.2</v>
      </c>
    </row>
    <row r="3718" spans="1:2" x14ac:dyDescent="0.3">
      <c r="A3718" t="s">
        <v>57</v>
      </c>
      <c r="B3718">
        <v>8.5</v>
      </c>
    </row>
    <row r="3719" spans="1:2" x14ac:dyDescent="0.3">
      <c r="A3719" t="s">
        <v>17613</v>
      </c>
      <c r="B3719">
        <v>6.5</v>
      </c>
    </row>
    <row r="3720" spans="1:2" x14ac:dyDescent="0.3">
      <c r="A3720" t="s">
        <v>7134</v>
      </c>
      <c r="B3720">
        <v>7.4</v>
      </c>
    </row>
    <row r="3721" spans="1:2" x14ac:dyDescent="0.3">
      <c r="A3721" t="s">
        <v>6620</v>
      </c>
      <c r="B3721">
        <v>7.7</v>
      </c>
    </row>
    <row r="3722" spans="1:2" x14ac:dyDescent="0.3">
      <c r="A3722" t="s">
        <v>6575</v>
      </c>
      <c r="B3722">
        <v>7.4</v>
      </c>
    </row>
    <row r="3723" spans="1:2" x14ac:dyDescent="0.3">
      <c r="A3723" t="s">
        <v>17630</v>
      </c>
      <c r="B3723">
        <v>5.0999999999999996</v>
      </c>
    </row>
    <row r="3724" spans="1:2" x14ac:dyDescent="0.3">
      <c r="A3724" t="s">
        <v>845</v>
      </c>
      <c r="B3724">
        <v>7.3</v>
      </c>
    </row>
    <row r="3725" spans="1:2" x14ac:dyDescent="0.3">
      <c r="A3725" t="s">
        <v>17642</v>
      </c>
      <c r="B3725">
        <v>5</v>
      </c>
    </row>
    <row r="3726" spans="1:2" x14ac:dyDescent="0.3">
      <c r="A3726" t="s">
        <v>1689</v>
      </c>
      <c r="B3726">
        <v>7.2</v>
      </c>
    </row>
    <row r="3727" spans="1:2" x14ac:dyDescent="0.3">
      <c r="A3727" t="s">
        <v>17653</v>
      </c>
      <c r="B3727">
        <v>6.7</v>
      </c>
    </row>
    <row r="3728" spans="1:2" x14ac:dyDescent="0.3">
      <c r="A3728" t="s">
        <v>17658</v>
      </c>
      <c r="B3728">
        <v>6.4</v>
      </c>
    </row>
    <row r="3729" spans="1:2" x14ac:dyDescent="0.3">
      <c r="A3729" t="s">
        <v>2722</v>
      </c>
      <c r="B3729">
        <v>7.1</v>
      </c>
    </row>
    <row r="3730" spans="1:2" x14ac:dyDescent="0.3">
      <c r="A3730" t="s">
        <v>17665</v>
      </c>
      <c r="B3730">
        <v>5.6</v>
      </c>
    </row>
    <row r="3731" spans="1:2" x14ac:dyDescent="0.3">
      <c r="A3731" t="s">
        <v>1502</v>
      </c>
      <c r="B3731">
        <v>6.2</v>
      </c>
    </row>
    <row r="3732" spans="1:2" x14ac:dyDescent="0.3">
      <c r="A3732" t="s">
        <v>14108</v>
      </c>
      <c r="B3732">
        <v>6.1</v>
      </c>
    </row>
    <row r="3733" spans="1:2" x14ac:dyDescent="0.3">
      <c r="A3733" t="s">
        <v>9593</v>
      </c>
      <c r="B3733">
        <v>5.2</v>
      </c>
    </row>
    <row r="3734" spans="1:2" x14ac:dyDescent="0.3">
      <c r="A3734" t="s">
        <v>12120</v>
      </c>
      <c r="B3734">
        <v>7.3</v>
      </c>
    </row>
    <row r="3735" spans="1:2" x14ac:dyDescent="0.3">
      <c r="A3735" t="s">
        <v>17683</v>
      </c>
      <c r="B3735">
        <v>7.5</v>
      </c>
    </row>
    <row r="3736" spans="1:2" x14ac:dyDescent="0.3">
      <c r="A3736" t="s">
        <v>17687</v>
      </c>
      <c r="B3736">
        <v>6.6</v>
      </c>
    </row>
    <row r="3737" spans="1:2" x14ac:dyDescent="0.3">
      <c r="A3737" t="s">
        <v>17692</v>
      </c>
      <c r="B3737">
        <v>6.4</v>
      </c>
    </row>
    <row r="3738" spans="1:2" x14ac:dyDescent="0.3">
      <c r="A3738" t="s">
        <v>17698</v>
      </c>
      <c r="B3738">
        <v>4.5</v>
      </c>
    </row>
    <row r="3739" spans="1:2" x14ac:dyDescent="0.3">
      <c r="A3739" t="s">
        <v>5829</v>
      </c>
      <c r="B3739">
        <v>6.6</v>
      </c>
    </row>
    <row r="3740" spans="1:2" x14ac:dyDescent="0.3">
      <c r="A3740" t="s">
        <v>14343</v>
      </c>
      <c r="B3740">
        <v>5.3</v>
      </c>
    </row>
    <row r="3741" spans="1:2" x14ac:dyDescent="0.3">
      <c r="A3741" t="s">
        <v>17712</v>
      </c>
      <c r="B3741">
        <v>4.9000000000000004</v>
      </c>
    </row>
    <row r="3742" spans="1:2" x14ac:dyDescent="0.3">
      <c r="A3742" t="s">
        <v>1217</v>
      </c>
      <c r="B3742">
        <v>7.7</v>
      </c>
    </row>
    <row r="3743" spans="1:2" x14ac:dyDescent="0.3">
      <c r="A3743" t="s">
        <v>2453</v>
      </c>
      <c r="B3743">
        <v>8</v>
      </c>
    </row>
    <row r="3744" spans="1:2" x14ac:dyDescent="0.3">
      <c r="A3744" t="s">
        <v>17726</v>
      </c>
      <c r="B3744">
        <v>3.8</v>
      </c>
    </row>
    <row r="3745" spans="1:2" x14ac:dyDescent="0.3">
      <c r="A3745" t="s">
        <v>15906</v>
      </c>
      <c r="B3745">
        <v>7.6</v>
      </c>
    </row>
    <row r="3746" spans="1:2" x14ac:dyDescent="0.3">
      <c r="A3746" t="s">
        <v>9639</v>
      </c>
      <c r="B3746">
        <v>5.9</v>
      </c>
    </row>
    <row r="3747" spans="1:2" x14ac:dyDescent="0.3">
      <c r="A3747" t="s">
        <v>17740</v>
      </c>
      <c r="B3747">
        <v>6.2</v>
      </c>
    </row>
    <row r="3748" spans="1:2" x14ac:dyDescent="0.3">
      <c r="A3748" t="s">
        <v>3122</v>
      </c>
      <c r="B3748">
        <v>7.2</v>
      </c>
    </row>
    <row r="3749" spans="1:2" x14ac:dyDescent="0.3">
      <c r="A3749" t="s">
        <v>17749</v>
      </c>
      <c r="B3749">
        <v>6.3</v>
      </c>
    </row>
    <row r="3750" spans="1:2" x14ac:dyDescent="0.3">
      <c r="A3750" t="s">
        <v>17755</v>
      </c>
      <c r="B3750">
        <v>5.2</v>
      </c>
    </row>
    <row r="3751" spans="1:2" x14ac:dyDescent="0.3">
      <c r="A3751" t="s">
        <v>17761</v>
      </c>
      <c r="B3751">
        <v>6.9</v>
      </c>
    </row>
    <row r="3752" spans="1:2" x14ac:dyDescent="0.3">
      <c r="A3752" t="s">
        <v>14108</v>
      </c>
      <c r="B3752">
        <v>6.8</v>
      </c>
    </row>
    <row r="3753" spans="1:2" x14ac:dyDescent="0.3">
      <c r="A3753" t="s">
        <v>17771</v>
      </c>
      <c r="B3753">
        <v>6.2</v>
      </c>
    </row>
    <row r="3754" spans="1:2" x14ac:dyDescent="0.3">
      <c r="A3754" t="s">
        <v>17041</v>
      </c>
      <c r="B3754">
        <v>6.2</v>
      </c>
    </row>
    <row r="3755" spans="1:2" x14ac:dyDescent="0.3">
      <c r="A3755" t="s">
        <v>17782</v>
      </c>
      <c r="B3755">
        <v>3.5</v>
      </c>
    </row>
    <row r="3756" spans="1:2" x14ac:dyDescent="0.3">
      <c r="A3756" t="s">
        <v>5083</v>
      </c>
      <c r="B3756">
        <v>6.1</v>
      </c>
    </row>
    <row r="3757" spans="1:2" x14ac:dyDescent="0.3">
      <c r="A3757" t="s">
        <v>17789</v>
      </c>
      <c r="B3757">
        <v>6.6</v>
      </c>
    </row>
    <row r="3758" spans="1:2" x14ac:dyDescent="0.3">
      <c r="A3758" t="s">
        <v>9593</v>
      </c>
      <c r="B3758">
        <v>4.5</v>
      </c>
    </row>
    <row r="3759" spans="1:2" x14ac:dyDescent="0.3">
      <c r="A3759" t="s">
        <v>17799</v>
      </c>
      <c r="B3759">
        <v>5.9</v>
      </c>
    </row>
    <row r="3760" spans="1:2" x14ac:dyDescent="0.3">
      <c r="A3760" t="s">
        <v>17806</v>
      </c>
      <c r="B3760">
        <v>6.9</v>
      </c>
    </row>
    <row r="3761" spans="1:2" x14ac:dyDescent="0.3">
      <c r="A3761" t="s">
        <v>17810</v>
      </c>
      <c r="B3761">
        <v>7.7</v>
      </c>
    </row>
    <row r="3762" spans="1:2" x14ac:dyDescent="0.3">
      <c r="A3762" t="s">
        <v>4863</v>
      </c>
      <c r="B3762">
        <v>6.6</v>
      </c>
    </row>
    <row r="3763" spans="1:2" x14ac:dyDescent="0.3">
      <c r="A3763" t="s">
        <v>17820</v>
      </c>
      <c r="B3763">
        <v>5.3</v>
      </c>
    </row>
    <row r="3764" spans="1:2" x14ac:dyDescent="0.3">
      <c r="A3764" t="s">
        <v>16450</v>
      </c>
      <c r="B3764">
        <v>6.3</v>
      </c>
    </row>
    <row r="3765" spans="1:2" x14ac:dyDescent="0.3">
      <c r="A3765" t="s">
        <v>17827</v>
      </c>
      <c r="B3765">
        <v>7</v>
      </c>
    </row>
    <row r="3766" spans="1:2" x14ac:dyDescent="0.3">
      <c r="A3766" t="s">
        <v>17832</v>
      </c>
      <c r="B3766">
        <v>7</v>
      </c>
    </row>
    <row r="3767" spans="1:2" x14ac:dyDescent="0.3">
      <c r="A3767" t="s">
        <v>15678</v>
      </c>
      <c r="B3767">
        <v>6.6</v>
      </c>
    </row>
    <row r="3768" spans="1:2" x14ac:dyDescent="0.3">
      <c r="A3768" t="s">
        <v>8662</v>
      </c>
      <c r="B3768">
        <v>8.6</v>
      </c>
    </row>
    <row r="3769" spans="1:2" x14ac:dyDescent="0.3">
      <c r="A3769" t="s">
        <v>250</v>
      </c>
      <c r="B3769">
        <v>6.4</v>
      </c>
    </row>
    <row r="3770" spans="1:2" x14ac:dyDescent="0.3">
      <c r="A3770" t="s">
        <v>728</v>
      </c>
      <c r="B3770">
        <v>7.9</v>
      </c>
    </row>
    <row r="3771" spans="1:2" x14ac:dyDescent="0.3">
      <c r="A3771" t="s">
        <v>15412</v>
      </c>
      <c r="B3771">
        <v>5.4</v>
      </c>
    </row>
    <row r="3772" spans="1:2" x14ac:dyDescent="0.3">
      <c r="A3772" t="s">
        <v>17858</v>
      </c>
      <c r="B3772">
        <v>6.9</v>
      </c>
    </row>
    <row r="3773" spans="1:2" x14ac:dyDescent="0.3">
      <c r="A3773" t="s">
        <v>8638</v>
      </c>
      <c r="B3773">
        <v>7.7</v>
      </c>
    </row>
    <row r="3774" spans="1:2" x14ac:dyDescent="0.3">
      <c r="A3774" t="s">
        <v>17869</v>
      </c>
      <c r="B3774">
        <v>7.2</v>
      </c>
    </row>
    <row r="3775" spans="1:2" x14ac:dyDescent="0.3">
      <c r="A3775" t="s">
        <v>17874</v>
      </c>
      <c r="B3775">
        <v>6.8</v>
      </c>
    </row>
    <row r="3776" spans="1:2" x14ac:dyDescent="0.3">
      <c r="A3776" t="s">
        <v>17878</v>
      </c>
      <c r="B3776">
        <v>6.2</v>
      </c>
    </row>
    <row r="3777" spans="1:2" x14ac:dyDescent="0.3">
      <c r="A3777" t="s">
        <v>171</v>
      </c>
      <c r="B3777">
        <v>7.4</v>
      </c>
    </row>
    <row r="3778" spans="1:2" x14ac:dyDescent="0.3">
      <c r="A3778" t="s">
        <v>13777</v>
      </c>
      <c r="B3778">
        <v>4.5999999999999996</v>
      </c>
    </row>
    <row r="3779" spans="1:2" x14ac:dyDescent="0.3">
      <c r="A3779" t="s">
        <v>17896</v>
      </c>
      <c r="B3779">
        <v>6.4</v>
      </c>
    </row>
    <row r="3780" spans="1:2" x14ac:dyDescent="0.3">
      <c r="A3780" t="s">
        <v>6573</v>
      </c>
      <c r="B3780">
        <v>7</v>
      </c>
    </row>
    <row r="3781" spans="1:2" x14ac:dyDescent="0.3">
      <c r="A3781" t="s">
        <v>13181</v>
      </c>
      <c r="B3781">
        <v>7.7</v>
      </c>
    </row>
    <row r="3782" spans="1:2" x14ac:dyDescent="0.3">
      <c r="A3782" t="s">
        <v>13940</v>
      </c>
      <c r="B3782">
        <v>6.8</v>
      </c>
    </row>
    <row r="3783" spans="1:2" x14ac:dyDescent="0.3">
      <c r="A3783" t="s">
        <v>17910</v>
      </c>
      <c r="B3783">
        <v>7</v>
      </c>
    </row>
    <row r="3784" spans="1:2" x14ac:dyDescent="0.3">
      <c r="A3784" t="s">
        <v>17163</v>
      </c>
      <c r="B3784">
        <v>7</v>
      </c>
    </row>
    <row r="3785" spans="1:2" x14ac:dyDescent="0.3">
      <c r="A3785" t="s">
        <v>17918</v>
      </c>
      <c r="B3785">
        <v>6.3</v>
      </c>
    </row>
    <row r="3786" spans="1:2" x14ac:dyDescent="0.3">
      <c r="A3786" t="s">
        <v>17923</v>
      </c>
      <c r="B3786">
        <v>7.1</v>
      </c>
    </row>
    <row r="3787" spans="1:2" x14ac:dyDescent="0.3">
      <c r="A3787" t="s">
        <v>17928</v>
      </c>
      <c r="B3787">
        <v>5.6</v>
      </c>
    </row>
    <row r="3788" spans="1:2" x14ac:dyDescent="0.3">
      <c r="A3788" t="s">
        <v>17934</v>
      </c>
      <c r="B3788">
        <v>4.4000000000000004</v>
      </c>
    </row>
    <row r="3789" spans="1:2" x14ac:dyDescent="0.3">
      <c r="A3789" t="s">
        <v>5382</v>
      </c>
      <c r="B3789">
        <v>7.1</v>
      </c>
    </row>
    <row r="3790" spans="1:2" x14ac:dyDescent="0.3">
      <c r="A3790" t="s">
        <v>120</v>
      </c>
      <c r="B3790">
        <v>6.1</v>
      </c>
    </row>
    <row r="3791" spans="1:2" x14ac:dyDescent="0.3">
      <c r="A3791" t="s">
        <v>17947</v>
      </c>
      <c r="B3791">
        <v>7.4</v>
      </c>
    </row>
    <row r="3792" spans="1:2" x14ac:dyDescent="0.3">
      <c r="A3792" t="s">
        <v>17954</v>
      </c>
      <c r="B3792">
        <v>7.5</v>
      </c>
    </row>
    <row r="3793" spans="1:2" x14ac:dyDescent="0.3">
      <c r="A3793" t="s">
        <v>17962</v>
      </c>
      <c r="B3793">
        <v>7.2</v>
      </c>
    </row>
    <row r="3794" spans="1:2" x14ac:dyDescent="0.3">
      <c r="A3794" t="s">
        <v>17969</v>
      </c>
      <c r="B3794">
        <v>7.6</v>
      </c>
    </row>
    <row r="3795" spans="1:2" x14ac:dyDescent="0.3">
      <c r="A3795" t="s">
        <v>17973</v>
      </c>
      <c r="B3795">
        <v>7.3</v>
      </c>
    </row>
    <row r="3796" spans="1:2" x14ac:dyDescent="0.3">
      <c r="A3796" t="s">
        <v>17977</v>
      </c>
      <c r="B3796">
        <v>6.2</v>
      </c>
    </row>
    <row r="3797" spans="1:2" x14ac:dyDescent="0.3">
      <c r="A3797" t="s">
        <v>17984</v>
      </c>
      <c r="B3797">
        <v>6.2</v>
      </c>
    </row>
    <row r="3798" spans="1:2" x14ac:dyDescent="0.3">
      <c r="A3798" t="s">
        <v>17989</v>
      </c>
      <c r="B3798">
        <v>4.5999999999999996</v>
      </c>
    </row>
    <row r="3799" spans="1:2" x14ac:dyDescent="0.3">
      <c r="A3799" t="s">
        <v>912</v>
      </c>
      <c r="B3799">
        <v>6.2</v>
      </c>
    </row>
    <row r="3800" spans="1:2" x14ac:dyDescent="0.3">
      <c r="A3800" t="s">
        <v>2246</v>
      </c>
      <c r="B3800">
        <v>6.2</v>
      </c>
    </row>
    <row r="3801" spans="1:2" x14ac:dyDescent="0.3">
      <c r="A3801" t="s">
        <v>18009</v>
      </c>
      <c r="B3801">
        <v>3.3</v>
      </c>
    </row>
    <row r="3802" spans="1:2" x14ac:dyDescent="0.3">
      <c r="A3802" t="s">
        <v>24193</v>
      </c>
      <c r="B3802">
        <v>7.5</v>
      </c>
    </row>
    <row r="3803" spans="1:2" x14ac:dyDescent="0.3">
      <c r="A3803" t="s">
        <v>18017</v>
      </c>
      <c r="B3803">
        <v>4.2</v>
      </c>
    </row>
    <row r="3804" spans="1:2" x14ac:dyDescent="0.3">
      <c r="A3804" t="s">
        <v>14719</v>
      </c>
      <c r="B3804">
        <v>7.2</v>
      </c>
    </row>
    <row r="3805" spans="1:2" x14ac:dyDescent="0.3">
      <c r="A3805" t="s">
        <v>18030</v>
      </c>
      <c r="B3805">
        <v>6.2</v>
      </c>
    </row>
    <row r="3806" spans="1:2" x14ac:dyDescent="0.3">
      <c r="A3806" t="s">
        <v>4437</v>
      </c>
      <c r="B3806">
        <v>6.1</v>
      </c>
    </row>
    <row r="3807" spans="1:2" x14ac:dyDescent="0.3">
      <c r="A3807" t="s">
        <v>6768</v>
      </c>
      <c r="B3807">
        <v>4.2</v>
      </c>
    </row>
    <row r="3808" spans="1:2" x14ac:dyDescent="0.3">
      <c r="A3808" t="s">
        <v>18045</v>
      </c>
      <c r="B3808">
        <v>4.5</v>
      </c>
    </row>
    <row r="3809" spans="1:2" x14ac:dyDescent="0.3">
      <c r="A3809" t="s">
        <v>24193</v>
      </c>
      <c r="B3809">
        <v>8.4</v>
      </c>
    </row>
    <row r="3810" spans="1:2" x14ac:dyDescent="0.3">
      <c r="A3810" t="s">
        <v>18054</v>
      </c>
      <c r="B3810">
        <v>7.5</v>
      </c>
    </row>
    <row r="3811" spans="1:2" x14ac:dyDescent="0.3">
      <c r="A3811" t="s">
        <v>18059</v>
      </c>
      <c r="B3811">
        <v>6.7</v>
      </c>
    </row>
    <row r="3812" spans="1:2" x14ac:dyDescent="0.3">
      <c r="A3812" t="s">
        <v>16624</v>
      </c>
      <c r="B3812">
        <v>5.0999999999999996</v>
      </c>
    </row>
    <row r="3813" spans="1:2" x14ac:dyDescent="0.3">
      <c r="A3813" t="s">
        <v>15162</v>
      </c>
      <c r="B3813">
        <v>5.5</v>
      </c>
    </row>
    <row r="3814" spans="1:2" x14ac:dyDescent="0.3">
      <c r="A3814" t="s">
        <v>13940</v>
      </c>
      <c r="B3814">
        <v>4.4000000000000004</v>
      </c>
    </row>
    <row r="3815" spans="1:2" x14ac:dyDescent="0.3">
      <c r="A3815" t="s">
        <v>18075</v>
      </c>
      <c r="B3815">
        <v>4.4000000000000004</v>
      </c>
    </row>
    <row r="3816" spans="1:2" x14ac:dyDescent="0.3">
      <c r="A3816" t="s">
        <v>1819</v>
      </c>
      <c r="B3816">
        <v>6.8</v>
      </c>
    </row>
    <row r="3817" spans="1:2" x14ac:dyDescent="0.3">
      <c r="A3817" t="s">
        <v>18084</v>
      </c>
      <c r="B3817">
        <v>6.7</v>
      </c>
    </row>
    <row r="3818" spans="1:2" x14ac:dyDescent="0.3">
      <c r="A3818" t="s">
        <v>18087</v>
      </c>
      <c r="B3818">
        <v>8.6</v>
      </c>
    </row>
    <row r="3819" spans="1:2" x14ac:dyDescent="0.3">
      <c r="A3819" t="s">
        <v>7134</v>
      </c>
      <c r="B3819">
        <v>4.8</v>
      </c>
    </row>
    <row r="3820" spans="1:2" x14ac:dyDescent="0.3">
      <c r="A3820" t="s">
        <v>18096</v>
      </c>
      <c r="B3820">
        <v>3.4</v>
      </c>
    </row>
    <row r="3821" spans="1:2" x14ac:dyDescent="0.3">
      <c r="A3821" t="s">
        <v>18103</v>
      </c>
      <c r="B3821">
        <v>7.4</v>
      </c>
    </row>
    <row r="3822" spans="1:2" x14ac:dyDescent="0.3">
      <c r="A3822" t="s">
        <v>18112</v>
      </c>
      <c r="B3822">
        <v>7.3</v>
      </c>
    </row>
    <row r="3823" spans="1:2" x14ac:dyDescent="0.3">
      <c r="A3823" t="s">
        <v>5935</v>
      </c>
      <c r="B3823">
        <v>8</v>
      </c>
    </row>
    <row r="3824" spans="1:2" x14ac:dyDescent="0.3">
      <c r="A3824" t="s">
        <v>18120</v>
      </c>
      <c r="B3824">
        <v>6.5</v>
      </c>
    </row>
    <row r="3825" spans="1:2" x14ac:dyDescent="0.3">
      <c r="A3825" t="s">
        <v>16339</v>
      </c>
      <c r="B3825">
        <v>5.9</v>
      </c>
    </row>
    <row r="3826" spans="1:2" x14ac:dyDescent="0.3">
      <c r="A3826" t="s">
        <v>9430</v>
      </c>
      <c r="B3826">
        <v>6.8</v>
      </c>
    </row>
    <row r="3827" spans="1:2" x14ac:dyDescent="0.3">
      <c r="A3827" t="s">
        <v>11999</v>
      </c>
      <c r="B3827">
        <v>7.4</v>
      </c>
    </row>
    <row r="3828" spans="1:2" x14ac:dyDescent="0.3">
      <c r="A3828" t="s">
        <v>18136</v>
      </c>
      <c r="B3828">
        <v>6.7</v>
      </c>
    </row>
    <row r="3829" spans="1:2" x14ac:dyDescent="0.3">
      <c r="A3829" t="s">
        <v>18141</v>
      </c>
      <c r="B3829">
        <v>6.8</v>
      </c>
    </row>
    <row r="3830" spans="1:2" x14ac:dyDescent="0.3">
      <c r="A3830" t="s">
        <v>18145</v>
      </c>
      <c r="B3830">
        <v>5.4</v>
      </c>
    </row>
    <row r="3831" spans="1:2" x14ac:dyDescent="0.3">
      <c r="A3831" t="s">
        <v>7404</v>
      </c>
      <c r="B3831">
        <v>5.5</v>
      </c>
    </row>
    <row r="3832" spans="1:2" x14ac:dyDescent="0.3">
      <c r="A3832" t="s">
        <v>17194</v>
      </c>
      <c r="B3832">
        <v>7.4</v>
      </c>
    </row>
    <row r="3833" spans="1:2" x14ac:dyDescent="0.3">
      <c r="A3833" t="s">
        <v>12849</v>
      </c>
      <c r="B3833">
        <v>5.7</v>
      </c>
    </row>
    <row r="3834" spans="1:2" x14ac:dyDescent="0.3">
      <c r="A3834" t="s">
        <v>18164</v>
      </c>
      <c r="B3834">
        <v>5.4</v>
      </c>
    </row>
    <row r="3835" spans="1:2" x14ac:dyDescent="0.3">
      <c r="A3835" t="s">
        <v>18170</v>
      </c>
      <c r="B3835">
        <v>3.2</v>
      </c>
    </row>
    <row r="3836" spans="1:2" x14ac:dyDescent="0.3">
      <c r="A3836" t="s">
        <v>18174</v>
      </c>
      <c r="B3836">
        <v>7.1</v>
      </c>
    </row>
    <row r="3837" spans="1:2" x14ac:dyDescent="0.3">
      <c r="A3837" t="s">
        <v>18181</v>
      </c>
      <c r="B3837">
        <v>7.8</v>
      </c>
    </row>
    <row r="3838" spans="1:2" x14ac:dyDescent="0.3">
      <c r="A3838" t="s">
        <v>18186</v>
      </c>
      <c r="B3838">
        <v>5.3</v>
      </c>
    </row>
    <row r="3839" spans="1:2" x14ac:dyDescent="0.3">
      <c r="A3839" t="s">
        <v>18191</v>
      </c>
      <c r="B3839">
        <v>7.2</v>
      </c>
    </row>
    <row r="3840" spans="1:2" x14ac:dyDescent="0.3">
      <c r="A3840" t="s">
        <v>18197</v>
      </c>
      <c r="B3840">
        <v>6.2</v>
      </c>
    </row>
    <row r="3841" spans="1:2" x14ac:dyDescent="0.3">
      <c r="A3841" t="s">
        <v>18201</v>
      </c>
      <c r="B3841">
        <v>5.9</v>
      </c>
    </row>
    <row r="3842" spans="1:2" x14ac:dyDescent="0.3">
      <c r="A3842" t="s">
        <v>18205</v>
      </c>
      <c r="B3842">
        <v>7.3</v>
      </c>
    </row>
    <row r="3843" spans="1:2" x14ac:dyDescent="0.3">
      <c r="A3843" t="s">
        <v>7498</v>
      </c>
      <c r="B3843">
        <v>6.7</v>
      </c>
    </row>
    <row r="3844" spans="1:2" x14ac:dyDescent="0.3">
      <c r="A3844" t="s">
        <v>13411</v>
      </c>
      <c r="B3844">
        <v>5.7</v>
      </c>
    </row>
    <row r="3845" spans="1:2" x14ac:dyDescent="0.3">
      <c r="A3845" t="s">
        <v>371</v>
      </c>
      <c r="B3845">
        <v>7.1</v>
      </c>
    </row>
    <row r="3846" spans="1:2" x14ac:dyDescent="0.3">
      <c r="A3846" t="s">
        <v>11131</v>
      </c>
      <c r="B3846">
        <v>7.2</v>
      </c>
    </row>
    <row r="3847" spans="1:2" x14ac:dyDescent="0.3">
      <c r="A3847" t="s">
        <v>18226</v>
      </c>
      <c r="B3847">
        <v>7.4</v>
      </c>
    </row>
    <row r="3848" spans="1:2" x14ac:dyDescent="0.3">
      <c r="A3848" t="s">
        <v>5076</v>
      </c>
      <c r="B3848">
        <v>7.7</v>
      </c>
    </row>
    <row r="3849" spans="1:2" x14ac:dyDescent="0.3">
      <c r="A3849" t="s">
        <v>24193</v>
      </c>
      <c r="B3849">
        <v>7.7</v>
      </c>
    </row>
    <row r="3850" spans="1:2" x14ac:dyDescent="0.3">
      <c r="A3850" t="s">
        <v>443</v>
      </c>
      <c r="B3850">
        <v>7.4</v>
      </c>
    </row>
    <row r="3851" spans="1:2" x14ac:dyDescent="0.3">
      <c r="A3851" t="s">
        <v>1204</v>
      </c>
      <c r="B3851">
        <v>8.4</v>
      </c>
    </row>
    <row r="3852" spans="1:2" x14ac:dyDescent="0.3">
      <c r="A3852" t="s">
        <v>18248</v>
      </c>
      <c r="B3852">
        <v>7.1</v>
      </c>
    </row>
    <row r="3853" spans="1:2" x14ac:dyDescent="0.3">
      <c r="A3853" t="s">
        <v>18255</v>
      </c>
      <c r="B3853">
        <v>7.2</v>
      </c>
    </row>
    <row r="3854" spans="1:2" x14ac:dyDescent="0.3">
      <c r="A3854" t="s">
        <v>760</v>
      </c>
      <c r="B3854">
        <v>7.5</v>
      </c>
    </row>
    <row r="3855" spans="1:2" x14ac:dyDescent="0.3">
      <c r="A3855" t="s">
        <v>18267</v>
      </c>
      <c r="B3855">
        <v>5.4</v>
      </c>
    </row>
    <row r="3856" spans="1:2" x14ac:dyDescent="0.3">
      <c r="A3856" t="s">
        <v>9802</v>
      </c>
      <c r="B3856">
        <v>8.1</v>
      </c>
    </row>
    <row r="3857" spans="1:2" x14ac:dyDescent="0.3">
      <c r="A3857" t="s">
        <v>18277</v>
      </c>
      <c r="B3857">
        <v>6</v>
      </c>
    </row>
    <row r="3858" spans="1:2" x14ac:dyDescent="0.3">
      <c r="A3858" t="s">
        <v>18285</v>
      </c>
      <c r="B3858">
        <v>7.8</v>
      </c>
    </row>
    <row r="3859" spans="1:2" x14ac:dyDescent="0.3">
      <c r="A3859" t="s">
        <v>18292</v>
      </c>
      <c r="B3859">
        <v>6.8</v>
      </c>
    </row>
    <row r="3860" spans="1:2" x14ac:dyDescent="0.3">
      <c r="A3860" t="s">
        <v>18296</v>
      </c>
      <c r="B3860">
        <v>6.5</v>
      </c>
    </row>
    <row r="3861" spans="1:2" x14ac:dyDescent="0.3">
      <c r="A3861" t="s">
        <v>14340</v>
      </c>
      <c r="B3861">
        <v>7.7</v>
      </c>
    </row>
    <row r="3862" spans="1:2" x14ac:dyDescent="0.3">
      <c r="A3862" t="s">
        <v>18306</v>
      </c>
      <c r="B3862">
        <v>6.4</v>
      </c>
    </row>
    <row r="3863" spans="1:2" x14ac:dyDescent="0.3">
      <c r="A3863" t="s">
        <v>18313</v>
      </c>
      <c r="B3863">
        <v>6.5</v>
      </c>
    </row>
    <row r="3864" spans="1:2" x14ac:dyDescent="0.3">
      <c r="A3864" t="s">
        <v>18317</v>
      </c>
      <c r="B3864">
        <v>7.3</v>
      </c>
    </row>
    <row r="3865" spans="1:2" x14ac:dyDescent="0.3">
      <c r="A3865" t="s">
        <v>18321</v>
      </c>
      <c r="B3865">
        <v>6.6</v>
      </c>
    </row>
    <row r="3866" spans="1:2" x14ac:dyDescent="0.3">
      <c r="A3866" t="s">
        <v>18325</v>
      </c>
      <c r="B3866">
        <v>7.9</v>
      </c>
    </row>
    <row r="3867" spans="1:2" x14ac:dyDescent="0.3">
      <c r="A3867" t="s">
        <v>18331</v>
      </c>
      <c r="B3867">
        <v>5.9</v>
      </c>
    </row>
    <row r="3868" spans="1:2" x14ac:dyDescent="0.3">
      <c r="A3868" t="s">
        <v>18335</v>
      </c>
      <c r="B3868">
        <v>4.7</v>
      </c>
    </row>
    <row r="3869" spans="1:2" x14ac:dyDescent="0.3">
      <c r="A3869" t="s">
        <v>4955</v>
      </c>
      <c r="B3869">
        <v>8.6999999999999993</v>
      </c>
    </row>
    <row r="3870" spans="1:2" x14ac:dyDescent="0.3">
      <c r="A3870" t="s">
        <v>18343</v>
      </c>
      <c r="B3870">
        <v>5.9</v>
      </c>
    </row>
    <row r="3871" spans="1:2" x14ac:dyDescent="0.3">
      <c r="A3871" t="s">
        <v>10325</v>
      </c>
      <c r="B3871">
        <v>6.7</v>
      </c>
    </row>
    <row r="3872" spans="1:2" x14ac:dyDescent="0.3">
      <c r="A3872" t="s">
        <v>18353</v>
      </c>
      <c r="B3872">
        <v>8.5</v>
      </c>
    </row>
    <row r="3873" spans="1:2" x14ac:dyDescent="0.3">
      <c r="A3873" t="s">
        <v>24193</v>
      </c>
      <c r="B3873">
        <v>8.4</v>
      </c>
    </row>
    <row r="3874" spans="1:2" x14ac:dyDescent="0.3">
      <c r="A3874" t="s">
        <v>16444</v>
      </c>
      <c r="B3874">
        <v>5.8</v>
      </c>
    </row>
    <row r="3875" spans="1:2" x14ac:dyDescent="0.3">
      <c r="A3875" t="s">
        <v>18369</v>
      </c>
      <c r="B3875">
        <v>6.1</v>
      </c>
    </row>
    <row r="3876" spans="1:2" x14ac:dyDescent="0.3">
      <c r="A3876" t="s">
        <v>11357</v>
      </c>
      <c r="B3876">
        <v>7.3</v>
      </c>
    </row>
    <row r="3877" spans="1:2" x14ac:dyDescent="0.3">
      <c r="A3877" t="s">
        <v>2354</v>
      </c>
      <c r="B3877">
        <v>6.7</v>
      </c>
    </row>
    <row r="3878" spans="1:2" x14ac:dyDescent="0.3">
      <c r="A3878" t="s">
        <v>8546</v>
      </c>
      <c r="B3878">
        <v>7.6</v>
      </c>
    </row>
    <row r="3879" spans="1:2" x14ac:dyDescent="0.3">
      <c r="A3879" t="s">
        <v>18388</v>
      </c>
      <c r="B3879">
        <v>7.2</v>
      </c>
    </row>
    <row r="3880" spans="1:2" x14ac:dyDescent="0.3">
      <c r="A3880" t="s">
        <v>18394</v>
      </c>
      <c r="B3880">
        <v>6.2</v>
      </c>
    </row>
    <row r="3881" spans="1:2" x14ac:dyDescent="0.3">
      <c r="A3881" t="s">
        <v>940</v>
      </c>
      <c r="B3881">
        <v>5.8</v>
      </c>
    </row>
    <row r="3882" spans="1:2" x14ac:dyDescent="0.3">
      <c r="A3882" t="s">
        <v>4066</v>
      </c>
      <c r="B3882">
        <v>5.2</v>
      </c>
    </row>
    <row r="3883" spans="1:2" x14ac:dyDescent="0.3">
      <c r="A3883" t="s">
        <v>24193</v>
      </c>
      <c r="B3883">
        <v>8.1</v>
      </c>
    </row>
    <row r="3884" spans="1:2" x14ac:dyDescent="0.3">
      <c r="A3884" t="s">
        <v>15278</v>
      </c>
      <c r="B3884">
        <v>7.1</v>
      </c>
    </row>
    <row r="3885" spans="1:2" x14ac:dyDescent="0.3">
      <c r="A3885" t="s">
        <v>2156</v>
      </c>
      <c r="B3885">
        <v>6.5</v>
      </c>
    </row>
    <row r="3886" spans="1:2" x14ac:dyDescent="0.3">
      <c r="A3886" t="s">
        <v>5050</v>
      </c>
      <c r="B3886">
        <v>7.3</v>
      </c>
    </row>
    <row r="3887" spans="1:2" x14ac:dyDescent="0.3">
      <c r="A3887" t="s">
        <v>11263</v>
      </c>
      <c r="B3887">
        <v>6.2</v>
      </c>
    </row>
    <row r="3888" spans="1:2" x14ac:dyDescent="0.3">
      <c r="A3888" t="s">
        <v>2495</v>
      </c>
      <c r="B3888">
        <v>5</v>
      </c>
    </row>
    <row r="3889" spans="1:2" x14ac:dyDescent="0.3">
      <c r="A3889" t="s">
        <v>2495</v>
      </c>
      <c r="B3889">
        <v>8</v>
      </c>
    </row>
    <row r="3890" spans="1:2" x14ac:dyDescent="0.3">
      <c r="A3890" t="s">
        <v>6724</v>
      </c>
      <c r="B3890">
        <v>7.8</v>
      </c>
    </row>
    <row r="3891" spans="1:2" x14ac:dyDescent="0.3">
      <c r="A3891" t="s">
        <v>4003</v>
      </c>
      <c r="B3891">
        <v>8.1</v>
      </c>
    </row>
    <row r="3892" spans="1:2" x14ac:dyDescent="0.3">
      <c r="A3892" t="s">
        <v>18443</v>
      </c>
      <c r="B3892">
        <v>6.7</v>
      </c>
    </row>
    <row r="3893" spans="1:2" x14ac:dyDescent="0.3">
      <c r="A3893" t="s">
        <v>187</v>
      </c>
      <c r="B3893">
        <v>6.1</v>
      </c>
    </row>
    <row r="3894" spans="1:2" x14ac:dyDescent="0.3">
      <c r="A3894" t="s">
        <v>125</v>
      </c>
      <c r="B3894">
        <v>7.1</v>
      </c>
    </row>
    <row r="3895" spans="1:2" x14ac:dyDescent="0.3">
      <c r="A3895" t="s">
        <v>18454</v>
      </c>
      <c r="B3895">
        <v>5.6</v>
      </c>
    </row>
    <row r="3896" spans="1:2" x14ac:dyDescent="0.3">
      <c r="A3896" t="s">
        <v>18459</v>
      </c>
      <c r="B3896">
        <v>7.6</v>
      </c>
    </row>
    <row r="3897" spans="1:2" x14ac:dyDescent="0.3">
      <c r="A3897" t="s">
        <v>18463</v>
      </c>
      <c r="B3897">
        <v>4.3</v>
      </c>
    </row>
    <row r="3898" spans="1:2" x14ac:dyDescent="0.3">
      <c r="A3898" t="s">
        <v>16956</v>
      </c>
      <c r="B3898">
        <v>7.3</v>
      </c>
    </row>
    <row r="3899" spans="1:2" x14ac:dyDescent="0.3">
      <c r="A3899" t="s">
        <v>18467</v>
      </c>
      <c r="B3899">
        <v>7.3</v>
      </c>
    </row>
    <row r="3900" spans="1:2" x14ac:dyDescent="0.3">
      <c r="A3900" t="s">
        <v>499</v>
      </c>
      <c r="B3900">
        <v>4.5999999999999996</v>
      </c>
    </row>
    <row r="3901" spans="1:2" x14ac:dyDescent="0.3">
      <c r="A3901" t="s">
        <v>14844</v>
      </c>
      <c r="B3901">
        <v>6.8</v>
      </c>
    </row>
    <row r="3902" spans="1:2" x14ac:dyDescent="0.3">
      <c r="A3902" t="s">
        <v>24193</v>
      </c>
      <c r="B3902">
        <v>7.5</v>
      </c>
    </row>
    <row r="3903" spans="1:2" x14ac:dyDescent="0.3">
      <c r="A3903" t="s">
        <v>18481</v>
      </c>
      <c r="B3903">
        <v>7.1</v>
      </c>
    </row>
    <row r="3904" spans="1:2" x14ac:dyDescent="0.3">
      <c r="A3904" t="s">
        <v>5367</v>
      </c>
      <c r="B3904">
        <v>7.3</v>
      </c>
    </row>
    <row r="3905" spans="1:2" x14ac:dyDescent="0.3">
      <c r="A3905" t="s">
        <v>18490</v>
      </c>
      <c r="B3905">
        <v>8.3000000000000007</v>
      </c>
    </row>
    <row r="3906" spans="1:2" x14ac:dyDescent="0.3">
      <c r="A3906" t="s">
        <v>18496</v>
      </c>
      <c r="B3906">
        <v>5.4</v>
      </c>
    </row>
    <row r="3907" spans="1:2" x14ac:dyDescent="0.3">
      <c r="A3907" t="s">
        <v>18503</v>
      </c>
      <c r="B3907">
        <v>4</v>
      </c>
    </row>
    <row r="3908" spans="1:2" x14ac:dyDescent="0.3">
      <c r="A3908" t="s">
        <v>9162</v>
      </c>
      <c r="B3908">
        <v>8</v>
      </c>
    </row>
    <row r="3909" spans="1:2" x14ac:dyDescent="0.3">
      <c r="A3909" t="s">
        <v>4003</v>
      </c>
      <c r="B3909">
        <v>6.7</v>
      </c>
    </row>
    <row r="3910" spans="1:2" x14ac:dyDescent="0.3">
      <c r="A3910" t="s">
        <v>255</v>
      </c>
      <c r="B3910">
        <v>5.7</v>
      </c>
    </row>
    <row r="3911" spans="1:2" x14ac:dyDescent="0.3">
      <c r="A3911" t="s">
        <v>18517</v>
      </c>
      <c r="B3911">
        <v>4.5999999999999996</v>
      </c>
    </row>
    <row r="3912" spans="1:2" x14ac:dyDescent="0.3">
      <c r="A3912" t="s">
        <v>18517</v>
      </c>
      <c r="B3912">
        <v>4</v>
      </c>
    </row>
    <row r="3913" spans="1:2" x14ac:dyDescent="0.3">
      <c r="A3913" t="s">
        <v>12287</v>
      </c>
      <c r="B3913">
        <v>7</v>
      </c>
    </row>
    <row r="3914" spans="1:2" x14ac:dyDescent="0.3">
      <c r="A3914" t="s">
        <v>18226</v>
      </c>
      <c r="B3914">
        <v>7.4</v>
      </c>
    </row>
    <row r="3915" spans="1:2" x14ac:dyDescent="0.3">
      <c r="A3915" t="s">
        <v>17189</v>
      </c>
      <c r="B3915">
        <v>5.9</v>
      </c>
    </row>
    <row r="3916" spans="1:2" x14ac:dyDescent="0.3">
      <c r="A3916" t="s">
        <v>18538</v>
      </c>
      <c r="B3916">
        <v>4.5999999999999996</v>
      </c>
    </row>
    <row r="3917" spans="1:2" x14ac:dyDescent="0.3">
      <c r="A3917" t="s">
        <v>6308</v>
      </c>
      <c r="B3917">
        <v>4.8</v>
      </c>
    </row>
    <row r="3918" spans="1:2" x14ac:dyDescent="0.3">
      <c r="A3918" t="s">
        <v>6736</v>
      </c>
      <c r="B3918">
        <v>7.5</v>
      </c>
    </row>
    <row r="3919" spans="1:2" x14ac:dyDescent="0.3">
      <c r="A3919" t="s">
        <v>17782</v>
      </c>
      <c r="B3919">
        <v>4.7</v>
      </c>
    </row>
    <row r="3920" spans="1:2" x14ac:dyDescent="0.3">
      <c r="A3920" t="s">
        <v>18553</v>
      </c>
      <c r="B3920">
        <v>6.7</v>
      </c>
    </row>
    <row r="3921" spans="1:2" x14ac:dyDescent="0.3">
      <c r="A3921" t="s">
        <v>11032</v>
      </c>
      <c r="B3921">
        <v>6.3</v>
      </c>
    </row>
    <row r="3922" spans="1:2" x14ac:dyDescent="0.3">
      <c r="A3922" t="s">
        <v>15282</v>
      </c>
      <c r="B3922">
        <v>6</v>
      </c>
    </row>
    <row r="3923" spans="1:2" x14ac:dyDescent="0.3">
      <c r="A3923" t="s">
        <v>18565</v>
      </c>
      <c r="B3923">
        <v>6.7</v>
      </c>
    </row>
    <row r="3924" spans="1:2" x14ac:dyDescent="0.3">
      <c r="A3924" t="s">
        <v>12348</v>
      </c>
      <c r="B3924">
        <v>7.1</v>
      </c>
    </row>
    <row r="3925" spans="1:2" x14ac:dyDescent="0.3">
      <c r="A3925" t="s">
        <v>18572</v>
      </c>
      <c r="B3925">
        <v>2.7</v>
      </c>
    </row>
    <row r="3926" spans="1:2" x14ac:dyDescent="0.3">
      <c r="A3926" t="s">
        <v>760</v>
      </c>
      <c r="B3926">
        <v>7.3</v>
      </c>
    </row>
    <row r="3927" spans="1:2" x14ac:dyDescent="0.3">
      <c r="A3927" t="s">
        <v>11224</v>
      </c>
      <c r="B3927">
        <v>7.6</v>
      </c>
    </row>
    <row r="3928" spans="1:2" x14ac:dyDescent="0.3">
      <c r="A3928" t="s">
        <v>18583</v>
      </c>
      <c r="B3928">
        <v>5.8</v>
      </c>
    </row>
    <row r="3929" spans="1:2" x14ac:dyDescent="0.3">
      <c r="A3929" t="s">
        <v>4423</v>
      </c>
      <c r="B3929">
        <v>6.5</v>
      </c>
    </row>
    <row r="3930" spans="1:2" x14ac:dyDescent="0.3">
      <c r="A3930" t="s">
        <v>18591</v>
      </c>
      <c r="B3930">
        <v>6.6</v>
      </c>
    </row>
    <row r="3931" spans="1:2" x14ac:dyDescent="0.3">
      <c r="A3931" t="s">
        <v>7134</v>
      </c>
      <c r="B3931">
        <v>6.2</v>
      </c>
    </row>
    <row r="3932" spans="1:2" x14ac:dyDescent="0.3">
      <c r="A3932" t="s">
        <v>18600</v>
      </c>
      <c r="B3932">
        <v>6.9</v>
      </c>
    </row>
    <row r="3933" spans="1:2" x14ac:dyDescent="0.3">
      <c r="A3933" t="s">
        <v>18606</v>
      </c>
      <c r="B3933">
        <v>8.5</v>
      </c>
    </row>
    <row r="3934" spans="1:2" x14ac:dyDescent="0.3">
      <c r="A3934" t="s">
        <v>18613</v>
      </c>
      <c r="B3934">
        <v>4.8</v>
      </c>
    </row>
    <row r="3935" spans="1:2" x14ac:dyDescent="0.3">
      <c r="A3935" t="s">
        <v>18618</v>
      </c>
      <c r="B3935">
        <v>6.6</v>
      </c>
    </row>
    <row r="3936" spans="1:2" x14ac:dyDescent="0.3">
      <c r="A3936" t="s">
        <v>18622</v>
      </c>
      <c r="B3936">
        <v>5.7</v>
      </c>
    </row>
    <row r="3937" spans="1:2" x14ac:dyDescent="0.3">
      <c r="A3937" t="s">
        <v>18627</v>
      </c>
      <c r="B3937">
        <v>7</v>
      </c>
    </row>
    <row r="3938" spans="1:2" x14ac:dyDescent="0.3">
      <c r="A3938" t="s">
        <v>18459</v>
      </c>
      <c r="B3938">
        <v>5.4</v>
      </c>
    </row>
    <row r="3939" spans="1:2" x14ac:dyDescent="0.3">
      <c r="A3939" t="s">
        <v>18634</v>
      </c>
      <c r="B3939">
        <v>7.1</v>
      </c>
    </row>
    <row r="3940" spans="1:2" x14ac:dyDescent="0.3">
      <c r="A3940" t="s">
        <v>5418</v>
      </c>
      <c r="B3940">
        <v>6.9</v>
      </c>
    </row>
    <row r="3941" spans="1:2" x14ac:dyDescent="0.3">
      <c r="A3941" t="s">
        <v>18642</v>
      </c>
      <c r="B3941">
        <v>6.6</v>
      </c>
    </row>
    <row r="3942" spans="1:2" x14ac:dyDescent="0.3">
      <c r="A3942" t="s">
        <v>2066</v>
      </c>
      <c r="B3942">
        <v>5.9</v>
      </c>
    </row>
    <row r="3943" spans="1:2" x14ac:dyDescent="0.3">
      <c r="A3943" t="s">
        <v>18650</v>
      </c>
      <c r="B3943">
        <v>6.3</v>
      </c>
    </row>
    <row r="3944" spans="1:2" x14ac:dyDescent="0.3">
      <c r="A3944" t="s">
        <v>9305</v>
      </c>
      <c r="B3944">
        <v>6.3</v>
      </c>
    </row>
    <row r="3945" spans="1:2" x14ac:dyDescent="0.3">
      <c r="A3945" t="s">
        <v>18660</v>
      </c>
      <c r="B3945">
        <v>7.7</v>
      </c>
    </row>
    <row r="3946" spans="1:2" x14ac:dyDescent="0.3">
      <c r="A3946" t="s">
        <v>15148</v>
      </c>
      <c r="B3946">
        <v>7</v>
      </c>
    </row>
    <row r="3947" spans="1:2" x14ac:dyDescent="0.3">
      <c r="A3947" t="s">
        <v>3122</v>
      </c>
      <c r="B3947">
        <v>6.3</v>
      </c>
    </row>
    <row r="3948" spans="1:2" x14ac:dyDescent="0.3">
      <c r="A3948" t="s">
        <v>13736</v>
      </c>
      <c r="B3948">
        <v>5.9</v>
      </c>
    </row>
    <row r="3949" spans="1:2" x14ac:dyDescent="0.3">
      <c r="A3949" t="s">
        <v>10287</v>
      </c>
      <c r="B3949">
        <v>6.2</v>
      </c>
    </row>
    <row r="3950" spans="1:2" x14ac:dyDescent="0.3">
      <c r="A3950" t="s">
        <v>18683</v>
      </c>
      <c r="B3950">
        <v>5</v>
      </c>
    </row>
    <row r="3951" spans="1:2" x14ac:dyDescent="0.3">
      <c r="A3951" t="s">
        <v>18688</v>
      </c>
      <c r="B3951">
        <v>7.7</v>
      </c>
    </row>
    <row r="3952" spans="1:2" x14ac:dyDescent="0.3">
      <c r="A3952" t="s">
        <v>18694</v>
      </c>
      <c r="B3952">
        <v>6.5</v>
      </c>
    </row>
    <row r="3953" spans="1:2" x14ac:dyDescent="0.3">
      <c r="A3953" t="s">
        <v>24193</v>
      </c>
      <c r="B3953">
        <v>6.1</v>
      </c>
    </row>
    <row r="3954" spans="1:2" x14ac:dyDescent="0.3">
      <c r="A3954" t="s">
        <v>6731</v>
      </c>
      <c r="B3954">
        <v>5.8</v>
      </c>
    </row>
    <row r="3955" spans="1:2" x14ac:dyDescent="0.3">
      <c r="A3955" t="s">
        <v>18709</v>
      </c>
      <c r="B3955">
        <v>6.1</v>
      </c>
    </row>
    <row r="3956" spans="1:2" x14ac:dyDescent="0.3">
      <c r="A3956" t="s">
        <v>18714</v>
      </c>
      <c r="B3956">
        <v>6</v>
      </c>
    </row>
    <row r="3957" spans="1:2" x14ac:dyDescent="0.3">
      <c r="A3957" t="s">
        <v>15520</v>
      </c>
      <c r="B3957">
        <v>6.3</v>
      </c>
    </row>
    <row r="3958" spans="1:2" x14ac:dyDescent="0.3">
      <c r="A3958" t="s">
        <v>8553</v>
      </c>
      <c r="B3958">
        <v>6.3</v>
      </c>
    </row>
    <row r="3959" spans="1:2" x14ac:dyDescent="0.3">
      <c r="A3959" t="s">
        <v>18725</v>
      </c>
      <c r="B3959">
        <v>7.5</v>
      </c>
    </row>
    <row r="3960" spans="1:2" x14ac:dyDescent="0.3">
      <c r="A3960" t="s">
        <v>18731</v>
      </c>
      <c r="B3960">
        <v>7.6</v>
      </c>
    </row>
    <row r="3961" spans="1:2" x14ac:dyDescent="0.3">
      <c r="A3961" t="s">
        <v>18737</v>
      </c>
      <c r="B3961">
        <v>5.2</v>
      </c>
    </row>
    <row r="3962" spans="1:2" x14ac:dyDescent="0.3">
      <c r="A3962" t="s">
        <v>18743</v>
      </c>
      <c r="B3962">
        <v>7.8</v>
      </c>
    </row>
    <row r="3963" spans="1:2" x14ac:dyDescent="0.3">
      <c r="A3963" t="s">
        <v>18750</v>
      </c>
      <c r="B3963">
        <v>6.6</v>
      </c>
    </row>
    <row r="3964" spans="1:2" x14ac:dyDescent="0.3">
      <c r="A3964" t="s">
        <v>8430</v>
      </c>
      <c r="B3964">
        <v>4.7</v>
      </c>
    </row>
    <row r="3965" spans="1:2" x14ac:dyDescent="0.3">
      <c r="A3965" t="s">
        <v>18760</v>
      </c>
      <c r="B3965">
        <v>6.7</v>
      </c>
    </row>
    <row r="3966" spans="1:2" x14ac:dyDescent="0.3">
      <c r="A3966" t="s">
        <v>15997</v>
      </c>
      <c r="B3966">
        <v>4.2</v>
      </c>
    </row>
    <row r="3967" spans="1:2" x14ac:dyDescent="0.3">
      <c r="A3967" t="s">
        <v>18773</v>
      </c>
      <c r="B3967">
        <v>6.3</v>
      </c>
    </row>
    <row r="3968" spans="1:2" x14ac:dyDescent="0.3">
      <c r="A3968" t="s">
        <v>18777</v>
      </c>
      <c r="B3968">
        <v>4.7</v>
      </c>
    </row>
    <row r="3969" spans="1:2" x14ac:dyDescent="0.3">
      <c r="A3969" t="s">
        <v>2156</v>
      </c>
      <c r="B3969">
        <v>6</v>
      </c>
    </row>
    <row r="3970" spans="1:2" x14ac:dyDescent="0.3">
      <c r="A3970" t="s">
        <v>17251</v>
      </c>
      <c r="B3970">
        <v>7.9</v>
      </c>
    </row>
    <row r="3971" spans="1:2" x14ac:dyDescent="0.3">
      <c r="A3971" t="s">
        <v>10145</v>
      </c>
      <c r="B3971">
        <v>8.1</v>
      </c>
    </row>
    <row r="3972" spans="1:2" x14ac:dyDescent="0.3">
      <c r="A3972" t="s">
        <v>18791</v>
      </c>
      <c r="B3972">
        <v>8.1999999999999993</v>
      </c>
    </row>
    <row r="3973" spans="1:2" x14ac:dyDescent="0.3">
      <c r="A3973" t="s">
        <v>18798</v>
      </c>
      <c r="B3973">
        <v>6</v>
      </c>
    </row>
    <row r="3974" spans="1:2" x14ac:dyDescent="0.3">
      <c r="A3974" t="s">
        <v>17194</v>
      </c>
      <c r="B3974">
        <v>6.8</v>
      </c>
    </row>
    <row r="3975" spans="1:2" x14ac:dyDescent="0.3">
      <c r="A3975" t="s">
        <v>18808</v>
      </c>
      <c r="B3975">
        <v>7.3</v>
      </c>
    </row>
    <row r="3976" spans="1:2" x14ac:dyDescent="0.3">
      <c r="A3976" t="s">
        <v>18812</v>
      </c>
      <c r="B3976">
        <v>7</v>
      </c>
    </row>
    <row r="3977" spans="1:2" x14ac:dyDescent="0.3">
      <c r="A3977" t="s">
        <v>18820</v>
      </c>
      <c r="B3977">
        <v>7.3</v>
      </c>
    </row>
    <row r="3978" spans="1:2" x14ac:dyDescent="0.3">
      <c r="A3978" t="s">
        <v>18825</v>
      </c>
      <c r="B3978">
        <v>7.5</v>
      </c>
    </row>
    <row r="3979" spans="1:2" x14ac:dyDescent="0.3">
      <c r="A3979" t="s">
        <v>18832</v>
      </c>
      <c r="B3979">
        <v>6.8</v>
      </c>
    </row>
    <row r="3980" spans="1:2" x14ac:dyDescent="0.3">
      <c r="A3980" t="s">
        <v>18836</v>
      </c>
      <c r="B3980">
        <v>7.1</v>
      </c>
    </row>
    <row r="3981" spans="1:2" x14ac:dyDescent="0.3">
      <c r="A3981" t="s">
        <v>18844</v>
      </c>
      <c r="B3981">
        <v>6.9</v>
      </c>
    </row>
    <row r="3982" spans="1:2" x14ac:dyDescent="0.3">
      <c r="A3982" t="s">
        <v>11881</v>
      </c>
      <c r="B3982">
        <v>6.9</v>
      </c>
    </row>
    <row r="3983" spans="1:2" x14ac:dyDescent="0.3">
      <c r="A3983" t="s">
        <v>5128</v>
      </c>
      <c r="B3983">
        <v>6.9</v>
      </c>
    </row>
    <row r="3984" spans="1:2" x14ac:dyDescent="0.3">
      <c r="A3984" t="s">
        <v>24193</v>
      </c>
      <c r="B3984">
        <v>8.4</v>
      </c>
    </row>
    <row r="3985" spans="1:2" x14ac:dyDescent="0.3">
      <c r="A3985" t="s">
        <v>9813</v>
      </c>
      <c r="B3985">
        <v>7.9</v>
      </c>
    </row>
    <row r="3986" spans="1:2" x14ac:dyDescent="0.3">
      <c r="A3986" t="s">
        <v>13125</v>
      </c>
      <c r="B3986">
        <v>7.2</v>
      </c>
    </row>
    <row r="3987" spans="1:2" x14ac:dyDescent="0.3">
      <c r="A3987" t="s">
        <v>18867</v>
      </c>
      <c r="B3987">
        <v>7.8</v>
      </c>
    </row>
    <row r="3988" spans="1:2" x14ac:dyDescent="0.3">
      <c r="A3988" t="s">
        <v>18874</v>
      </c>
      <c r="B3988">
        <v>3.5</v>
      </c>
    </row>
    <row r="3989" spans="1:2" x14ac:dyDescent="0.3">
      <c r="A3989" t="s">
        <v>3088</v>
      </c>
      <c r="B3989">
        <v>7.3</v>
      </c>
    </row>
    <row r="3990" spans="1:2" x14ac:dyDescent="0.3">
      <c r="A3990" t="s">
        <v>2652</v>
      </c>
      <c r="B3990">
        <v>7.5</v>
      </c>
    </row>
    <row r="3991" spans="1:2" x14ac:dyDescent="0.3">
      <c r="A3991" t="s">
        <v>24193</v>
      </c>
      <c r="B3991">
        <v>7.8</v>
      </c>
    </row>
    <row r="3992" spans="1:2" x14ac:dyDescent="0.3">
      <c r="A3992" t="s">
        <v>18889</v>
      </c>
      <c r="B3992">
        <v>6</v>
      </c>
    </row>
    <row r="3993" spans="1:2" x14ac:dyDescent="0.3">
      <c r="A3993" t="s">
        <v>17194</v>
      </c>
      <c r="B3993">
        <v>7.3</v>
      </c>
    </row>
    <row r="3994" spans="1:2" x14ac:dyDescent="0.3">
      <c r="A3994" t="s">
        <v>18897</v>
      </c>
      <c r="B3994">
        <v>8</v>
      </c>
    </row>
    <row r="3995" spans="1:2" x14ac:dyDescent="0.3">
      <c r="A3995" t="s">
        <v>17251</v>
      </c>
      <c r="B3995">
        <v>7.6</v>
      </c>
    </row>
    <row r="3996" spans="1:2" x14ac:dyDescent="0.3">
      <c r="A3996" t="s">
        <v>12330</v>
      </c>
      <c r="B3996">
        <v>7</v>
      </c>
    </row>
    <row r="3997" spans="1:2" x14ac:dyDescent="0.3">
      <c r="A3997" t="s">
        <v>11032</v>
      </c>
      <c r="B3997">
        <v>7.5</v>
      </c>
    </row>
    <row r="3998" spans="1:2" x14ac:dyDescent="0.3">
      <c r="A3998" t="s">
        <v>18917</v>
      </c>
      <c r="B3998">
        <v>6.8</v>
      </c>
    </row>
    <row r="3999" spans="1:2" x14ac:dyDescent="0.3">
      <c r="A3999" t="s">
        <v>18922</v>
      </c>
      <c r="B3999">
        <v>3.9</v>
      </c>
    </row>
    <row r="4000" spans="1:2" x14ac:dyDescent="0.3">
      <c r="A4000" t="s">
        <v>18750</v>
      </c>
      <c r="B4000">
        <v>6.1</v>
      </c>
    </row>
    <row r="4001" spans="1:2" x14ac:dyDescent="0.3">
      <c r="A4001" t="s">
        <v>1104</v>
      </c>
      <c r="B4001">
        <v>7.5</v>
      </c>
    </row>
    <row r="4002" spans="1:2" x14ac:dyDescent="0.3">
      <c r="A4002" t="s">
        <v>10540</v>
      </c>
      <c r="B4002">
        <v>8.1999999999999993</v>
      </c>
    </row>
    <row r="4003" spans="1:2" x14ac:dyDescent="0.3">
      <c r="A4003" t="s">
        <v>2495</v>
      </c>
      <c r="B4003">
        <v>7.2</v>
      </c>
    </row>
    <row r="4004" spans="1:2" x14ac:dyDescent="0.3">
      <c r="A4004" t="s">
        <v>18943</v>
      </c>
      <c r="B4004">
        <v>4.8</v>
      </c>
    </row>
    <row r="4005" spans="1:2" x14ac:dyDescent="0.3">
      <c r="A4005" t="s">
        <v>79</v>
      </c>
      <c r="B4005">
        <v>7.8</v>
      </c>
    </row>
    <row r="4006" spans="1:2" x14ac:dyDescent="0.3">
      <c r="A4006" t="s">
        <v>18955</v>
      </c>
      <c r="B4006">
        <v>5.2</v>
      </c>
    </row>
    <row r="4007" spans="1:2" x14ac:dyDescent="0.3">
      <c r="A4007" t="s">
        <v>18960</v>
      </c>
      <c r="B4007">
        <v>3.3</v>
      </c>
    </row>
    <row r="4008" spans="1:2" x14ac:dyDescent="0.3">
      <c r="A4008" t="s">
        <v>18965</v>
      </c>
      <c r="B4008">
        <v>6.8</v>
      </c>
    </row>
    <row r="4009" spans="1:2" x14ac:dyDescent="0.3">
      <c r="A4009" t="s">
        <v>18972</v>
      </c>
      <c r="B4009">
        <v>7</v>
      </c>
    </row>
    <row r="4010" spans="1:2" x14ac:dyDescent="0.3">
      <c r="A4010" t="s">
        <v>18980</v>
      </c>
      <c r="B4010">
        <v>6.5</v>
      </c>
    </row>
    <row r="4011" spans="1:2" x14ac:dyDescent="0.3">
      <c r="A4011" t="s">
        <v>4728</v>
      </c>
      <c r="B4011">
        <v>5.7</v>
      </c>
    </row>
    <row r="4012" spans="1:2" x14ac:dyDescent="0.3">
      <c r="A4012" t="s">
        <v>18984</v>
      </c>
      <c r="B4012">
        <v>6.4</v>
      </c>
    </row>
    <row r="4013" spans="1:2" x14ac:dyDescent="0.3">
      <c r="A4013" t="s">
        <v>5158</v>
      </c>
      <c r="B4013">
        <v>5.3</v>
      </c>
    </row>
    <row r="4014" spans="1:2" x14ac:dyDescent="0.3">
      <c r="A4014" t="s">
        <v>18991</v>
      </c>
      <c r="B4014">
        <v>4.7</v>
      </c>
    </row>
    <row r="4015" spans="1:2" x14ac:dyDescent="0.3">
      <c r="A4015" t="s">
        <v>18997</v>
      </c>
      <c r="B4015">
        <v>6.1</v>
      </c>
    </row>
    <row r="4016" spans="1:2" x14ac:dyDescent="0.3">
      <c r="A4016" t="s">
        <v>19002</v>
      </c>
      <c r="B4016">
        <v>5.5</v>
      </c>
    </row>
    <row r="4017" spans="1:2" x14ac:dyDescent="0.3">
      <c r="A4017" t="s">
        <v>24193</v>
      </c>
      <c r="B4017">
        <v>7.3</v>
      </c>
    </row>
    <row r="4018" spans="1:2" x14ac:dyDescent="0.3">
      <c r="A4018" t="s">
        <v>19012</v>
      </c>
      <c r="B4018">
        <v>4.8</v>
      </c>
    </row>
    <row r="4019" spans="1:2" x14ac:dyDescent="0.3">
      <c r="A4019" t="s">
        <v>19016</v>
      </c>
      <c r="B4019">
        <v>8.4</v>
      </c>
    </row>
    <row r="4020" spans="1:2" x14ac:dyDescent="0.3">
      <c r="A4020" t="s">
        <v>19022</v>
      </c>
      <c r="B4020">
        <v>7</v>
      </c>
    </row>
    <row r="4021" spans="1:2" x14ac:dyDescent="0.3">
      <c r="A4021" t="s">
        <v>4408</v>
      </c>
      <c r="B4021">
        <v>3.3</v>
      </c>
    </row>
    <row r="4022" spans="1:2" x14ac:dyDescent="0.3">
      <c r="A4022" t="s">
        <v>19033</v>
      </c>
      <c r="B4022">
        <v>5.4</v>
      </c>
    </row>
    <row r="4023" spans="1:2" x14ac:dyDescent="0.3">
      <c r="A4023" t="s">
        <v>19037</v>
      </c>
      <c r="B4023">
        <v>4.8</v>
      </c>
    </row>
    <row r="4024" spans="1:2" x14ac:dyDescent="0.3">
      <c r="A4024" t="s">
        <v>19041</v>
      </c>
      <c r="B4024">
        <v>3.1</v>
      </c>
    </row>
    <row r="4025" spans="1:2" x14ac:dyDescent="0.3">
      <c r="A4025" t="s">
        <v>10325</v>
      </c>
      <c r="B4025">
        <v>6.7</v>
      </c>
    </row>
    <row r="4026" spans="1:2" x14ac:dyDescent="0.3">
      <c r="A4026" t="s">
        <v>19050</v>
      </c>
      <c r="B4026">
        <v>7.6</v>
      </c>
    </row>
    <row r="4027" spans="1:2" x14ac:dyDescent="0.3">
      <c r="A4027" t="s">
        <v>11361</v>
      </c>
      <c r="B4027">
        <v>7.1</v>
      </c>
    </row>
    <row r="4028" spans="1:2" x14ac:dyDescent="0.3">
      <c r="A4028" t="s">
        <v>19058</v>
      </c>
      <c r="B4028">
        <v>6.1</v>
      </c>
    </row>
    <row r="4029" spans="1:2" x14ac:dyDescent="0.3">
      <c r="A4029" t="s">
        <v>19065</v>
      </c>
      <c r="B4029">
        <v>6.5</v>
      </c>
    </row>
    <row r="4030" spans="1:2" x14ac:dyDescent="0.3">
      <c r="A4030" t="s">
        <v>19069</v>
      </c>
      <c r="B4030">
        <v>8.5</v>
      </c>
    </row>
    <row r="4031" spans="1:2" x14ac:dyDescent="0.3">
      <c r="A4031" t="s">
        <v>9362</v>
      </c>
      <c r="B4031">
        <v>8.6999999999999993</v>
      </c>
    </row>
    <row r="4032" spans="1:2" x14ac:dyDescent="0.3">
      <c r="A4032" t="s">
        <v>19077</v>
      </c>
      <c r="B4032">
        <v>7.1</v>
      </c>
    </row>
    <row r="4033" spans="1:2" x14ac:dyDescent="0.3">
      <c r="A4033" t="s">
        <v>19082</v>
      </c>
      <c r="B4033">
        <v>6.6</v>
      </c>
    </row>
    <row r="4034" spans="1:2" x14ac:dyDescent="0.3">
      <c r="A4034" t="s">
        <v>19088</v>
      </c>
      <c r="B4034">
        <v>6.7</v>
      </c>
    </row>
    <row r="4035" spans="1:2" x14ac:dyDescent="0.3">
      <c r="A4035" t="s">
        <v>16244</v>
      </c>
      <c r="B4035">
        <v>8.3000000000000007</v>
      </c>
    </row>
    <row r="4036" spans="1:2" x14ac:dyDescent="0.3">
      <c r="A4036" t="s">
        <v>11263</v>
      </c>
      <c r="B4036">
        <v>8.1</v>
      </c>
    </row>
    <row r="4037" spans="1:2" x14ac:dyDescent="0.3">
      <c r="A4037" t="s">
        <v>11333</v>
      </c>
      <c r="B4037">
        <v>7.4</v>
      </c>
    </row>
    <row r="4038" spans="1:2" x14ac:dyDescent="0.3">
      <c r="A4038" t="s">
        <v>12976</v>
      </c>
      <c r="B4038">
        <v>6.6</v>
      </c>
    </row>
    <row r="4039" spans="1:2" x14ac:dyDescent="0.3">
      <c r="A4039" t="s">
        <v>19111</v>
      </c>
      <c r="B4039">
        <v>4.5</v>
      </c>
    </row>
    <row r="4040" spans="1:2" x14ac:dyDescent="0.3">
      <c r="A4040" t="s">
        <v>19115</v>
      </c>
      <c r="B4040">
        <v>6.4</v>
      </c>
    </row>
    <row r="4041" spans="1:2" x14ac:dyDescent="0.3">
      <c r="A4041" t="s">
        <v>19119</v>
      </c>
      <c r="B4041">
        <v>7.5</v>
      </c>
    </row>
    <row r="4042" spans="1:2" x14ac:dyDescent="0.3">
      <c r="A4042" t="s">
        <v>3817</v>
      </c>
      <c r="B4042">
        <v>8</v>
      </c>
    </row>
    <row r="4043" spans="1:2" x14ac:dyDescent="0.3">
      <c r="A4043" t="s">
        <v>19130</v>
      </c>
      <c r="B4043">
        <v>8.1</v>
      </c>
    </row>
    <row r="4044" spans="1:2" x14ac:dyDescent="0.3">
      <c r="A4044" t="s">
        <v>19134</v>
      </c>
      <c r="B4044">
        <v>7.2</v>
      </c>
    </row>
    <row r="4045" spans="1:2" x14ac:dyDescent="0.3">
      <c r="A4045" t="s">
        <v>19139</v>
      </c>
      <c r="B4045">
        <v>7.5</v>
      </c>
    </row>
    <row r="4046" spans="1:2" x14ac:dyDescent="0.3">
      <c r="A4046" t="s">
        <v>18591</v>
      </c>
      <c r="B4046">
        <v>7.2</v>
      </c>
    </row>
    <row r="4047" spans="1:2" x14ac:dyDescent="0.3">
      <c r="A4047" t="s">
        <v>19150</v>
      </c>
      <c r="B4047">
        <v>6.4</v>
      </c>
    </row>
    <row r="4048" spans="1:2" x14ac:dyDescent="0.3">
      <c r="A4048" t="s">
        <v>5245</v>
      </c>
      <c r="B4048">
        <v>7.6</v>
      </c>
    </row>
    <row r="4049" spans="1:2" x14ac:dyDescent="0.3">
      <c r="A4049" t="s">
        <v>16450</v>
      </c>
      <c r="B4049">
        <v>7.8</v>
      </c>
    </row>
    <row r="4050" spans="1:2" x14ac:dyDescent="0.3">
      <c r="A4050" t="s">
        <v>19163</v>
      </c>
      <c r="B4050">
        <v>5.7</v>
      </c>
    </row>
    <row r="4051" spans="1:2" x14ac:dyDescent="0.3">
      <c r="A4051" t="s">
        <v>19168</v>
      </c>
      <c r="B4051">
        <v>8.6</v>
      </c>
    </row>
    <row r="4052" spans="1:2" x14ac:dyDescent="0.3">
      <c r="A4052" t="s">
        <v>5289</v>
      </c>
      <c r="B4052">
        <v>8.1999999999999993</v>
      </c>
    </row>
    <row r="4053" spans="1:2" x14ac:dyDescent="0.3">
      <c r="A4053" t="s">
        <v>5076</v>
      </c>
      <c r="B4053">
        <v>6.6</v>
      </c>
    </row>
    <row r="4054" spans="1:2" x14ac:dyDescent="0.3">
      <c r="A4054" t="s">
        <v>19180</v>
      </c>
      <c r="B4054">
        <v>5.7</v>
      </c>
    </row>
    <row r="4055" spans="1:2" x14ac:dyDescent="0.3">
      <c r="A4055" t="s">
        <v>7109</v>
      </c>
      <c r="B4055">
        <v>7.4</v>
      </c>
    </row>
    <row r="4056" spans="1:2" x14ac:dyDescent="0.3">
      <c r="A4056" t="s">
        <v>3806</v>
      </c>
      <c r="B4056">
        <v>8</v>
      </c>
    </row>
    <row r="4057" spans="1:2" x14ac:dyDescent="0.3">
      <c r="A4057" t="s">
        <v>1939</v>
      </c>
      <c r="B4057">
        <v>7.3</v>
      </c>
    </row>
    <row r="4058" spans="1:2" x14ac:dyDescent="0.3">
      <c r="A4058" t="s">
        <v>19196</v>
      </c>
      <c r="B4058">
        <v>5.4</v>
      </c>
    </row>
    <row r="4059" spans="1:2" x14ac:dyDescent="0.3">
      <c r="A4059" t="s">
        <v>12560</v>
      </c>
      <c r="B4059">
        <v>7.4</v>
      </c>
    </row>
    <row r="4060" spans="1:2" x14ac:dyDescent="0.3">
      <c r="A4060" t="s">
        <v>14799</v>
      </c>
      <c r="B4060">
        <v>5.7</v>
      </c>
    </row>
    <row r="4061" spans="1:2" x14ac:dyDescent="0.3">
      <c r="A4061" t="s">
        <v>2682</v>
      </c>
      <c r="B4061">
        <v>6.8</v>
      </c>
    </row>
    <row r="4062" spans="1:2" x14ac:dyDescent="0.3">
      <c r="A4062" t="s">
        <v>13092</v>
      </c>
      <c r="B4062">
        <v>5.4</v>
      </c>
    </row>
    <row r="4063" spans="1:2" x14ac:dyDescent="0.3">
      <c r="A4063" t="s">
        <v>18897</v>
      </c>
      <c r="B4063">
        <v>8.1</v>
      </c>
    </row>
    <row r="4064" spans="1:2" x14ac:dyDescent="0.3">
      <c r="A4064" t="s">
        <v>19224</v>
      </c>
      <c r="B4064">
        <v>6.1</v>
      </c>
    </row>
    <row r="4065" spans="1:2" x14ac:dyDescent="0.3">
      <c r="A4065" t="s">
        <v>7142</v>
      </c>
      <c r="B4065">
        <v>5.0999999999999996</v>
      </c>
    </row>
    <row r="4066" spans="1:2" x14ac:dyDescent="0.3">
      <c r="A4066" t="s">
        <v>19234</v>
      </c>
      <c r="B4066">
        <v>5.6</v>
      </c>
    </row>
    <row r="4067" spans="1:2" x14ac:dyDescent="0.3">
      <c r="A4067" t="s">
        <v>19241</v>
      </c>
      <c r="B4067">
        <v>5.9</v>
      </c>
    </row>
    <row r="4068" spans="1:2" x14ac:dyDescent="0.3">
      <c r="A4068" t="s">
        <v>9065</v>
      </c>
      <c r="B4068">
        <v>8.1999999999999993</v>
      </c>
    </row>
    <row r="4069" spans="1:2" x14ac:dyDescent="0.3">
      <c r="A4069" t="s">
        <v>5433</v>
      </c>
      <c r="B4069">
        <v>5.3</v>
      </c>
    </row>
    <row r="4070" spans="1:2" x14ac:dyDescent="0.3">
      <c r="A4070" t="s">
        <v>11032</v>
      </c>
      <c r="B4070">
        <v>6.8</v>
      </c>
    </row>
    <row r="4071" spans="1:2" x14ac:dyDescent="0.3">
      <c r="A4071" t="s">
        <v>18467</v>
      </c>
      <c r="B4071">
        <v>8.3000000000000007</v>
      </c>
    </row>
    <row r="4072" spans="1:2" x14ac:dyDescent="0.3">
      <c r="A4072" t="s">
        <v>19264</v>
      </c>
      <c r="B4072">
        <v>4.3</v>
      </c>
    </row>
    <row r="4073" spans="1:2" x14ac:dyDescent="0.3">
      <c r="A4073" t="s">
        <v>11032</v>
      </c>
      <c r="B4073">
        <v>6.7</v>
      </c>
    </row>
    <row r="4074" spans="1:2" x14ac:dyDescent="0.3">
      <c r="A4074" t="s">
        <v>1555</v>
      </c>
      <c r="B4074">
        <v>7.2</v>
      </c>
    </row>
    <row r="4075" spans="1:2" x14ac:dyDescent="0.3">
      <c r="A4075" t="s">
        <v>19281</v>
      </c>
      <c r="B4075">
        <v>6.9</v>
      </c>
    </row>
    <row r="4076" spans="1:2" x14ac:dyDescent="0.3">
      <c r="A4076" t="s">
        <v>14884</v>
      </c>
      <c r="B4076">
        <v>6.6</v>
      </c>
    </row>
    <row r="4077" spans="1:2" x14ac:dyDescent="0.3">
      <c r="A4077" t="s">
        <v>19290</v>
      </c>
      <c r="B4077">
        <v>5.9</v>
      </c>
    </row>
    <row r="4078" spans="1:2" x14ac:dyDescent="0.3">
      <c r="A4078" t="s">
        <v>18897</v>
      </c>
      <c r="B4078">
        <v>7.9</v>
      </c>
    </row>
    <row r="4079" spans="1:2" x14ac:dyDescent="0.3">
      <c r="A4079" t="s">
        <v>15538</v>
      </c>
      <c r="B4079">
        <v>8.3000000000000007</v>
      </c>
    </row>
    <row r="4080" spans="1:2" x14ac:dyDescent="0.3">
      <c r="A4080" t="s">
        <v>13092</v>
      </c>
      <c r="B4080">
        <v>5.2</v>
      </c>
    </row>
    <row r="4081" spans="1:2" x14ac:dyDescent="0.3">
      <c r="A4081" t="s">
        <v>24193</v>
      </c>
      <c r="B4081">
        <v>7.8</v>
      </c>
    </row>
    <row r="4082" spans="1:2" x14ac:dyDescent="0.3">
      <c r="A4082" t="s">
        <v>19312</v>
      </c>
      <c r="B4082">
        <v>7.8</v>
      </c>
    </row>
    <row r="4083" spans="1:2" x14ac:dyDescent="0.3">
      <c r="A4083" t="s">
        <v>19318</v>
      </c>
      <c r="B4083">
        <v>3</v>
      </c>
    </row>
    <row r="4084" spans="1:2" x14ac:dyDescent="0.3">
      <c r="A4084" t="s">
        <v>9162</v>
      </c>
      <c r="B4084">
        <v>7.9</v>
      </c>
    </row>
    <row r="4085" spans="1:2" x14ac:dyDescent="0.3">
      <c r="A4085" t="s">
        <v>19329</v>
      </c>
      <c r="B4085">
        <v>3.2</v>
      </c>
    </row>
    <row r="4086" spans="1:2" x14ac:dyDescent="0.3">
      <c r="A4086" t="s">
        <v>17771</v>
      </c>
      <c r="B4086">
        <v>6.5</v>
      </c>
    </row>
    <row r="4087" spans="1:2" x14ac:dyDescent="0.3">
      <c r="A4087" t="s">
        <v>14884</v>
      </c>
      <c r="B4087">
        <v>6.9</v>
      </c>
    </row>
    <row r="4088" spans="1:2" x14ac:dyDescent="0.3">
      <c r="A4088" t="s">
        <v>19345</v>
      </c>
      <c r="B4088">
        <v>7</v>
      </c>
    </row>
    <row r="4089" spans="1:2" x14ac:dyDescent="0.3">
      <c r="A4089" t="s">
        <v>24193</v>
      </c>
      <c r="B4089">
        <v>7.4</v>
      </c>
    </row>
    <row r="4090" spans="1:2" x14ac:dyDescent="0.3">
      <c r="A4090" t="s">
        <v>5603</v>
      </c>
      <c r="B4090">
        <v>7.8</v>
      </c>
    </row>
    <row r="4091" spans="1:2" x14ac:dyDescent="0.3">
      <c r="A4091" t="s">
        <v>19358</v>
      </c>
      <c r="B4091">
        <v>6.9</v>
      </c>
    </row>
    <row r="4092" spans="1:2" x14ac:dyDescent="0.3">
      <c r="A4092" t="s">
        <v>19362</v>
      </c>
      <c r="B4092">
        <v>4.4000000000000004</v>
      </c>
    </row>
    <row r="4093" spans="1:2" x14ac:dyDescent="0.3">
      <c r="A4093" t="s">
        <v>10306</v>
      </c>
      <c r="B4093">
        <v>6</v>
      </c>
    </row>
    <row r="4094" spans="1:2" x14ac:dyDescent="0.3">
      <c r="A4094" t="s">
        <v>16101</v>
      </c>
      <c r="B4094">
        <v>6.6</v>
      </c>
    </row>
    <row r="4095" spans="1:2" x14ac:dyDescent="0.3">
      <c r="A4095" t="s">
        <v>19376</v>
      </c>
      <c r="B4095">
        <v>7.8</v>
      </c>
    </row>
    <row r="4096" spans="1:2" x14ac:dyDescent="0.3">
      <c r="A4096" t="s">
        <v>19384</v>
      </c>
      <c r="B4096">
        <v>5.3</v>
      </c>
    </row>
    <row r="4097" spans="1:2" x14ac:dyDescent="0.3">
      <c r="A4097" t="s">
        <v>19389</v>
      </c>
      <c r="B4097">
        <v>5.3</v>
      </c>
    </row>
    <row r="4098" spans="1:2" x14ac:dyDescent="0.3">
      <c r="A4098" t="s">
        <v>4945</v>
      </c>
      <c r="B4098">
        <v>8</v>
      </c>
    </row>
    <row r="4099" spans="1:2" x14ac:dyDescent="0.3">
      <c r="A4099" t="s">
        <v>19399</v>
      </c>
      <c r="B4099">
        <v>7.1</v>
      </c>
    </row>
    <row r="4100" spans="1:2" x14ac:dyDescent="0.3">
      <c r="A4100" t="s">
        <v>19403</v>
      </c>
      <c r="B4100">
        <v>5.4</v>
      </c>
    </row>
    <row r="4101" spans="1:2" x14ac:dyDescent="0.3">
      <c r="A4101" t="s">
        <v>13503</v>
      </c>
      <c r="B4101">
        <v>6.9</v>
      </c>
    </row>
    <row r="4102" spans="1:2" x14ac:dyDescent="0.3">
      <c r="A4102" t="s">
        <v>15234</v>
      </c>
      <c r="B4102">
        <v>7.4</v>
      </c>
    </row>
    <row r="4103" spans="1:2" x14ac:dyDescent="0.3">
      <c r="A4103" t="s">
        <v>816</v>
      </c>
      <c r="B4103">
        <v>7.3</v>
      </c>
    </row>
    <row r="4104" spans="1:2" x14ac:dyDescent="0.3">
      <c r="A4104" t="s">
        <v>18296</v>
      </c>
      <c r="B4104">
        <v>7.8</v>
      </c>
    </row>
    <row r="4105" spans="1:2" x14ac:dyDescent="0.3">
      <c r="A4105" t="s">
        <v>10130</v>
      </c>
      <c r="B4105">
        <v>6.6</v>
      </c>
    </row>
    <row r="4106" spans="1:2" x14ac:dyDescent="0.3">
      <c r="A4106" t="s">
        <v>7134</v>
      </c>
      <c r="B4106">
        <v>5.4</v>
      </c>
    </row>
    <row r="4107" spans="1:2" x14ac:dyDescent="0.3">
      <c r="A4107" t="s">
        <v>14340</v>
      </c>
      <c r="B4107">
        <v>8.4</v>
      </c>
    </row>
    <row r="4108" spans="1:2" x14ac:dyDescent="0.3">
      <c r="A4108" t="s">
        <v>19438</v>
      </c>
      <c r="B4108">
        <v>6.3</v>
      </c>
    </row>
    <row r="4109" spans="1:2" x14ac:dyDescent="0.3">
      <c r="A4109" t="s">
        <v>19445</v>
      </c>
      <c r="B4109">
        <v>6.1</v>
      </c>
    </row>
    <row r="4110" spans="1:2" x14ac:dyDescent="0.3">
      <c r="A4110" t="s">
        <v>19451</v>
      </c>
      <c r="B4110">
        <v>5</v>
      </c>
    </row>
    <row r="4111" spans="1:2" x14ac:dyDescent="0.3">
      <c r="A4111" t="s">
        <v>19455</v>
      </c>
      <c r="B4111">
        <v>6.9</v>
      </c>
    </row>
    <row r="4112" spans="1:2" x14ac:dyDescent="0.3">
      <c r="A4112" t="s">
        <v>19459</v>
      </c>
      <c r="B4112">
        <v>7.2</v>
      </c>
    </row>
    <row r="4113" spans="1:2" x14ac:dyDescent="0.3">
      <c r="A4113" t="s">
        <v>19465</v>
      </c>
      <c r="B4113">
        <v>7.3</v>
      </c>
    </row>
    <row r="4114" spans="1:2" x14ac:dyDescent="0.3">
      <c r="A4114" t="s">
        <v>19470</v>
      </c>
      <c r="B4114">
        <v>5.7</v>
      </c>
    </row>
    <row r="4115" spans="1:2" x14ac:dyDescent="0.3">
      <c r="A4115" t="s">
        <v>24193</v>
      </c>
      <c r="B4115">
        <v>5</v>
      </c>
    </row>
    <row r="4116" spans="1:2" x14ac:dyDescent="0.3">
      <c r="A4116" t="s">
        <v>19477</v>
      </c>
      <c r="B4116">
        <v>5.3</v>
      </c>
    </row>
    <row r="4117" spans="1:2" x14ac:dyDescent="0.3">
      <c r="A4117" t="s">
        <v>24193</v>
      </c>
      <c r="B4117">
        <v>7.9</v>
      </c>
    </row>
    <row r="4118" spans="1:2" x14ac:dyDescent="0.3">
      <c r="A4118" t="s">
        <v>19487</v>
      </c>
      <c r="B4118">
        <v>5</v>
      </c>
    </row>
    <row r="4119" spans="1:2" x14ac:dyDescent="0.3">
      <c r="A4119" t="s">
        <v>1504</v>
      </c>
      <c r="B4119">
        <v>5.3</v>
      </c>
    </row>
    <row r="4120" spans="1:2" x14ac:dyDescent="0.3">
      <c r="A4120" t="s">
        <v>2037</v>
      </c>
      <c r="B4120">
        <v>6</v>
      </c>
    </row>
    <row r="4121" spans="1:2" x14ac:dyDescent="0.3">
      <c r="A4121" t="s">
        <v>24193</v>
      </c>
      <c r="B4121">
        <v>7.6</v>
      </c>
    </row>
    <row r="4122" spans="1:2" x14ac:dyDescent="0.3">
      <c r="A4122" t="s">
        <v>14383</v>
      </c>
      <c r="B4122">
        <v>7.4</v>
      </c>
    </row>
    <row r="4123" spans="1:2" x14ac:dyDescent="0.3">
      <c r="A4123" t="s">
        <v>19507</v>
      </c>
      <c r="B4123">
        <v>5.9</v>
      </c>
    </row>
    <row r="4124" spans="1:2" x14ac:dyDescent="0.3">
      <c r="A4124" t="s">
        <v>19511</v>
      </c>
      <c r="B4124">
        <v>4.0999999999999996</v>
      </c>
    </row>
    <row r="4125" spans="1:2" x14ac:dyDescent="0.3">
      <c r="A4125" t="s">
        <v>1770</v>
      </c>
      <c r="B4125">
        <v>6.7</v>
      </c>
    </row>
    <row r="4126" spans="1:2" x14ac:dyDescent="0.3">
      <c r="A4126" t="s">
        <v>12115</v>
      </c>
      <c r="B4126">
        <v>5.8</v>
      </c>
    </row>
    <row r="4127" spans="1:2" x14ac:dyDescent="0.3">
      <c r="A4127" t="s">
        <v>19524</v>
      </c>
      <c r="B4127">
        <v>6.2</v>
      </c>
    </row>
    <row r="4128" spans="1:2" x14ac:dyDescent="0.3">
      <c r="A4128" t="s">
        <v>19530</v>
      </c>
      <c r="B4128">
        <v>5.3</v>
      </c>
    </row>
    <row r="4129" spans="1:2" x14ac:dyDescent="0.3">
      <c r="A4129" t="s">
        <v>19534</v>
      </c>
      <c r="B4129">
        <v>3.3</v>
      </c>
    </row>
    <row r="4130" spans="1:2" x14ac:dyDescent="0.3">
      <c r="A4130" t="s">
        <v>255</v>
      </c>
      <c r="B4130">
        <v>6.5</v>
      </c>
    </row>
    <row r="4131" spans="1:2" x14ac:dyDescent="0.3">
      <c r="A4131" t="s">
        <v>19541</v>
      </c>
      <c r="B4131">
        <v>6.2</v>
      </c>
    </row>
    <row r="4132" spans="1:2" x14ac:dyDescent="0.3">
      <c r="A4132" t="s">
        <v>19545</v>
      </c>
      <c r="B4132">
        <v>5.9</v>
      </c>
    </row>
    <row r="4133" spans="1:2" x14ac:dyDescent="0.3">
      <c r="A4133" t="s">
        <v>19549</v>
      </c>
      <c r="B4133">
        <v>5.5</v>
      </c>
    </row>
    <row r="4134" spans="1:2" x14ac:dyDescent="0.3">
      <c r="A4134" t="s">
        <v>7885</v>
      </c>
      <c r="B4134">
        <v>5.5</v>
      </c>
    </row>
    <row r="4135" spans="1:2" x14ac:dyDescent="0.3">
      <c r="A4135" t="s">
        <v>19558</v>
      </c>
      <c r="B4135">
        <v>2.6</v>
      </c>
    </row>
    <row r="4136" spans="1:2" x14ac:dyDescent="0.3">
      <c r="A4136" t="s">
        <v>6433</v>
      </c>
      <c r="B4136">
        <v>5.8</v>
      </c>
    </row>
    <row r="4137" spans="1:2" x14ac:dyDescent="0.3">
      <c r="A4137" t="s">
        <v>11916</v>
      </c>
      <c r="B4137">
        <v>7.4</v>
      </c>
    </row>
    <row r="4138" spans="1:2" x14ac:dyDescent="0.3">
      <c r="A4138" t="s">
        <v>19574</v>
      </c>
      <c r="B4138">
        <v>5.0999999999999996</v>
      </c>
    </row>
    <row r="4139" spans="1:2" x14ac:dyDescent="0.3">
      <c r="A4139" t="s">
        <v>19580</v>
      </c>
      <c r="B4139">
        <v>5.2</v>
      </c>
    </row>
    <row r="4140" spans="1:2" x14ac:dyDescent="0.3">
      <c r="A4140" t="s">
        <v>19585</v>
      </c>
      <c r="B4140">
        <v>4.8</v>
      </c>
    </row>
    <row r="4141" spans="1:2" x14ac:dyDescent="0.3">
      <c r="A4141" t="s">
        <v>19590</v>
      </c>
      <c r="B4141">
        <v>3.9</v>
      </c>
    </row>
    <row r="4142" spans="1:2" x14ac:dyDescent="0.3">
      <c r="A4142" t="s">
        <v>19596</v>
      </c>
      <c r="B4142">
        <v>6.2</v>
      </c>
    </row>
    <row r="4143" spans="1:2" x14ac:dyDescent="0.3">
      <c r="A4143" t="s">
        <v>857</v>
      </c>
      <c r="B4143">
        <v>7</v>
      </c>
    </row>
    <row r="4144" spans="1:2" x14ac:dyDescent="0.3">
      <c r="A4144" t="s">
        <v>19603</v>
      </c>
      <c r="B4144">
        <v>6.2</v>
      </c>
    </row>
    <row r="4145" spans="1:2" x14ac:dyDescent="0.3">
      <c r="A4145" t="s">
        <v>19608</v>
      </c>
      <c r="B4145">
        <v>5.9</v>
      </c>
    </row>
    <row r="4146" spans="1:2" x14ac:dyDescent="0.3">
      <c r="A4146" t="s">
        <v>4382</v>
      </c>
      <c r="B4146">
        <v>8</v>
      </c>
    </row>
    <row r="4147" spans="1:2" x14ac:dyDescent="0.3">
      <c r="A4147" t="s">
        <v>19168</v>
      </c>
      <c r="B4147">
        <v>7.3</v>
      </c>
    </row>
    <row r="4148" spans="1:2" x14ac:dyDescent="0.3">
      <c r="A4148" t="s">
        <v>19622</v>
      </c>
      <c r="B4148">
        <v>4.9000000000000004</v>
      </c>
    </row>
    <row r="4149" spans="1:2" x14ac:dyDescent="0.3">
      <c r="A4149" t="s">
        <v>19628</v>
      </c>
      <c r="B4149">
        <v>6.5</v>
      </c>
    </row>
    <row r="4150" spans="1:2" x14ac:dyDescent="0.3">
      <c r="A4150" t="s">
        <v>13777</v>
      </c>
      <c r="B4150">
        <v>4.3</v>
      </c>
    </row>
    <row r="4151" spans="1:2" x14ac:dyDescent="0.3">
      <c r="A4151" t="s">
        <v>19638</v>
      </c>
      <c r="B4151">
        <v>6.4</v>
      </c>
    </row>
    <row r="4152" spans="1:2" x14ac:dyDescent="0.3">
      <c r="A4152" t="s">
        <v>1058</v>
      </c>
      <c r="B4152">
        <v>7.6</v>
      </c>
    </row>
    <row r="4153" spans="1:2" x14ac:dyDescent="0.3">
      <c r="A4153" t="s">
        <v>7480</v>
      </c>
      <c r="B4153">
        <v>6.8</v>
      </c>
    </row>
    <row r="4154" spans="1:2" x14ac:dyDescent="0.3">
      <c r="A4154" t="s">
        <v>19648</v>
      </c>
      <c r="B4154">
        <v>6.1</v>
      </c>
    </row>
    <row r="4155" spans="1:2" x14ac:dyDescent="0.3">
      <c r="A4155" t="s">
        <v>19655</v>
      </c>
      <c r="B4155">
        <v>4</v>
      </c>
    </row>
    <row r="4156" spans="1:2" x14ac:dyDescent="0.3">
      <c r="A4156" t="s">
        <v>13078</v>
      </c>
      <c r="B4156">
        <v>7.4</v>
      </c>
    </row>
    <row r="4157" spans="1:2" x14ac:dyDescent="0.3">
      <c r="A4157" t="s">
        <v>18467</v>
      </c>
      <c r="B4157">
        <v>8.3000000000000007</v>
      </c>
    </row>
    <row r="4158" spans="1:2" x14ac:dyDescent="0.3">
      <c r="A4158" t="s">
        <v>19673</v>
      </c>
      <c r="B4158">
        <v>5.3</v>
      </c>
    </row>
    <row r="4159" spans="1:2" x14ac:dyDescent="0.3">
      <c r="A4159" t="s">
        <v>18791</v>
      </c>
      <c r="B4159">
        <v>8.1</v>
      </c>
    </row>
    <row r="4160" spans="1:2" x14ac:dyDescent="0.3">
      <c r="A4160" t="s">
        <v>10325</v>
      </c>
      <c r="B4160">
        <v>8</v>
      </c>
    </row>
    <row r="4161" spans="1:2" x14ac:dyDescent="0.3">
      <c r="A4161" t="s">
        <v>2495</v>
      </c>
      <c r="B4161">
        <v>5.7</v>
      </c>
    </row>
    <row r="4162" spans="1:2" x14ac:dyDescent="0.3">
      <c r="A4162" t="s">
        <v>19692</v>
      </c>
      <c r="B4162">
        <v>8.1999999999999993</v>
      </c>
    </row>
    <row r="4163" spans="1:2" x14ac:dyDescent="0.3">
      <c r="A4163" t="s">
        <v>19697</v>
      </c>
      <c r="B4163">
        <v>7.1</v>
      </c>
    </row>
    <row r="4164" spans="1:2" x14ac:dyDescent="0.3">
      <c r="A4164" t="s">
        <v>14356</v>
      </c>
      <c r="B4164">
        <v>7.4</v>
      </c>
    </row>
    <row r="4165" spans="1:2" x14ac:dyDescent="0.3">
      <c r="A4165" t="s">
        <v>19709</v>
      </c>
      <c r="B4165">
        <v>6.6</v>
      </c>
    </row>
    <row r="4166" spans="1:2" x14ac:dyDescent="0.3">
      <c r="A4166" t="s">
        <v>19717</v>
      </c>
      <c r="B4166">
        <v>5.7</v>
      </c>
    </row>
    <row r="4167" spans="1:2" x14ac:dyDescent="0.3">
      <c r="A4167" t="s">
        <v>19130</v>
      </c>
      <c r="B4167">
        <v>6.9</v>
      </c>
    </row>
    <row r="4168" spans="1:2" x14ac:dyDescent="0.3">
      <c r="A4168" t="s">
        <v>19728</v>
      </c>
      <c r="B4168">
        <v>7</v>
      </c>
    </row>
    <row r="4169" spans="1:2" x14ac:dyDescent="0.3">
      <c r="A4169" t="s">
        <v>18791</v>
      </c>
      <c r="B4169">
        <v>7</v>
      </c>
    </row>
    <row r="4170" spans="1:2" x14ac:dyDescent="0.3">
      <c r="A4170" t="s">
        <v>10325</v>
      </c>
      <c r="B4170">
        <v>7.8</v>
      </c>
    </row>
    <row r="4171" spans="1:2" x14ac:dyDescent="0.3">
      <c r="A4171" t="s">
        <v>14965</v>
      </c>
      <c r="B4171">
        <v>5.9</v>
      </c>
    </row>
    <row r="4172" spans="1:2" x14ac:dyDescent="0.3">
      <c r="A4172" t="s">
        <v>19750</v>
      </c>
      <c r="B4172">
        <v>7.4</v>
      </c>
    </row>
    <row r="4173" spans="1:2" x14ac:dyDescent="0.3">
      <c r="A4173" t="s">
        <v>12560</v>
      </c>
      <c r="B4173">
        <v>7.8</v>
      </c>
    </row>
    <row r="4174" spans="1:2" x14ac:dyDescent="0.3">
      <c r="A4174" t="s">
        <v>19760</v>
      </c>
      <c r="B4174">
        <v>6</v>
      </c>
    </row>
    <row r="4175" spans="1:2" x14ac:dyDescent="0.3">
      <c r="A4175" t="s">
        <v>7792</v>
      </c>
      <c r="B4175">
        <v>5.3</v>
      </c>
    </row>
    <row r="4176" spans="1:2" x14ac:dyDescent="0.3">
      <c r="A4176" t="s">
        <v>19765</v>
      </c>
      <c r="B4176">
        <v>7.9</v>
      </c>
    </row>
    <row r="4177" spans="1:2" x14ac:dyDescent="0.3">
      <c r="A4177" t="s">
        <v>19773</v>
      </c>
      <c r="B4177">
        <v>7.2</v>
      </c>
    </row>
    <row r="4178" spans="1:2" x14ac:dyDescent="0.3">
      <c r="A4178" t="s">
        <v>19779</v>
      </c>
      <c r="B4178">
        <v>7.4</v>
      </c>
    </row>
    <row r="4179" spans="1:2" x14ac:dyDescent="0.3">
      <c r="A4179" t="s">
        <v>19784</v>
      </c>
      <c r="B4179">
        <v>5.3</v>
      </c>
    </row>
    <row r="4180" spans="1:2" x14ac:dyDescent="0.3">
      <c r="A4180" t="s">
        <v>19788</v>
      </c>
      <c r="B4180">
        <v>8.3000000000000007</v>
      </c>
    </row>
    <row r="4181" spans="1:2" x14ac:dyDescent="0.3">
      <c r="A4181" t="s">
        <v>19793</v>
      </c>
      <c r="B4181">
        <v>7.6</v>
      </c>
    </row>
    <row r="4182" spans="1:2" x14ac:dyDescent="0.3">
      <c r="A4182" t="s">
        <v>17782</v>
      </c>
      <c r="B4182">
        <v>5.0999999999999996</v>
      </c>
    </row>
    <row r="4183" spans="1:2" x14ac:dyDescent="0.3">
      <c r="A4183" t="s">
        <v>19802</v>
      </c>
      <c r="B4183">
        <v>5.0999999999999996</v>
      </c>
    </row>
    <row r="4184" spans="1:2" x14ac:dyDescent="0.3">
      <c r="A4184" t="s">
        <v>12822</v>
      </c>
      <c r="B4184">
        <v>4.9000000000000004</v>
      </c>
    </row>
    <row r="4185" spans="1:2" x14ac:dyDescent="0.3">
      <c r="A4185" t="s">
        <v>322</v>
      </c>
      <c r="B4185">
        <v>6.9</v>
      </c>
    </row>
    <row r="4186" spans="1:2" x14ac:dyDescent="0.3">
      <c r="A4186" t="s">
        <v>19811</v>
      </c>
      <c r="B4186">
        <v>4.5999999999999996</v>
      </c>
    </row>
    <row r="4187" spans="1:2" x14ac:dyDescent="0.3">
      <c r="A4187" t="s">
        <v>19816</v>
      </c>
      <c r="B4187">
        <v>6.3</v>
      </c>
    </row>
    <row r="4188" spans="1:2" x14ac:dyDescent="0.3">
      <c r="A4188" t="s">
        <v>14660</v>
      </c>
      <c r="B4188">
        <v>7.9</v>
      </c>
    </row>
    <row r="4189" spans="1:2" x14ac:dyDescent="0.3">
      <c r="A4189" t="s">
        <v>19826</v>
      </c>
      <c r="B4189">
        <v>6.7</v>
      </c>
    </row>
    <row r="4190" spans="1:2" x14ac:dyDescent="0.3">
      <c r="A4190" t="s">
        <v>6051</v>
      </c>
      <c r="B4190">
        <v>7.1</v>
      </c>
    </row>
    <row r="4191" spans="1:2" x14ac:dyDescent="0.3">
      <c r="A4191" t="s">
        <v>17150</v>
      </c>
      <c r="B4191">
        <v>7.6</v>
      </c>
    </row>
    <row r="4192" spans="1:2" x14ac:dyDescent="0.3">
      <c r="A4192" t="s">
        <v>9162</v>
      </c>
      <c r="B4192">
        <v>8.1</v>
      </c>
    </row>
    <row r="4193" spans="1:2" x14ac:dyDescent="0.3">
      <c r="A4193" t="s">
        <v>19846</v>
      </c>
      <c r="B4193">
        <v>6.6</v>
      </c>
    </row>
    <row r="4194" spans="1:2" x14ac:dyDescent="0.3">
      <c r="A4194" t="s">
        <v>19854</v>
      </c>
      <c r="B4194">
        <v>7</v>
      </c>
    </row>
    <row r="4195" spans="1:2" x14ac:dyDescent="0.3">
      <c r="A4195" t="s">
        <v>19858</v>
      </c>
      <c r="B4195">
        <v>7.6</v>
      </c>
    </row>
    <row r="4196" spans="1:2" x14ac:dyDescent="0.3">
      <c r="A4196" t="s">
        <v>19863</v>
      </c>
      <c r="B4196">
        <v>6.7</v>
      </c>
    </row>
    <row r="4197" spans="1:2" x14ac:dyDescent="0.3">
      <c r="A4197" t="s">
        <v>14184</v>
      </c>
      <c r="B4197">
        <v>7.1</v>
      </c>
    </row>
    <row r="4198" spans="1:2" x14ac:dyDescent="0.3">
      <c r="A4198" t="s">
        <v>19876</v>
      </c>
      <c r="B4198">
        <v>7.6</v>
      </c>
    </row>
    <row r="4199" spans="1:2" x14ac:dyDescent="0.3">
      <c r="A4199" t="s">
        <v>19881</v>
      </c>
      <c r="B4199">
        <v>7.1</v>
      </c>
    </row>
    <row r="4200" spans="1:2" x14ac:dyDescent="0.3">
      <c r="A4200" t="s">
        <v>17874</v>
      </c>
      <c r="B4200">
        <v>7.1</v>
      </c>
    </row>
    <row r="4201" spans="1:2" x14ac:dyDescent="0.3">
      <c r="A4201" t="s">
        <v>3722</v>
      </c>
      <c r="B4201">
        <v>7.7</v>
      </c>
    </row>
    <row r="4202" spans="1:2" x14ac:dyDescent="0.3">
      <c r="A4202" t="s">
        <v>19898</v>
      </c>
      <c r="B4202">
        <v>7.6</v>
      </c>
    </row>
    <row r="4203" spans="1:2" x14ac:dyDescent="0.3">
      <c r="A4203" t="s">
        <v>19904</v>
      </c>
      <c r="B4203">
        <v>6.6</v>
      </c>
    </row>
    <row r="4204" spans="1:2" x14ac:dyDescent="0.3">
      <c r="A4204" t="s">
        <v>5059</v>
      </c>
      <c r="B4204">
        <v>6.7</v>
      </c>
    </row>
    <row r="4205" spans="1:2" x14ac:dyDescent="0.3">
      <c r="A4205" t="s">
        <v>19907</v>
      </c>
      <c r="B4205">
        <v>5.7</v>
      </c>
    </row>
    <row r="4206" spans="1:2" x14ac:dyDescent="0.3">
      <c r="A4206" t="s">
        <v>19911</v>
      </c>
      <c r="B4206">
        <v>7.1</v>
      </c>
    </row>
    <row r="4207" spans="1:2" x14ac:dyDescent="0.3">
      <c r="A4207" t="s">
        <v>19918</v>
      </c>
      <c r="B4207">
        <v>6.2</v>
      </c>
    </row>
    <row r="4208" spans="1:2" x14ac:dyDescent="0.3">
      <c r="A4208" t="s">
        <v>13271</v>
      </c>
      <c r="B4208">
        <v>6.1</v>
      </c>
    </row>
    <row r="4209" spans="1:2" x14ac:dyDescent="0.3">
      <c r="A4209" t="s">
        <v>19928</v>
      </c>
      <c r="B4209">
        <v>5.9</v>
      </c>
    </row>
    <row r="4210" spans="1:2" x14ac:dyDescent="0.3">
      <c r="A4210" t="s">
        <v>653</v>
      </c>
      <c r="B4210">
        <v>6.8</v>
      </c>
    </row>
    <row r="4211" spans="1:2" x14ac:dyDescent="0.3">
      <c r="A4211" t="s">
        <v>19937</v>
      </c>
      <c r="B4211">
        <v>5.8</v>
      </c>
    </row>
    <row r="4212" spans="1:2" x14ac:dyDescent="0.3">
      <c r="A4212" t="s">
        <v>19941</v>
      </c>
      <c r="B4212">
        <v>5</v>
      </c>
    </row>
    <row r="4213" spans="1:2" x14ac:dyDescent="0.3">
      <c r="A4213" t="s">
        <v>19946</v>
      </c>
      <c r="B4213">
        <v>6.3</v>
      </c>
    </row>
    <row r="4214" spans="1:2" x14ac:dyDescent="0.3">
      <c r="A4214" t="s">
        <v>5076</v>
      </c>
      <c r="B4214">
        <v>6.8</v>
      </c>
    </row>
    <row r="4215" spans="1:2" x14ac:dyDescent="0.3">
      <c r="A4215" t="s">
        <v>19953</v>
      </c>
      <c r="B4215">
        <v>5.0999999999999996</v>
      </c>
    </row>
    <row r="4216" spans="1:2" x14ac:dyDescent="0.3">
      <c r="A4216" t="s">
        <v>14061</v>
      </c>
      <c r="B4216">
        <v>6.6</v>
      </c>
    </row>
    <row r="4217" spans="1:2" x14ac:dyDescent="0.3">
      <c r="A4217" t="s">
        <v>19962</v>
      </c>
      <c r="B4217">
        <v>5</v>
      </c>
    </row>
    <row r="4218" spans="1:2" x14ac:dyDescent="0.3">
      <c r="A4218" t="s">
        <v>17484</v>
      </c>
      <c r="B4218">
        <v>7.7</v>
      </c>
    </row>
    <row r="4219" spans="1:2" x14ac:dyDescent="0.3">
      <c r="A4219" t="s">
        <v>19970</v>
      </c>
      <c r="B4219">
        <v>3.1</v>
      </c>
    </row>
    <row r="4220" spans="1:2" x14ac:dyDescent="0.3">
      <c r="A4220" t="s">
        <v>18812</v>
      </c>
      <c r="B4220">
        <v>6.5</v>
      </c>
    </row>
    <row r="4221" spans="1:2" x14ac:dyDescent="0.3">
      <c r="A4221" t="s">
        <v>19980</v>
      </c>
      <c r="B4221">
        <v>3.9</v>
      </c>
    </row>
    <row r="4222" spans="1:2" x14ac:dyDescent="0.3">
      <c r="A4222" t="s">
        <v>8355</v>
      </c>
      <c r="B4222">
        <v>6.8</v>
      </c>
    </row>
    <row r="4223" spans="1:2" x14ac:dyDescent="0.3">
      <c r="A4223" t="s">
        <v>18812</v>
      </c>
      <c r="B4223">
        <v>7</v>
      </c>
    </row>
    <row r="4224" spans="1:2" x14ac:dyDescent="0.3">
      <c r="A4224" t="s">
        <v>9330</v>
      </c>
      <c r="B4224">
        <v>5.9</v>
      </c>
    </row>
    <row r="4225" spans="1:2" x14ac:dyDescent="0.3">
      <c r="A4225" t="s">
        <v>19995</v>
      </c>
      <c r="B4225">
        <v>5.8</v>
      </c>
    </row>
    <row r="4226" spans="1:2" x14ac:dyDescent="0.3">
      <c r="A4226" t="s">
        <v>19999</v>
      </c>
      <c r="B4226">
        <v>7.3</v>
      </c>
    </row>
    <row r="4227" spans="1:2" x14ac:dyDescent="0.3">
      <c r="A4227" t="s">
        <v>2750</v>
      </c>
      <c r="B4227">
        <v>7.8</v>
      </c>
    </row>
    <row r="4228" spans="1:2" x14ac:dyDescent="0.3">
      <c r="A4228" t="s">
        <v>4733</v>
      </c>
      <c r="B4228">
        <v>7.8</v>
      </c>
    </row>
    <row r="4229" spans="1:2" x14ac:dyDescent="0.3">
      <c r="A4229" t="s">
        <v>20009</v>
      </c>
      <c r="B4229">
        <v>6.9</v>
      </c>
    </row>
    <row r="4230" spans="1:2" x14ac:dyDescent="0.3">
      <c r="A4230" t="s">
        <v>7064</v>
      </c>
      <c r="B4230">
        <v>5.7</v>
      </c>
    </row>
    <row r="4231" spans="1:2" x14ac:dyDescent="0.3">
      <c r="A4231" t="s">
        <v>20021</v>
      </c>
      <c r="B4231">
        <v>4.7</v>
      </c>
    </row>
    <row r="4232" spans="1:2" x14ac:dyDescent="0.3">
      <c r="A4232" t="s">
        <v>19459</v>
      </c>
      <c r="B4232">
        <v>5.9</v>
      </c>
    </row>
    <row r="4233" spans="1:2" x14ac:dyDescent="0.3">
      <c r="A4233" t="s">
        <v>20031</v>
      </c>
      <c r="B4233">
        <v>5.9</v>
      </c>
    </row>
    <row r="4234" spans="1:2" x14ac:dyDescent="0.3">
      <c r="A4234" t="s">
        <v>20035</v>
      </c>
      <c r="B4234">
        <v>4.3</v>
      </c>
    </row>
    <row r="4235" spans="1:2" x14ac:dyDescent="0.3">
      <c r="A4235" t="s">
        <v>20041</v>
      </c>
      <c r="B4235">
        <v>7.5</v>
      </c>
    </row>
    <row r="4236" spans="1:2" x14ac:dyDescent="0.3">
      <c r="A4236" t="s">
        <v>20046</v>
      </c>
      <c r="B4236">
        <v>4.8</v>
      </c>
    </row>
    <row r="4237" spans="1:2" x14ac:dyDescent="0.3">
      <c r="A4237" t="s">
        <v>20052</v>
      </c>
      <c r="B4237">
        <v>5.8</v>
      </c>
    </row>
    <row r="4238" spans="1:2" x14ac:dyDescent="0.3">
      <c r="A4238" t="s">
        <v>20059</v>
      </c>
      <c r="B4238">
        <v>5.3</v>
      </c>
    </row>
    <row r="4239" spans="1:2" x14ac:dyDescent="0.3">
      <c r="A4239" t="s">
        <v>17173</v>
      </c>
      <c r="B4239">
        <v>6</v>
      </c>
    </row>
    <row r="4240" spans="1:2" x14ac:dyDescent="0.3">
      <c r="A4240" t="s">
        <v>20069</v>
      </c>
      <c r="B4240">
        <v>8.1</v>
      </c>
    </row>
    <row r="4241" spans="1:2" x14ac:dyDescent="0.3">
      <c r="A4241" t="s">
        <v>20074</v>
      </c>
      <c r="B4241">
        <v>7</v>
      </c>
    </row>
    <row r="4242" spans="1:2" x14ac:dyDescent="0.3">
      <c r="A4242" t="s">
        <v>20078</v>
      </c>
      <c r="B4242">
        <v>7.6</v>
      </c>
    </row>
    <row r="4243" spans="1:2" x14ac:dyDescent="0.3">
      <c r="A4243" t="s">
        <v>20085</v>
      </c>
      <c r="B4243">
        <v>7.2</v>
      </c>
    </row>
    <row r="4244" spans="1:2" x14ac:dyDescent="0.3">
      <c r="A4244" t="s">
        <v>14719</v>
      </c>
      <c r="B4244">
        <v>7.5</v>
      </c>
    </row>
    <row r="4245" spans="1:2" x14ac:dyDescent="0.3">
      <c r="A4245" t="s">
        <v>19345</v>
      </c>
      <c r="B4245">
        <v>6.3</v>
      </c>
    </row>
    <row r="4246" spans="1:2" x14ac:dyDescent="0.3">
      <c r="A4246" t="s">
        <v>20100</v>
      </c>
      <c r="B4246">
        <v>6.7</v>
      </c>
    </row>
    <row r="4247" spans="1:2" x14ac:dyDescent="0.3">
      <c r="A4247" t="s">
        <v>20106</v>
      </c>
      <c r="B4247">
        <v>4.8</v>
      </c>
    </row>
    <row r="4248" spans="1:2" x14ac:dyDescent="0.3">
      <c r="A4248" t="s">
        <v>20112</v>
      </c>
      <c r="B4248">
        <v>5.5</v>
      </c>
    </row>
    <row r="4249" spans="1:2" x14ac:dyDescent="0.3">
      <c r="A4249" t="s">
        <v>5689</v>
      </c>
      <c r="B4249">
        <v>7.5</v>
      </c>
    </row>
    <row r="4250" spans="1:2" x14ac:dyDescent="0.3">
      <c r="A4250" t="s">
        <v>20121</v>
      </c>
      <c r="B4250">
        <v>5.0999999999999996</v>
      </c>
    </row>
    <row r="4251" spans="1:2" x14ac:dyDescent="0.3">
      <c r="A4251" t="s">
        <v>24193</v>
      </c>
      <c r="B4251">
        <v>7.4</v>
      </c>
    </row>
    <row r="4252" spans="1:2" x14ac:dyDescent="0.3">
      <c r="A4252" t="s">
        <v>4003</v>
      </c>
      <c r="B4252">
        <v>7.3</v>
      </c>
    </row>
    <row r="4253" spans="1:2" x14ac:dyDescent="0.3">
      <c r="A4253" t="s">
        <v>20139</v>
      </c>
      <c r="B4253">
        <v>6.9</v>
      </c>
    </row>
    <row r="4254" spans="1:2" x14ac:dyDescent="0.3">
      <c r="A4254" t="s">
        <v>4003</v>
      </c>
      <c r="B4254">
        <v>6.8</v>
      </c>
    </row>
    <row r="4255" spans="1:2" x14ac:dyDescent="0.3">
      <c r="A4255" t="s">
        <v>20149</v>
      </c>
      <c r="B4255">
        <v>8.4</v>
      </c>
    </row>
    <row r="4256" spans="1:2" x14ac:dyDescent="0.3">
      <c r="A4256" t="s">
        <v>845</v>
      </c>
      <c r="B4256">
        <v>7.6</v>
      </c>
    </row>
    <row r="4257" spans="1:2" x14ac:dyDescent="0.3">
      <c r="A4257" t="s">
        <v>20159</v>
      </c>
      <c r="B4257">
        <v>7.6</v>
      </c>
    </row>
    <row r="4258" spans="1:2" x14ac:dyDescent="0.3">
      <c r="A4258" t="s">
        <v>3727</v>
      </c>
      <c r="B4258">
        <v>7.7</v>
      </c>
    </row>
    <row r="4259" spans="1:2" x14ac:dyDescent="0.3">
      <c r="A4259" t="s">
        <v>8417</v>
      </c>
      <c r="B4259">
        <v>7.6</v>
      </c>
    </row>
    <row r="4260" spans="1:2" x14ac:dyDescent="0.3">
      <c r="A4260" t="s">
        <v>20169</v>
      </c>
      <c r="B4260">
        <v>5.3</v>
      </c>
    </row>
    <row r="4261" spans="1:2" x14ac:dyDescent="0.3">
      <c r="A4261" t="s">
        <v>1813</v>
      </c>
      <c r="B4261">
        <v>8.5</v>
      </c>
    </row>
    <row r="4262" spans="1:2" x14ac:dyDescent="0.3">
      <c r="A4262" t="s">
        <v>18269</v>
      </c>
      <c r="B4262">
        <v>7</v>
      </c>
    </row>
    <row r="4263" spans="1:2" x14ac:dyDescent="0.3">
      <c r="A4263" t="s">
        <v>20184</v>
      </c>
      <c r="B4263">
        <v>8</v>
      </c>
    </row>
    <row r="4264" spans="1:2" x14ac:dyDescent="0.3">
      <c r="A4264" t="s">
        <v>20188</v>
      </c>
      <c r="B4264">
        <v>7.1</v>
      </c>
    </row>
    <row r="4265" spans="1:2" x14ac:dyDescent="0.3">
      <c r="A4265" t="s">
        <v>20195</v>
      </c>
      <c r="B4265">
        <v>7.8</v>
      </c>
    </row>
    <row r="4266" spans="1:2" x14ac:dyDescent="0.3">
      <c r="A4266" t="s">
        <v>20203</v>
      </c>
      <c r="B4266">
        <v>7.2</v>
      </c>
    </row>
    <row r="4267" spans="1:2" x14ac:dyDescent="0.3">
      <c r="A4267" t="s">
        <v>16722</v>
      </c>
      <c r="B4267">
        <v>7.5</v>
      </c>
    </row>
    <row r="4268" spans="1:2" x14ac:dyDescent="0.3">
      <c r="A4268" t="s">
        <v>9162</v>
      </c>
      <c r="B4268">
        <v>8</v>
      </c>
    </row>
    <row r="4269" spans="1:2" x14ac:dyDescent="0.3">
      <c r="A4269" t="s">
        <v>1133</v>
      </c>
      <c r="B4269">
        <v>8.1</v>
      </c>
    </row>
    <row r="4270" spans="1:2" x14ac:dyDescent="0.3">
      <c r="A4270" t="s">
        <v>6148</v>
      </c>
      <c r="B4270">
        <v>6.8</v>
      </c>
    </row>
    <row r="4271" spans="1:2" x14ac:dyDescent="0.3">
      <c r="A4271" t="s">
        <v>20226</v>
      </c>
      <c r="B4271">
        <v>7.4</v>
      </c>
    </row>
    <row r="4272" spans="1:2" x14ac:dyDescent="0.3">
      <c r="A4272" t="s">
        <v>20232</v>
      </c>
      <c r="B4272">
        <v>7.2</v>
      </c>
    </row>
    <row r="4273" spans="1:2" x14ac:dyDescent="0.3">
      <c r="A4273" t="s">
        <v>4229</v>
      </c>
      <c r="B4273">
        <v>8.1</v>
      </c>
    </row>
    <row r="4274" spans="1:2" x14ac:dyDescent="0.3">
      <c r="A4274" t="s">
        <v>20245</v>
      </c>
      <c r="B4274">
        <v>7</v>
      </c>
    </row>
    <row r="4275" spans="1:2" x14ac:dyDescent="0.3">
      <c r="A4275" t="s">
        <v>20250</v>
      </c>
      <c r="B4275">
        <v>7.4</v>
      </c>
    </row>
    <row r="4276" spans="1:2" x14ac:dyDescent="0.3">
      <c r="A4276" t="s">
        <v>19022</v>
      </c>
      <c r="B4276">
        <v>8.3000000000000007</v>
      </c>
    </row>
    <row r="4277" spans="1:2" x14ac:dyDescent="0.3">
      <c r="A4277" t="s">
        <v>20260</v>
      </c>
      <c r="B4277">
        <v>6.1</v>
      </c>
    </row>
    <row r="4278" spans="1:2" x14ac:dyDescent="0.3">
      <c r="A4278" t="s">
        <v>20264</v>
      </c>
      <c r="B4278">
        <v>7.5</v>
      </c>
    </row>
    <row r="4279" spans="1:2" x14ac:dyDescent="0.3">
      <c r="A4279" t="s">
        <v>507</v>
      </c>
      <c r="B4279">
        <v>7</v>
      </c>
    </row>
    <row r="4280" spans="1:2" x14ac:dyDescent="0.3">
      <c r="A4280" t="s">
        <v>6804</v>
      </c>
      <c r="B4280">
        <v>5.3</v>
      </c>
    </row>
    <row r="4281" spans="1:2" x14ac:dyDescent="0.3">
      <c r="A4281" t="s">
        <v>1526</v>
      </c>
      <c r="B4281">
        <v>4.7</v>
      </c>
    </row>
    <row r="4282" spans="1:2" x14ac:dyDescent="0.3">
      <c r="A4282" t="s">
        <v>20280</v>
      </c>
      <c r="B4282">
        <v>5.7</v>
      </c>
    </row>
    <row r="4283" spans="1:2" x14ac:dyDescent="0.3">
      <c r="A4283" t="s">
        <v>24193</v>
      </c>
      <c r="B4283">
        <v>8.1</v>
      </c>
    </row>
    <row r="4284" spans="1:2" x14ac:dyDescent="0.3">
      <c r="A4284" t="s">
        <v>857</v>
      </c>
      <c r="B4284">
        <v>7.8</v>
      </c>
    </row>
    <row r="4285" spans="1:2" x14ac:dyDescent="0.3">
      <c r="A4285" t="s">
        <v>17163</v>
      </c>
      <c r="B4285">
        <v>6.5</v>
      </c>
    </row>
    <row r="4286" spans="1:2" x14ac:dyDescent="0.3">
      <c r="A4286" t="s">
        <v>20295</v>
      </c>
      <c r="B4286">
        <v>8</v>
      </c>
    </row>
    <row r="4287" spans="1:2" x14ac:dyDescent="0.3">
      <c r="A4287" t="s">
        <v>20303</v>
      </c>
      <c r="B4287">
        <v>3.3</v>
      </c>
    </row>
    <row r="4288" spans="1:2" x14ac:dyDescent="0.3">
      <c r="A4288" t="s">
        <v>19022</v>
      </c>
      <c r="B4288">
        <v>8.3000000000000007</v>
      </c>
    </row>
    <row r="4289" spans="1:2" x14ac:dyDescent="0.3">
      <c r="A4289" t="s">
        <v>20316</v>
      </c>
      <c r="B4289">
        <v>6.9</v>
      </c>
    </row>
    <row r="4290" spans="1:2" x14ac:dyDescent="0.3">
      <c r="A4290" t="s">
        <v>24193</v>
      </c>
      <c r="B4290">
        <v>7.3</v>
      </c>
    </row>
    <row r="4291" spans="1:2" x14ac:dyDescent="0.3">
      <c r="A4291" t="s">
        <v>20325</v>
      </c>
      <c r="B4291">
        <v>8.1</v>
      </c>
    </row>
    <row r="4292" spans="1:2" x14ac:dyDescent="0.3">
      <c r="A4292" t="s">
        <v>20333</v>
      </c>
      <c r="B4292">
        <v>6.5</v>
      </c>
    </row>
    <row r="4293" spans="1:2" x14ac:dyDescent="0.3">
      <c r="A4293" t="s">
        <v>17918</v>
      </c>
      <c r="B4293">
        <v>6.8</v>
      </c>
    </row>
    <row r="4294" spans="1:2" x14ac:dyDescent="0.3">
      <c r="A4294" t="s">
        <v>20342</v>
      </c>
      <c r="B4294">
        <v>7.3</v>
      </c>
    </row>
    <row r="4295" spans="1:2" x14ac:dyDescent="0.3">
      <c r="A4295" t="s">
        <v>19399</v>
      </c>
      <c r="B4295">
        <v>6.4</v>
      </c>
    </row>
    <row r="4296" spans="1:2" x14ac:dyDescent="0.3">
      <c r="A4296" t="s">
        <v>20350</v>
      </c>
      <c r="B4296">
        <v>4.5999999999999996</v>
      </c>
    </row>
    <row r="4297" spans="1:2" x14ac:dyDescent="0.3">
      <c r="A4297" t="s">
        <v>1971</v>
      </c>
      <c r="B4297">
        <v>6.5</v>
      </c>
    </row>
    <row r="4298" spans="1:2" x14ac:dyDescent="0.3">
      <c r="A4298" t="s">
        <v>20361</v>
      </c>
      <c r="B4298">
        <v>7</v>
      </c>
    </row>
    <row r="4299" spans="1:2" x14ac:dyDescent="0.3">
      <c r="A4299" t="s">
        <v>20365</v>
      </c>
      <c r="B4299">
        <v>5.4</v>
      </c>
    </row>
    <row r="4300" spans="1:2" x14ac:dyDescent="0.3">
      <c r="A4300" t="s">
        <v>20372</v>
      </c>
      <c r="B4300">
        <v>6.7</v>
      </c>
    </row>
    <row r="4301" spans="1:2" x14ac:dyDescent="0.3">
      <c r="A4301" t="s">
        <v>20380</v>
      </c>
      <c r="B4301">
        <v>2.8</v>
      </c>
    </row>
    <row r="4302" spans="1:2" x14ac:dyDescent="0.3">
      <c r="A4302" t="s">
        <v>11664</v>
      </c>
      <c r="B4302">
        <v>7.4</v>
      </c>
    </row>
    <row r="4303" spans="1:2" x14ac:dyDescent="0.3">
      <c r="A4303" t="s">
        <v>20393</v>
      </c>
      <c r="B4303">
        <v>5.8</v>
      </c>
    </row>
    <row r="4304" spans="1:2" x14ac:dyDescent="0.3">
      <c r="A4304" t="s">
        <v>17484</v>
      </c>
      <c r="B4304">
        <v>7.1</v>
      </c>
    </row>
    <row r="4305" spans="1:2" x14ac:dyDescent="0.3">
      <c r="A4305" t="s">
        <v>428</v>
      </c>
      <c r="B4305">
        <v>4.5</v>
      </c>
    </row>
    <row r="4306" spans="1:2" x14ac:dyDescent="0.3">
      <c r="A4306" t="s">
        <v>24193</v>
      </c>
      <c r="B4306">
        <v>7.9</v>
      </c>
    </row>
    <row r="4307" spans="1:2" x14ac:dyDescent="0.3">
      <c r="A4307" t="s">
        <v>20407</v>
      </c>
      <c r="B4307">
        <v>5.3</v>
      </c>
    </row>
    <row r="4308" spans="1:2" x14ac:dyDescent="0.3">
      <c r="A4308" t="s">
        <v>20414</v>
      </c>
      <c r="B4308">
        <v>5.4</v>
      </c>
    </row>
    <row r="4309" spans="1:2" x14ac:dyDescent="0.3">
      <c r="A4309" t="s">
        <v>20419</v>
      </c>
      <c r="B4309">
        <v>4.8</v>
      </c>
    </row>
    <row r="4310" spans="1:2" x14ac:dyDescent="0.3">
      <c r="A4310" t="s">
        <v>5462</v>
      </c>
      <c r="B4310">
        <v>5.9</v>
      </c>
    </row>
    <row r="4311" spans="1:2" x14ac:dyDescent="0.3">
      <c r="A4311" t="s">
        <v>20428</v>
      </c>
      <c r="B4311">
        <v>6.2</v>
      </c>
    </row>
    <row r="4312" spans="1:2" x14ac:dyDescent="0.3">
      <c r="A4312" t="s">
        <v>20432</v>
      </c>
      <c r="B4312">
        <v>5.9</v>
      </c>
    </row>
    <row r="4313" spans="1:2" x14ac:dyDescent="0.3">
      <c r="A4313" t="s">
        <v>20439</v>
      </c>
      <c r="B4313">
        <v>6.6</v>
      </c>
    </row>
    <row r="4314" spans="1:2" x14ac:dyDescent="0.3">
      <c r="A4314" t="s">
        <v>20443</v>
      </c>
      <c r="B4314">
        <v>6.6</v>
      </c>
    </row>
    <row r="4315" spans="1:2" x14ac:dyDescent="0.3">
      <c r="A4315" t="s">
        <v>9834</v>
      </c>
      <c r="B4315">
        <v>5.0999999999999996</v>
      </c>
    </row>
    <row r="4316" spans="1:2" x14ac:dyDescent="0.3">
      <c r="A4316" t="s">
        <v>20448</v>
      </c>
      <c r="B4316">
        <v>6</v>
      </c>
    </row>
    <row r="4317" spans="1:2" x14ac:dyDescent="0.3">
      <c r="A4317" t="s">
        <v>12748</v>
      </c>
      <c r="B4317">
        <v>6.8</v>
      </c>
    </row>
    <row r="4318" spans="1:2" x14ac:dyDescent="0.3">
      <c r="A4318" t="s">
        <v>6148</v>
      </c>
      <c r="B4318">
        <v>5.4</v>
      </c>
    </row>
    <row r="4319" spans="1:2" x14ac:dyDescent="0.3">
      <c r="A4319" t="s">
        <v>20463</v>
      </c>
      <c r="B4319">
        <v>5.2</v>
      </c>
    </row>
    <row r="4320" spans="1:2" x14ac:dyDescent="0.3">
      <c r="A4320" t="s">
        <v>20469</v>
      </c>
      <c r="B4320">
        <v>7.8</v>
      </c>
    </row>
    <row r="4321" spans="1:2" x14ac:dyDescent="0.3">
      <c r="A4321" t="s">
        <v>20475</v>
      </c>
      <c r="B4321">
        <v>6.4</v>
      </c>
    </row>
    <row r="4322" spans="1:2" x14ac:dyDescent="0.3">
      <c r="A4322" t="s">
        <v>20479</v>
      </c>
      <c r="B4322">
        <v>6.1</v>
      </c>
    </row>
    <row r="4323" spans="1:2" x14ac:dyDescent="0.3">
      <c r="A4323" t="s">
        <v>20485</v>
      </c>
      <c r="B4323">
        <v>5.7</v>
      </c>
    </row>
    <row r="4324" spans="1:2" x14ac:dyDescent="0.3">
      <c r="A4324" t="s">
        <v>20492</v>
      </c>
      <c r="B4324">
        <v>5.5</v>
      </c>
    </row>
    <row r="4325" spans="1:2" x14ac:dyDescent="0.3">
      <c r="A4325" t="s">
        <v>20498</v>
      </c>
      <c r="B4325">
        <v>7.4</v>
      </c>
    </row>
    <row r="4326" spans="1:2" x14ac:dyDescent="0.3">
      <c r="A4326" t="s">
        <v>4003</v>
      </c>
      <c r="B4326">
        <v>7.1</v>
      </c>
    </row>
    <row r="4327" spans="1:2" x14ac:dyDescent="0.3">
      <c r="A4327" t="s">
        <v>20508</v>
      </c>
      <c r="B4327">
        <v>3.9</v>
      </c>
    </row>
    <row r="4328" spans="1:2" x14ac:dyDescent="0.3">
      <c r="A4328" t="s">
        <v>20513</v>
      </c>
      <c r="B4328">
        <v>4.5999999999999996</v>
      </c>
    </row>
    <row r="4329" spans="1:2" x14ac:dyDescent="0.3">
      <c r="A4329" t="s">
        <v>24193</v>
      </c>
      <c r="B4329">
        <v>7.3</v>
      </c>
    </row>
    <row r="4330" spans="1:2" x14ac:dyDescent="0.3">
      <c r="A4330" t="s">
        <v>20521</v>
      </c>
      <c r="B4330">
        <v>7.7</v>
      </c>
    </row>
    <row r="4331" spans="1:2" x14ac:dyDescent="0.3">
      <c r="A4331" t="s">
        <v>20529</v>
      </c>
      <c r="B4331">
        <v>4.9000000000000004</v>
      </c>
    </row>
    <row r="4332" spans="1:2" x14ac:dyDescent="0.3">
      <c r="A4332" t="s">
        <v>17432</v>
      </c>
      <c r="B4332">
        <v>6.3</v>
      </c>
    </row>
    <row r="4333" spans="1:2" x14ac:dyDescent="0.3">
      <c r="A4333" t="s">
        <v>18292</v>
      </c>
      <c r="B4333">
        <v>6.1</v>
      </c>
    </row>
    <row r="4334" spans="1:2" x14ac:dyDescent="0.3">
      <c r="A4334" t="s">
        <v>20540</v>
      </c>
      <c r="B4334">
        <v>6.6</v>
      </c>
    </row>
    <row r="4335" spans="1:2" x14ac:dyDescent="0.3">
      <c r="A4335" t="s">
        <v>20545</v>
      </c>
      <c r="B4335">
        <v>5.7</v>
      </c>
    </row>
    <row r="4336" spans="1:2" x14ac:dyDescent="0.3">
      <c r="A4336" t="s">
        <v>20552</v>
      </c>
      <c r="B4336">
        <v>5.6</v>
      </c>
    </row>
    <row r="4337" spans="1:2" x14ac:dyDescent="0.3">
      <c r="A4337" t="s">
        <v>20556</v>
      </c>
      <c r="B4337">
        <v>6</v>
      </c>
    </row>
    <row r="4338" spans="1:2" x14ac:dyDescent="0.3">
      <c r="A4338" t="s">
        <v>17432</v>
      </c>
      <c r="B4338">
        <v>5.7</v>
      </c>
    </row>
    <row r="4339" spans="1:2" x14ac:dyDescent="0.3">
      <c r="A4339" t="s">
        <v>4863</v>
      </c>
      <c r="B4339">
        <v>7</v>
      </c>
    </row>
    <row r="4340" spans="1:2" x14ac:dyDescent="0.3">
      <c r="A4340" t="s">
        <v>3806</v>
      </c>
      <c r="B4340">
        <v>5.3</v>
      </c>
    </row>
    <row r="4341" spans="1:2" x14ac:dyDescent="0.3">
      <c r="A4341" t="s">
        <v>20578</v>
      </c>
      <c r="B4341">
        <v>4.4000000000000004</v>
      </c>
    </row>
    <row r="4342" spans="1:2" x14ac:dyDescent="0.3">
      <c r="A4342" t="s">
        <v>20583</v>
      </c>
      <c r="B4342">
        <v>3.4</v>
      </c>
    </row>
    <row r="4343" spans="1:2" x14ac:dyDescent="0.3">
      <c r="A4343" t="s">
        <v>20590</v>
      </c>
      <c r="B4343">
        <v>4.5</v>
      </c>
    </row>
    <row r="4344" spans="1:2" x14ac:dyDescent="0.3">
      <c r="A4344" t="s">
        <v>20593</v>
      </c>
      <c r="B4344">
        <v>3.4</v>
      </c>
    </row>
    <row r="4345" spans="1:2" x14ac:dyDescent="0.3">
      <c r="A4345" t="s">
        <v>20600</v>
      </c>
      <c r="B4345">
        <v>7.1</v>
      </c>
    </row>
    <row r="4346" spans="1:2" x14ac:dyDescent="0.3">
      <c r="A4346" t="s">
        <v>13777</v>
      </c>
      <c r="B4346">
        <v>6.4</v>
      </c>
    </row>
    <row r="4347" spans="1:2" x14ac:dyDescent="0.3">
      <c r="A4347" t="s">
        <v>17286</v>
      </c>
      <c r="B4347">
        <v>5.2</v>
      </c>
    </row>
    <row r="4348" spans="1:2" x14ac:dyDescent="0.3">
      <c r="A4348" t="s">
        <v>12085</v>
      </c>
      <c r="B4348">
        <v>7</v>
      </c>
    </row>
    <row r="4349" spans="1:2" x14ac:dyDescent="0.3">
      <c r="A4349" t="s">
        <v>20617</v>
      </c>
      <c r="B4349">
        <v>7.3</v>
      </c>
    </row>
    <row r="4350" spans="1:2" x14ac:dyDescent="0.3">
      <c r="A4350" t="s">
        <v>20621</v>
      </c>
      <c r="B4350">
        <v>8.1</v>
      </c>
    </row>
    <row r="4351" spans="1:2" x14ac:dyDescent="0.3">
      <c r="A4351" t="s">
        <v>20628</v>
      </c>
      <c r="B4351">
        <v>5.8</v>
      </c>
    </row>
    <row r="4352" spans="1:2" x14ac:dyDescent="0.3">
      <c r="A4352" t="s">
        <v>8417</v>
      </c>
      <c r="B4352">
        <v>5.9</v>
      </c>
    </row>
    <row r="4353" spans="1:2" x14ac:dyDescent="0.3">
      <c r="A4353" t="s">
        <v>20634</v>
      </c>
      <c r="B4353">
        <v>6.4</v>
      </c>
    </row>
    <row r="4354" spans="1:2" x14ac:dyDescent="0.3">
      <c r="A4354" t="s">
        <v>6308</v>
      </c>
      <c r="B4354">
        <v>7.5</v>
      </c>
    </row>
    <row r="4355" spans="1:2" x14ac:dyDescent="0.3">
      <c r="A4355" t="s">
        <v>12807</v>
      </c>
      <c r="B4355">
        <v>7.8</v>
      </c>
    </row>
    <row r="4356" spans="1:2" x14ac:dyDescent="0.3">
      <c r="A4356" t="s">
        <v>20645</v>
      </c>
      <c r="B4356">
        <v>6.3</v>
      </c>
    </row>
    <row r="4357" spans="1:2" x14ac:dyDescent="0.3">
      <c r="A4357" t="s">
        <v>20652</v>
      </c>
      <c r="B4357">
        <v>7.2</v>
      </c>
    </row>
    <row r="4358" spans="1:2" x14ac:dyDescent="0.3">
      <c r="A4358" t="s">
        <v>20657</v>
      </c>
      <c r="B4358">
        <v>5.6</v>
      </c>
    </row>
    <row r="4359" spans="1:2" x14ac:dyDescent="0.3">
      <c r="A4359" t="s">
        <v>6262</v>
      </c>
      <c r="B4359">
        <v>7.2</v>
      </c>
    </row>
    <row r="4360" spans="1:2" x14ac:dyDescent="0.3">
      <c r="A4360" t="s">
        <v>20226</v>
      </c>
      <c r="B4360">
        <v>8</v>
      </c>
    </row>
    <row r="4361" spans="1:2" x14ac:dyDescent="0.3">
      <c r="A4361" t="s">
        <v>3727</v>
      </c>
      <c r="B4361">
        <v>8.5</v>
      </c>
    </row>
    <row r="4362" spans="1:2" x14ac:dyDescent="0.3">
      <c r="A4362" t="s">
        <v>20672</v>
      </c>
      <c r="B4362">
        <v>6.8</v>
      </c>
    </row>
    <row r="4363" spans="1:2" x14ac:dyDescent="0.3">
      <c r="A4363" t="s">
        <v>20677</v>
      </c>
      <c r="B4363">
        <v>7.3</v>
      </c>
    </row>
    <row r="4364" spans="1:2" x14ac:dyDescent="0.3">
      <c r="A4364" t="s">
        <v>20683</v>
      </c>
      <c r="B4364">
        <v>5.5</v>
      </c>
    </row>
    <row r="4365" spans="1:2" x14ac:dyDescent="0.3">
      <c r="A4365" t="s">
        <v>20688</v>
      </c>
      <c r="B4365">
        <v>7.3</v>
      </c>
    </row>
    <row r="4366" spans="1:2" x14ac:dyDescent="0.3">
      <c r="A4366" t="s">
        <v>20692</v>
      </c>
      <c r="B4366">
        <v>6.3</v>
      </c>
    </row>
    <row r="4367" spans="1:2" x14ac:dyDescent="0.3">
      <c r="A4367" t="s">
        <v>20696</v>
      </c>
      <c r="B4367">
        <v>5.0999999999999996</v>
      </c>
    </row>
    <row r="4368" spans="1:2" x14ac:dyDescent="0.3">
      <c r="A4368" t="s">
        <v>15027</v>
      </c>
      <c r="B4368">
        <v>6.6</v>
      </c>
    </row>
    <row r="4369" spans="1:2" x14ac:dyDescent="0.3">
      <c r="A4369" t="s">
        <v>20707</v>
      </c>
      <c r="B4369">
        <v>6.1</v>
      </c>
    </row>
    <row r="4370" spans="1:2" x14ac:dyDescent="0.3">
      <c r="A4370" t="s">
        <v>20711</v>
      </c>
      <c r="B4370">
        <v>7.5</v>
      </c>
    </row>
    <row r="4371" spans="1:2" x14ac:dyDescent="0.3">
      <c r="A4371" t="s">
        <v>19224</v>
      </c>
      <c r="B4371">
        <v>7</v>
      </c>
    </row>
    <row r="4372" spans="1:2" x14ac:dyDescent="0.3">
      <c r="A4372" t="s">
        <v>18897</v>
      </c>
      <c r="B4372">
        <v>7.2</v>
      </c>
    </row>
    <row r="4373" spans="1:2" x14ac:dyDescent="0.3">
      <c r="A4373" t="s">
        <v>20729</v>
      </c>
      <c r="B4373">
        <v>5.3</v>
      </c>
    </row>
    <row r="4374" spans="1:2" x14ac:dyDescent="0.3">
      <c r="A4374" t="s">
        <v>20733</v>
      </c>
      <c r="B4374">
        <v>8.6999999999999993</v>
      </c>
    </row>
    <row r="4375" spans="1:2" x14ac:dyDescent="0.3">
      <c r="A4375" t="s">
        <v>20739</v>
      </c>
      <c r="B4375">
        <v>3.4</v>
      </c>
    </row>
    <row r="4376" spans="1:2" x14ac:dyDescent="0.3">
      <c r="A4376" t="s">
        <v>20745</v>
      </c>
      <c r="B4376">
        <v>5.4</v>
      </c>
    </row>
    <row r="4377" spans="1:2" x14ac:dyDescent="0.3">
      <c r="A4377" t="s">
        <v>1847</v>
      </c>
      <c r="B4377">
        <v>7.8</v>
      </c>
    </row>
    <row r="4378" spans="1:2" x14ac:dyDescent="0.3">
      <c r="A4378" t="s">
        <v>20755</v>
      </c>
      <c r="B4378">
        <v>6.7</v>
      </c>
    </row>
    <row r="4379" spans="1:2" x14ac:dyDescent="0.3">
      <c r="A4379" t="s">
        <v>20760</v>
      </c>
      <c r="B4379">
        <v>4.7</v>
      </c>
    </row>
    <row r="4380" spans="1:2" x14ac:dyDescent="0.3">
      <c r="A4380" t="s">
        <v>20766</v>
      </c>
      <c r="B4380">
        <v>6.3</v>
      </c>
    </row>
    <row r="4381" spans="1:2" x14ac:dyDescent="0.3">
      <c r="A4381" t="s">
        <v>9878</v>
      </c>
      <c r="B4381">
        <v>7.4</v>
      </c>
    </row>
    <row r="4382" spans="1:2" x14ac:dyDescent="0.3">
      <c r="A4382" t="s">
        <v>20683</v>
      </c>
      <c r="B4382">
        <v>6.1</v>
      </c>
    </row>
    <row r="4383" spans="1:2" x14ac:dyDescent="0.3">
      <c r="A4383" t="s">
        <v>13509</v>
      </c>
      <c r="B4383">
        <v>7.5</v>
      </c>
    </row>
    <row r="4384" spans="1:2" x14ac:dyDescent="0.3">
      <c r="A4384" t="s">
        <v>20784</v>
      </c>
      <c r="B4384">
        <v>6.3</v>
      </c>
    </row>
    <row r="4385" spans="1:2" x14ac:dyDescent="0.3">
      <c r="A4385" t="s">
        <v>20790</v>
      </c>
      <c r="B4385">
        <v>6.3</v>
      </c>
    </row>
    <row r="4386" spans="1:2" x14ac:dyDescent="0.3">
      <c r="A4386" t="s">
        <v>19750</v>
      </c>
      <c r="B4386">
        <v>6.8</v>
      </c>
    </row>
    <row r="4387" spans="1:2" x14ac:dyDescent="0.3">
      <c r="A4387" t="s">
        <v>20800</v>
      </c>
      <c r="B4387">
        <v>7.8</v>
      </c>
    </row>
    <row r="4388" spans="1:2" x14ac:dyDescent="0.3">
      <c r="A4388" t="s">
        <v>20805</v>
      </c>
      <c r="B4388">
        <v>6.9</v>
      </c>
    </row>
    <row r="4389" spans="1:2" x14ac:dyDescent="0.3">
      <c r="A4389" t="s">
        <v>19168</v>
      </c>
      <c r="B4389">
        <v>8</v>
      </c>
    </row>
    <row r="4390" spans="1:2" x14ac:dyDescent="0.3">
      <c r="A4390" t="s">
        <v>17251</v>
      </c>
      <c r="B4390">
        <v>7.8</v>
      </c>
    </row>
    <row r="4391" spans="1:2" x14ac:dyDescent="0.3">
      <c r="A4391" t="s">
        <v>19130</v>
      </c>
      <c r="B4391">
        <v>7.4</v>
      </c>
    </row>
    <row r="4392" spans="1:2" x14ac:dyDescent="0.3">
      <c r="A4392" t="s">
        <v>20822</v>
      </c>
      <c r="B4392">
        <v>6.1</v>
      </c>
    </row>
    <row r="4393" spans="1:2" x14ac:dyDescent="0.3">
      <c r="A4393" t="s">
        <v>20827</v>
      </c>
      <c r="B4393">
        <v>4.3</v>
      </c>
    </row>
    <row r="4394" spans="1:2" x14ac:dyDescent="0.3">
      <c r="A4394" t="s">
        <v>20832</v>
      </c>
      <c r="B4394">
        <v>3.5</v>
      </c>
    </row>
    <row r="4395" spans="1:2" x14ac:dyDescent="0.3">
      <c r="A4395" t="s">
        <v>20836</v>
      </c>
      <c r="B4395">
        <v>7.2</v>
      </c>
    </row>
    <row r="4396" spans="1:2" x14ac:dyDescent="0.3">
      <c r="A4396" t="s">
        <v>20842</v>
      </c>
      <c r="B4396">
        <v>4.7</v>
      </c>
    </row>
    <row r="4397" spans="1:2" x14ac:dyDescent="0.3">
      <c r="A4397" t="s">
        <v>20848</v>
      </c>
      <c r="B4397">
        <v>7.3</v>
      </c>
    </row>
    <row r="4398" spans="1:2" x14ac:dyDescent="0.3">
      <c r="A4398" t="s">
        <v>4850</v>
      </c>
      <c r="B4398">
        <v>7.9</v>
      </c>
    </row>
    <row r="4399" spans="1:2" x14ac:dyDescent="0.3">
      <c r="A4399" t="s">
        <v>20859</v>
      </c>
      <c r="B4399">
        <v>5.0999999999999996</v>
      </c>
    </row>
    <row r="4400" spans="1:2" x14ac:dyDescent="0.3">
      <c r="A4400" t="s">
        <v>20863</v>
      </c>
      <c r="B4400">
        <v>7.2</v>
      </c>
    </row>
    <row r="4401" spans="1:2" x14ac:dyDescent="0.3">
      <c r="A4401" t="s">
        <v>2865</v>
      </c>
      <c r="B4401">
        <v>5.4</v>
      </c>
    </row>
    <row r="4402" spans="1:2" x14ac:dyDescent="0.3">
      <c r="A4402" t="s">
        <v>20873</v>
      </c>
      <c r="B4402">
        <v>3.7</v>
      </c>
    </row>
    <row r="4403" spans="1:2" x14ac:dyDescent="0.3">
      <c r="A4403" t="s">
        <v>111</v>
      </c>
      <c r="B4403">
        <v>7.4</v>
      </c>
    </row>
    <row r="4404" spans="1:2" x14ac:dyDescent="0.3">
      <c r="A4404" t="s">
        <v>20880</v>
      </c>
      <c r="B4404">
        <v>7.1</v>
      </c>
    </row>
    <row r="4405" spans="1:2" x14ac:dyDescent="0.3">
      <c r="A4405" t="s">
        <v>20884</v>
      </c>
      <c r="B4405">
        <v>6.8</v>
      </c>
    </row>
    <row r="4406" spans="1:2" x14ac:dyDescent="0.3">
      <c r="A4406" t="s">
        <v>19168</v>
      </c>
      <c r="B4406">
        <v>8.1999999999999993</v>
      </c>
    </row>
    <row r="4407" spans="1:2" x14ac:dyDescent="0.3">
      <c r="A4407" t="s">
        <v>20074</v>
      </c>
      <c r="B4407">
        <v>7</v>
      </c>
    </row>
    <row r="4408" spans="1:2" x14ac:dyDescent="0.3">
      <c r="A4408" t="s">
        <v>15234</v>
      </c>
      <c r="B4408">
        <v>7.4</v>
      </c>
    </row>
    <row r="4409" spans="1:2" x14ac:dyDescent="0.3">
      <c r="A4409" t="s">
        <v>9470</v>
      </c>
      <c r="B4409">
        <v>6.7</v>
      </c>
    </row>
    <row r="4410" spans="1:2" x14ac:dyDescent="0.3">
      <c r="A4410" t="s">
        <v>1939</v>
      </c>
      <c r="B4410">
        <v>5.7</v>
      </c>
    </row>
    <row r="4411" spans="1:2" x14ac:dyDescent="0.3">
      <c r="A4411" t="s">
        <v>5408</v>
      </c>
      <c r="B4411">
        <v>9.1</v>
      </c>
    </row>
    <row r="4412" spans="1:2" x14ac:dyDescent="0.3">
      <c r="A4412" t="s">
        <v>11032</v>
      </c>
      <c r="B4412">
        <v>7.6</v>
      </c>
    </row>
    <row r="4413" spans="1:2" x14ac:dyDescent="0.3">
      <c r="A4413" t="s">
        <v>8638</v>
      </c>
      <c r="B4413">
        <v>7.2</v>
      </c>
    </row>
    <row r="4414" spans="1:2" x14ac:dyDescent="0.3">
      <c r="A4414" t="s">
        <v>13975</v>
      </c>
      <c r="B4414">
        <v>7.5</v>
      </c>
    </row>
    <row r="4415" spans="1:2" x14ac:dyDescent="0.3">
      <c r="A4415" t="s">
        <v>332</v>
      </c>
      <c r="B4415">
        <v>6.8</v>
      </c>
    </row>
    <row r="4416" spans="1:2" x14ac:dyDescent="0.3">
      <c r="A4416" t="s">
        <v>20932</v>
      </c>
      <c r="B4416">
        <v>6.9</v>
      </c>
    </row>
    <row r="4417" spans="1:2" x14ac:dyDescent="0.3">
      <c r="A4417" t="s">
        <v>20938</v>
      </c>
      <c r="B4417">
        <v>7.9</v>
      </c>
    </row>
    <row r="4418" spans="1:2" x14ac:dyDescent="0.3">
      <c r="A4418" t="s">
        <v>20944</v>
      </c>
      <c r="B4418">
        <v>7.6</v>
      </c>
    </row>
    <row r="4419" spans="1:2" x14ac:dyDescent="0.3">
      <c r="A4419" t="s">
        <v>20951</v>
      </c>
      <c r="B4419">
        <v>6.7</v>
      </c>
    </row>
    <row r="4420" spans="1:2" x14ac:dyDescent="0.3">
      <c r="A4420" t="s">
        <v>20956</v>
      </c>
      <c r="B4420">
        <v>5.8</v>
      </c>
    </row>
    <row r="4421" spans="1:2" x14ac:dyDescent="0.3">
      <c r="A4421" t="s">
        <v>18553</v>
      </c>
      <c r="B4421">
        <v>6.5</v>
      </c>
    </row>
    <row r="4422" spans="1:2" x14ac:dyDescent="0.3">
      <c r="A4422" t="s">
        <v>20964</v>
      </c>
      <c r="B4422">
        <v>7.2</v>
      </c>
    </row>
    <row r="4423" spans="1:2" x14ac:dyDescent="0.3">
      <c r="A4423" t="s">
        <v>5418</v>
      </c>
      <c r="B4423">
        <v>6.9</v>
      </c>
    </row>
    <row r="4424" spans="1:2" x14ac:dyDescent="0.3">
      <c r="A4424" t="s">
        <v>20973</v>
      </c>
      <c r="B4424">
        <v>5.5</v>
      </c>
    </row>
    <row r="4425" spans="1:2" x14ac:dyDescent="0.3">
      <c r="A4425" t="s">
        <v>13181</v>
      </c>
      <c r="B4425">
        <v>6.5</v>
      </c>
    </row>
    <row r="4426" spans="1:2" x14ac:dyDescent="0.3">
      <c r="A4426" t="s">
        <v>418</v>
      </c>
      <c r="B4426">
        <v>6.2</v>
      </c>
    </row>
    <row r="4427" spans="1:2" x14ac:dyDescent="0.3">
      <c r="A4427" t="s">
        <v>20986</v>
      </c>
      <c r="B4427">
        <v>6.7</v>
      </c>
    </row>
    <row r="4428" spans="1:2" x14ac:dyDescent="0.3">
      <c r="A4428" t="s">
        <v>20989</v>
      </c>
      <c r="B4428">
        <v>5.7</v>
      </c>
    </row>
    <row r="4429" spans="1:2" x14ac:dyDescent="0.3">
      <c r="A4429" t="s">
        <v>20994</v>
      </c>
      <c r="B4429">
        <v>8.6</v>
      </c>
    </row>
    <row r="4430" spans="1:2" x14ac:dyDescent="0.3">
      <c r="A4430" t="s">
        <v>21001</v>
      </c>
      <c r="B4430">
        <v>6.5</v>
      </c>
    </row>
    <row r="4431" spans="1:2" x14ac:dyDescent="0.3">
      <c r="A4431" t="s">
        <v>6251</v>
      </c>
      <c r="B4431">
        <v>6.3</v>
      </c>
    </row>
    <row r="4432" spans="1:2" x14ac:dyDescent="0.3">
      <c r="A4432" t="s">
        <v>13756</v>
      </c>
      <c r="B4432">
        <v>4.3</v>
      </c>
    </row>
    <row r="4433" spans="1:2" x14ac:dyDescent="0.3">
      <c r="A4433" t="s">
        <v>21011</v>
      </c>
      <c r="B4433">
        <v>6.1</v>
      </c>
    </row>
    <row r="4434" spans="1:2" x14ac:dyDescent="0.3">
      <c r="A4434" t="s">
        <v>14349</v>
      </c>
      <c r="B4434">
        <v>6</v>
      </c>
    </row>
    <row r="4435" spans="1:2" x14ac:dyDescent="0.3">
      <c r="A4435" t="s">
        <v>15906</v>
      </c>
      <c r="B4435">
        <v>5.8</v>
      </c>
    </row>
    <row r="4436" spans="1:2" x14ac:dyDescent="0.3">
      <c r="A4436" t="s">
        <v>21027</v>
      </c>
      <c r="B4436">
        <v>6.7</v>
      </c>
    </row>
    <row r="4437" spans="1:2" x14ac:dyDescent="0.3">
      <c r="A4437" t="s">
        <v>21033</v>
      </c>
      <c r="B4437">
        <v>6.7</v>
      </c>
    </row>
    <row r="4438" spans="1:2" x14ac:dyDescent="0.3">
      <c r="A4438" t="s">
        <v>21037</v>
      </c>
      <c r="B4438">
        <v>7.6</v>
      </c>
    </row>
    <row r="4439" spans="1:2" x14ac:dyDescent="0.3">
      <c r="A4439" t="s">
        <v>12822</v>
      </c>
      <c r="B4439">
        <v>5.0999999999999996</v>
      </c>
    </row>
    <row r="4440" spans="1:2" x14ac:dyDescent="0.3">
      <c r="A4440" t="s">
        <v>21044</v>
      </c>
      <c r="B4440">
        <v>6.8</v>
      </c>
    </row>
    <row r="4441" spans="1:2" x14ac:dyDescent="0.3">
      <c r="A4441" t="s">
        <v>21051</v>
      </c>
      <c r="B4441">
        <v>6.8</v>
      </c>
    </row>
    <row r="4442" spans="1:2" x14ac:dyDescent="0.3">
      <c r="A4442" t="s">
        <v>21058</v>
      </c>
      <c r="B4442">
        <v>6.8</v>
      </c>
    </row>
    <row r="4443" spans="1:2" x14ac:dyDescent="0.3">
      <c r="A4443" t="s">
        <v>21065</v>
      </c>
      <c r="B4443">
        <v>6.3</v>
      </c>
    </row>
    <row r="4444" spans="1:2" x14ac:dyDescent="0.3">
      <c r="A4444" t="s">
        <v>21068</v>
      </c>
      <c r="B4444">
        <v>7.1</v>
      </c>
    </row>
    <row r="4445" spans="1:2" x14ac:dyDescent="0.3">
      <c r="A4445" t="s">
        <v>21074</v>
      </c>
      <c r="B4445">
        <v>2.8</v>
      </c>
    </row>
    <row r="4446" spans="1:2" x14ac:dyDescent="0.3">
      <c r="A4446" t="s">
        <v>21080</v>
      </c>
      <c r="B4446">
        <v>8.1999999999999993</v>
      </c>
    </row>
    <row r="4447" spans="1:2" x14ac:dyDescent="0.3">
      <c r="A4447" t="s">
        <v>21084</v>
      </c>
      <c r="B4447">
        <v>3.1</v>
      </c>
    </row>
    <row r="4448" spans="1:2" x14ac:dyDescent="0.3">
      <c r="A4448" t="s">
        <v>886</v>
      </c>
      <c r="B4448">
        <v>7</v>
      </c>
    </row>
    <row r="4449" spans="1:2" x14ac:dyDescent="0.3">
      <c r="A4449" t="s">
        <v>21088</v>
      </c>
      <c r="B4449">
        <v>3.3</v>
      </c>
    </row>
    <row r="4450" spans="1:2" x14ac:dyDescent="0.3">
      <c r="A4450" t="s">
        <v>21094</v>
      </c>
      <c r="B4450">
        <v>3.6</v>
      </c>
    </row>
    <row r="4451" spans="1:2" x14ac:dyDescent="0.3">
      <c r="A4451" t="s">
        <v>21099</v>
      </c>
      <c r="B4451">
        <v>7.7</v>
      </c>
    </row>
    <row r="4452" spans="1:2" x14ac:dyDescent="0.3">
      <c r="A4452" t="s">
        <v>21106</v>
      </c>
      <c r="B4452">
        <v>6.7</v>
      </c>
    </row>
    <row r="4453" spans="1:2" x14ac:dyDescent="0.3">
      <c r="A4453" t="s">
        <v>21112</v>
      </c>
      <c r="B4453">
        <v>5.5</v>
      </c>
    </row>
    <row r="4454" spans="1:2" x14ac:dyDescent="0.3">
      <c r="A4454" t="s">
        <v>21117</v>
      </c>
      <c r="B4454">
        <v>6.6</v>
      </c>
    </row>
    <row r="4455" spans="1:2" x14ac:dyDescent="0.3">
      <c r="A4455" t="s">
        <v>21124</v>
      </c>
      <c r="B4455">
        <v>4.8</v>
      </c>
    </row>
    <row r="4456" spans="1:2" x14ac:dyDescent="0.3">
      <c r="A4456" t="s">
        <v>17173</v>
      </c>
      <c r="B4456">
        <v>5.5</v>
      </c>
    </row>
    <row r="4457" spans="1:2" x14ac:dyDescent="0.3">
      <c r="A4457" t="s">
        <v>126</v>
      </c>
      <c r="B4457">
        <v>6.3</v>
      </c>
    </row>
    <row r="4458" spans="1:2" x14ac:dyDescent="0.3">
      <c r="A4458" t="s">
        <v>21140</v>
      </c>
      <c r="B4458">
        <v>6.9</v>
      </c>
    </row>
    <row r="4459" spans="1:2" x14ac:dyDescent="0.3">
      <c r="A4459" t="s">
        <v>21146</v>
      </c>
      <c r="B4459">
        <v>6.5</v>
      </c>
    </row>
    <row r="4460" spans="1:2" x14ac:dyDescent="0.3">
      <c r="A4460" t="s">
        <v>1294</v>
      </c>
      <c r="B4460">
        <v>8.1999999999999993</v>
      </c>
    </row>
    <row r="4461" spans="1:2" x14ac:dyDescent="0.3">
      <c r="A4461" t="s">
        <v>21155</v>
      </c>
      <c r="B4461">
        <v>7.1</v>
      </c>
    </row>
    <row r="4462" spans="1:2" x14ac:dyDescent="0.3">
      <c r="A4462" t="s">
        <v>24193</v>
      </c>
      <c r="B4462">
        <v>7.3</v>
      </c>
    </row>
    <row r="4463" spans="1:2" x14ac:dyDescent="0.3">
      <c r="A4463" t="s">
        <v>16244</v>
      </c>
      <c r="B4463">
        <v>8.1</v>
      </c>
    </row>
    <row r="4464" spans="1:2" x14ac:dyDescent="0.3">
      <c r="A4464" t="s">
        <v>272</v>
      </c>
      <c r="B4464">
        <v>7.2</v>
      </c>
    </row>
    <row r="4465" spans="1:2" x14ac:dyDescent="0.3">
      <c r="A4465" t="s">
        <v>21171</v>
      </c>
      <c r="B4465">
        <v>7.4</v>
      </c>
    </row>
    <row r="4466" spans="1:2" x14ac:dyDescent="0.3">
      <c r="A4466" t="s">
        <v>21179</v>
      </c>
      <c r="B4466">
        <v>6.5</v>
      </c>
    </row>
    <row r="4467" spans="1:2" x14ac:dyDescent="0.3">
      <c r="A4467" t="s">
        <v>21183</v>
      </c>
      <c r="B4467">
        <v>5.7</v>
      </c>
    </row>
    <row r="4468" spans="1:2" x14ac:dyDescent="0.3">
      <c r="A4468" t="s">
        <v>4291</v>
      </c>
      <c r="B4468">
        <v>6.1</v>
      </c>
    </row>
    <row r="4469" spans="1:2" x14ac:dyDescent="0.3">
      <c r="A4469" t="s">
        <v>24193</v>
      </c>
      <c r="B4469">
        <v>7.7</v>
      </c>
    </row>
    <row r="4470" spans="1:2" x14ac:dyDescent="0.3">
      <c r="A4470" t="s">
        <v>21192</v>
      </c>
      <c r="B4470">
        <v>8.6999999999999993</v>
      </c>
    </row>
    <row r="4471" spans="1:2" x14ac:dyDescent="0.3">
      <c r="A4471" t="s">
        <v>21200</v>
      </c>
      <c r="B4471">
        <v>4.3</v>
      </c>
    </row>
    <row r="4472" spans="1:2" x14ac:dyDescent="0.3">
      <c r="A4472" t="s">
        <v>21206</v>
      </c>
      <c r="B4472">
        <v>6.2</v>
      </c>
    </row>
    <row r="4473" spans="1:2" x14ac:dyDescent="0.3">
      <c r="A4473" t="s">
        <v>21210</v>
      </c>
      <c r="B4473">
        <v>3.3</v>
      </c>
    </row>
    <row r="4474" spans="1:2" x14ac:dyDescent="0.3">
      <c r="A4474" t="s">
        <v>19558</v>
      </c>
      <c r="B4474">
        <v>2.7</v>
      </c>
    </row>
    <row r="4475" spans="1:2" x14ac:dyDescent="0.3">
      <c r="A4475" t="s">
        <v>21220</v>
      </c>
      <c r="B4475">
        <v>5.2</v>
      </c>
    </row>
    <row r="4476" spans="1:2" x14ac:dyDescent="0.3">
      <c r="A4476" t="s">
        <v>11032</v>
      </c>
      <c r="B4476">
        <v>8.1999999999999993</v>
      </c>
    </row>
    <row r="4477" spans="1:2" x14ac:dyDescent="0.3">
      <c r="A4477" t="s">
        <v>7064</v>
      </c>
      <c r="B4477">
        <v>6.1</v>
      </c>
    </row>
    <row r="4478" spans="1:2" x14ac:dyDescent="0.3">
      <c r="A4478" t="s">
        <v>18467</v>
      </c>
      <c r="B4478">
        <v>8</v>
      </c>
    </row>
    <row r="4479" spans="1:2" x14ac:dyDescent="0.3">
      <c r="A4479" t="s">
        <v>21243</v>
      </c>
      <c r="B4479">
        <v>5.5</v>
      </c>
    </row>
    <row r="4480" spans="1:2" x14ac:dyDescent="0.3">
      <c r="A4480" t="s">
        <v>19580</v>
      </c>
      <c r="B4480">
        <v>5.7</v>
      </c>
    </row>
    <row r="4481" spans="1:2" x14ac:dyDescent="0.3">
      <c r="A4481" t="s">
        <v>21251</v>
      </c>
      <c r="B4481">
        <v>3.7</v>
      </c>
    </row>
    <row r="4482" spans="1:2" x14ac:dyDescent="0.3">
      <c r="A4482" t="s">
        <v>21256</v>
      </c>
      <c r="B4482">
        <v>7.1</v>
      </c>
    </row>
    <row r="4483" spans="1:2" x14ac:dyDescent="0.3">
      <c r="A4483" t="s">
        <v>19130</v>
      </c>
      <c r="B4483">
        <v>7.8</v>
      </c>
    </row>
    <row r="4484" spans="1:2" x14ac:dyDescent="0.3">
      <c r="A4484" t="s">
        <v>24193</v>
      </c>
      <c r="B4484">
        <v>7.3</v>
      </c>
    </row>
    <row r="4485" spans="1:2" x14ac:dyDescent="0.3">
      <c r="A4485" t="s">
        <v>5076</v>
      </c>
      <c r="B4485">
        <v>4.0999999999999996</v>
      </c>
    </row>
    <row r="4486" spans="1:2" x14ac:dyDescent="0.3">
      <c r="A4486" t="s">
        <v>1526</v>
      </c>
      <c r="B4486">
        <v>7.2</v>
      </c>
    </row>
    <row r="4487" spans="1:2" x14ac:dyDescent="0.3">
      <c r="A4487" t="s">
        <v>332</v>
      </c>
      <c r="B4487">
        <v>7.7</v>
      </c>
    </row>
    <row r="4488" spans="1:2" x14ac:dyDescent="0.3">
      <c r="A4488" t="s">
        <v>4939</v>
      </c>
      <c r="B4488">
        <v>7.1</v>
      </c>
    </row>
    <row r="4489" spans="1:2" x14ac:dyDescent="0.3">
      <c r="A4489" t="s">
        <v>21287</v>
      </c>
      <c r="B4489">
        <v>7.6</v>
      </c>
    </row>
    <row r="4490" spans="1:2" x14ac:dyDescent="0.3">
      <c r="A4490" t="s">
        <v>21293</v>
      </c>
      <c r="B4490">
        <v>7</v>
      </c>
    </row>
    <row r="4491" spans="1:2" x14ac:dyDescent="0.3">
      <c r="A4491" t="s">
        <v>2682</v>
      </c>
      <c r="B4491">
        <v>5.5</v>
      </c>
    </row>
    <row r="4492" spans="1:2" x14ac:dyDescent="0.3">
      <c r="A4492" t="s">
        <v>10306</v>
      </c>
      <c r="B4492">
        <v>7.4</v>
      </c>
    </row>
    <row r="4493" spans="1:2" x14ac:dyDescent="0.3">
      <c r="A4493" t="s">
        <v>13573</v>
      </c>
      <c r="B4493">
        <v>7.7</v>
      </c>
    </row>
    <row r="4494" spans="1:2" x14ac:dyDescent="0.3">
      <c r="A4494" t="s">
        <v>11032</v>
      </c>
      <c r="B4494">
        <v>7.2</v>
      </c>
    </row>
    <row r="4495" spans="1:2" x14ac:dyDescent="0.3">
      <c r="A4495" t="s">
        <v>6046</v>
      </c>
      <c r="B4495">
        <v>7.8</v>
      </c>
    </row>
    <row r="4496" spans="1:2" x14ac:dyDescent="0.3">
      <c r="A4496" t="s">
        <v>21311</v>
      </c>
      <c r="B4496">
        <v>6.6</v>
      </c>
    </row>
    <row r="4497" spans="1:2" x14ac:dyDescent="0.3">
      <c r="A4497" t="s">
        <v>21315</v>
      </c>
      <c r="B4497">
        <v>6</v>
      </c>
    </row>
    <row r="4498" spans="1:2" x14ac:dyDescent="0.3">
      <c r="A4498" t="s">
        <v>1764</v>
      </c>
      <c r="B4498">
        <v>8.4</v>
      </c>
    </row>
    <row r="4499" spans="1:2" x14ac:dyDescent="0.3">
      <c r="A4499" t="s">
        <v>18248</v>
      </c>
      <c r="B4499">
        <v>6.5</v>
      </c>
    </row>
    <row r="4500" spans="1:2" x14ac:dyDescent="0.3">
      <c r="A4500" t="s">
        <v>8662</v>
      </c>
      <c r="B4500">
        <v>8.9</v>
      </c>
    </row>
    <row r="4501" spans="1:2" x14ac:dyDescent="0.3">
      <c r="A4501" t="s">
        <v>21333</v>
      </c>
      <c r="B4501">
        <v>7.9</v>
      </c>
    </row>
    <row r="4502" spans="1:2" x14ac:dyDescent="0.3">
      <c r="A4502" t="s">
        <v>21340</v>
      </c>
      <c r="B4502">
        <v>6</v>
      </c>
    </row>
    <row r="4503" spans="1:2" x14ac:dyDescent="0.3">
      <c r="A4503" t="s">
        <v>21346</v>
      </c>
      <c r="B4503">
        <v>6.1</v>
      </c>
    </row>
    <row r="4504" spans="1:2" x14ac:dyDescent="0.3">
      <c r="A4504" t="s">
        <v>14739</v>
      </c>
      <c r="B4504">
        <v>7.4</v>
      </c>
    </row>
    <row r="4505" spans="1:2" x14ac:dyDescent="0.3">
      <c r="A4505" t="s">
        <v>21356</v>
      </c>
      <c r="B4505">
        <v>6.2</v>
      </c>
    </row>
    <row r="4506" spans="1:2" x14ac:dyDescent="0.3">
      <c r="A4506" t="s">
        <v>21360</v>
      </c>
      <c r="B4506">
        <v>5.6</v>
      </c>
    </row>
    <row r="4507" spans="1:2" x14ac:dyDescent="0.3">
      <c r="A4507" t="s">
        <v>21367</v>
      </c>
      <c r="B4507">
        <v>7.2</v>
      </c>
    </row>
    <row r="4508" spans="1:2" x14ac:dyDescent="0.3">
      <c r="A4508" t="s">
        <v>21373</v>
      </c>
      <c r="B4508">
        <v>6.1</v>
      </c>
    </row>
    <row r="4509" spans="1:2" x14ac:dyDescent="0.3">
      <c r="A4509" t="s">
        <v>21378</v>
      </c>
      <c r="B4509">
        <v>3.8</v>
      </c>
    </row>
    <row r="4510" spans="1:2" x14ac:dyDescent="0.3">
      <c r="A4510" t="s">
        <v>17687</v>
      </c>
      <c r="B4510">
        <v>7.1</v>
      </c>
    </row>
    <row r="4511" spans="1:2" x14ac:dyDescent="0.3">
      <c r="A4511" t="s">
        <v>21388</v>
      </c>
      <c r="B4511">
        <v>4.5</v>
      </c>
    </row>
    <row r="4512" spans="1:2" x14ac:dyDescent="0.3">
      <c r="A4512" t="s">
        <v>21393</v>
      </c>
      <c r="B4512">
        <v>3.8</v>
      </c>
    </row>
    <row r="4513" spans="1:2" x14ac:dyDescent="0.3">
      <c r="A4513" t="s">
        <v>3613</v>
      </c>
      <c r="B4513">
        <v>6.2</v>
      </c>
    </row>
    <row r="4514" spans="1:2" x14ac:dyDescent="0.3">
      <c r="A4514" t="s">
        <v>17054</v>
      </c>
      <c r="B4514">
        <v>6.6</v>
      </c>
    </row>
    <row r="4515" spans="1:2" x14ac:dyDescent="0.3">
      <c r="A4515" t="s">
        <v>21412</v>
      </c>
      <c r="B4515">
        <v>4.5999999999999996</v>
      </c>
    </row>
    <row r="4516" spans="1:2" x14ac:dyDescent="0.3">
      <c r="A4516" t="s">
        <v>21416</v>
      </c>
      <c r="B4516">
        <v>4.2</v>
      </c>
    </row>
    <row r="4517" spans="1:2" x14ac:dyDescent="0.3">
      <c r="A4517" t="s">
        <v>21423</v>
      </c>
      <c r="B4517">
        <v>6.8</v>
      </c>
    </row>
    <row r="4518" spans="1:2" x14ac:dyDescent="0.3">
      <c r="A4518" t="s">
        <v>17484</v>
      </c>
      <c r="B4518">
        <v>7.7</v>
      </c>
    </row>
    <row r="4519" spans="1:2" x14ac:dyDescent="0.3">
      <c r="A4519" t="s">
        <v>24193</v>
      </c>
      <c r="B4519">
        <v>7.1</v>
      </c>
    </row>
    <row r="4520" spans="1:2" x14ac:dyDescent="0.3">
      <c r="A4520" t="s">
        <v>21436</v>
      </c>
      <c r="B4520">
        <v>5.9</v>
      </c>
    </row>
    <row r="4521" spans="1:2" x14ac:dyDescent="0.3">
      <c r="A4521" t="s">
        <v>21441</v>
      </c>
      <c r="B4521">
        <v>4.7</v>
      </c>
    </row>
    <row r="4522" spans="1:2" x14ac:dyDescent="0.3">
      <c r="A4522" t="s">
        <v>21445</v>
      </c>
      <c r="B4522">
        <v>7</v>
      </c>
    </row>
    <row r="4523" spans="1:2" x14ac:dyDescent="0.3">
      <c r="A4523" t="s">
        <v>21453</v>
      </c>
      <c r="B4523">
        <v>6.9</v>
      </c>
    </row>
    <row r="4524" spans="1:2" x14ac:dyDescent="0.3">
      <c r="A4524" t="s">
        <v>21460</v>
      </c>
      <c r="B4524">
        <v>6.1</v>
      </c>
    </row>
    <row r="4525" spans="1:2" x14ac:dyDescent="0.3">
      <c r="A4525" t="s">
        <v>21466</v>
      </c>
      <c r="B4525">
        <v>7.6</v>
      </c>
    </row>
    <row r="4526" spans="1:2" x14ac:dyDescent="0.3">
      <c r="A4526" t="s">
        <v>21475</v>
      </c>
      <c r="B4526">
        <v>3</v>
      </c>
    </row>
    <row r="4527" spans="1:2" x14ac:dyDescent="0.3">
      <c r="A4527" t="s">
        <v>21479</v>
      </c>
      <c r="B4527">
        <v>2.6</v>
      </c>
    </row>
    <row r="4528" spans="1:2" x14ac:dyDescent="0.3">
      <c r="A4528" t="s">
        <v>17687</v>
      </c>
      <c r="B4528">
        <v>8.6</v>
      </c>
    </row>
    <row r="4529" spans="1:2" x14ac:dyDescent="0.3">
      <c r="A4529" t="s">
        <v>21488</v>
      </c>
      <c r="B4529">
        <v>6.1</v>
      </c>
    </row>
    <row r="4530" spans="1:2" x14ac:dyDescent="0.3">
      <c r="A4530" t="s">
        <v>21495</v>
      </c>
      <c r="B4530">
        <v>7.5</v>
      </c>
    </row>
    <row r="4531" spans="1:2" x14ac:dyDescent="0.3">
      <c r="A4531" t="s">
        <v>21501</v>
      </c>
      <c r="B4531">
        <v>6.7</v>
      </c>
    </row>
    <row r="4532" spans="1:2" x14ac:dyDescent="0.3">
      <c r="A4532" t="s">
        <v>6234</v>
      </c>
      <c r="B4532">
        <v>8.1</v>
      </c>
    </row>
    <row r="4533" spans="1:2" x14ac:dyDescent="0.3">
      <c r="A4533" t="s">
        <v>21509</v>
      </c>
      <c r="B4533">
        <v>4.9000000000000004</v>
      </c>
    </row>
    <row r="4534" spans="1:2" x14ac:dyDescent="0.3">
      <c r="A4534" t="s">
        <v>5367</v>
      </c>
      <c r="B4534">
        <v>6.8</v>
      </c>
    </row>
    <row r="4535" spans="1:2" x14ac:dyDescent="0.3">
      <c r="A4535" t="s">
        <v>16351</v>
      </c>
      <c r="B4535">
        <v>6.8</v>
      </c>
    </row>
    <row r="4536" spans="1:2" x14ac:dyDescent="0.3">
      <c r="A4536" t="s">
        <v>21520</v>
      </c>
      <c r="B4536">
        <v>5.7</v>
      </c>
    </row>
    <row r="4537" spans="1:2" x14ac:dyDescent="0.3">
      <c r="A4537" t="s">
        <v>487</v>
      </c>
      <c r="B4537">
        <v>8.3000000000000007</v>
      </c>
    </row>
    <row r="4538" spans="1:2" x14ac:dyDescent="0.3">
      <c r="A4538" t="s">
        <v>2843</v>
      </c>
      <c r="B4538">
        <v>6.6</v>
      </c>
    </row>
    <row r="4539" spans="1:2" x14ac:dyDescent="0.3">
      <c r="A4539" t="s">
        <v>5689</v>
      </c>
      <c r="B4539">
        <v>7.3</v>
      </c>
    </row>
    <row r="4540" spans="1:2" x14ac:dyDescent="0.3">
      <c r="A4540" t="s">
        <v>21537</v>
      </c>
      <c r="B4540">
        <v>5</v>
      </c>
    </row>
    <row r="4541" spans="1:2" x14ac:dyDescent="0.3">
      <c r="A4541" t="s">
        <v>21541</v>
      </c>
      <c r="B4541">
        <v>7</v>
      </c>
    </row>
    <row r="4542" spans="1:2" x14ac:dyDescent="0.3">
      <c r="A4542" t="s">
        <v>21548</v>
      </c>
      <c r="B4542">
        <v>3.4</v>
      </c>
    </row>
    <row r="4543" spans="1:2" x14ac:dyDescent="0.3">
      <c r="A4543" t="s">
        <v>9031</v>
      </c>
      <c r="B4543">
        <v>5.9</v>
      </c>
    </row>
    <row r="4544" spans="1:2" x14ac:dyDescent="0.3">
      <c r="A4544" t="s">
        <v>21558</v>
      </c>
      <c r="B4544">
        <v>6</v>
      </c>
    </row>
    <row r="4545" spans="1:2" x14ac:dyDescent="0.3">
      <c r="A4545" t="s">
        <v>12958</v>
      </c>
      <c r="B4545">
        <v>7.4</v>
      </c>
    </row>
    <row r="4546" spans="1:2" x14ac:dyDescent="0.3">
      <c r="A4546" t="s">
        <v>21568</v>
      </c>
      <c r="B4546">
        <v>7.4</v>
      </c>
    </row>
    <row r="4547" spans="1:2" x14ac:dyDescent="0.3">
      <c r="A4547" t="s">
        <v>10983</v>
      </c>
      <c r="B4547">
        <v>4.2</v>
      </c>
    </row>
    <row r="4548" spans="1:2" x14ac:dyDescent="0.3">
      <c r="A4548" t="s">
        <v>21578</v>
      </c>
      <c r="B4548">
        <v>6.2</v>
      </c>
    </row>
    <row r="4549" spans="1:2" x14ac:dyDescent="0.3">
      <c r="A4549" t="s">
        <v>21584</v>
      </c>
      <c r="B4549">
        <v>6.2</v>
      </c>
    </row>
    <row r="4550" spans="1:2" x14ac:dyDescent="0.3">
      <c r="A4550" t="s">
        <v>13514</v>
      </c>
      <c r="B4550">
        <v>7.5</v>
      </c>
    </row>
    <row r="4551" spans="1:2" x14ac:dyDescent="0.3">
      <c r="A4551" t="s">
        <v>21595</v>
      </c>
      <c r="B4551">
        <v>7.2</v>
      </c>
    </row>
    <row r="4552" spans="1:2" x14ac:dyDescent="0.3">
      <c r="A4552" t="s">
        <v>487</v>
      </c>
      <c r="B4552">
        <v>7.2</v>
      </c>
    </row>
    <row r="4553" spans="1:2" x14ac:dyDescent="0.3">
      <c r="A4553" t="s">
        <v>16339</v>
      </c>
      <c r="B4553">
        <v>5.4</v>
      </c>
    </row>
    <row r="4554" spans="1:2" x14ac:dyDescent="0.3">
      <c r="A4554" t="s">
        <v>21614</v>
      </c>
      <c r="B4554">
        <v>7</v>
      </c>
    </row>
    <row r="4555" spans="1:2" x14ac:dyDescent="0.3">
      <c r="A4555" t="s">
        <v>21620</v>
      </c>
      <c r="B4555">
        <v>7.2</v>
      </c>
    </row>
    <row r="4556" spans="1:2" x14ac:dyDescent="0.3">
      <c r="A4556" t="s">
        <v>21625</v>
      </c>
      <c r="B4556">
        <v>7.9</v>
      </c>
    </row>
    <row r="4557" spans="1:2" x14ac:dyDescent="0.3">
      <c r="A4557" t="s">
        <v>18267</v>
      </c>
      <c r="B4557">
        <v>6.8</v>
      </c>
    </row>
    <row r="4558" spans="1:2" x14ac:dyDescent="0.3">
      <c r="A4558" t="s">
        <v>13181</v>
      </c>
      <c r="B4558">
        <v>6.7</v>
      </c>
    </row>
    <row r="4559" spans="1:2" x14ac:dyDescent="0.3">
      <c r="A4559" t="s">
        <v>8186</v>
      </c>
      <c r="B4559">
        <v>7.5</v>
      </c>
    </row>
    <row r="4560" spans="1:2" x14ac:dyDescent="0.3">
      <c r="A4560" t="s">
        <v>21640</v>
      </c>
      <c r="B4560">
        <v>6.8</v>
      </c>
    </row>
    <row r="4561" spans="1:2" x14ac:dyDescent="0.3">
      <c r="A4561" t="s">
        <v>21645</v>
      </c>
      <c r="B4561">
        <v>6.9</v>
      </c>
    </row>
    <row r="4562" spans="1:2" x14ac:dyDescent="0.3">
      <c r="A4562" t="s">
        <v>21650</v>
      </c>
      <c r="B4562">
        <v>6.8</v>
      </c>
    </row>
    <row r="4563" spans="1:2" x14ac:dyDescent="0.3">
      <c r="A4563" t="s">
        <v>21656</v>
      </c>
      <c r="B4563">
        <v>7.2</v>
      </c>
    </row>
    <row r="4564" spans="1:2" x14ac:dyDescent="0.3">
      <c r="A4564" t="s">
        <v>21662</v>
      </c>
      <c r="B4564">
        <v>7.4</v>
      </c>
    </row>
    <row r="4565" spans="1:2" x14ac:dyDescent="0.3">
      <c r="A4565" t="s">
        <v>17441</v>
      </c>
      <c r="B4565">
        <v>5.6</v>
      </c>
    </row>
    <row r="4566" spans="1:2" x14ac:dyDescent="0.3">
      <c r="A4566" t="s">
        <v>16101</v>
      </c>
      <c r="B4566">
        <v>6.8</v>
      </c>
    </row>
    <row r="4567" spans="1:2" x14ac:dyDescent="0.3">
      <c r="A4567" t="s">
        <v>13125</v>
      </c>
      <c r="B4567">
        <v>7.2</v>
      </c>
    </row>
    <row r="4568" spans="1:2" x14ac:dyDescent="0.3">
      <c r="A4568" t="s">
        <v>21676</v>
      </c>
      <c r="B4568">
        <v>7.7</v>
      </c>
    </row>
    <row r="4569" spans="1:2" x14ac:dyDescent="0.3">
      <c r="A4569" t="s">
        <v>21682</v>
      </c>
      <c r="B4569">
        <v>7</v>
      </c>
    </row>
    <row r="4570" spans="1:2" x14ac:dyDescent="0.3">
      <c r="A4570" t="s">
        <v>17771</v>
      </c>
      <c r="B4570">
        <v>7.2</v>
      </c>
    </row>
    <row r="4571" spans="1:2" x14ac:dyDescent="0.3">
      <c r="A4571" t="s">
        <v>476</v>
      </c>
      <c r="B4571">
        <v>6.4</v>
      </c>
    </row>
    <row r="4572" spans="1:2" x14ac:dyDescent="0.3">
      <c r="A4572" t="s">
        <v>21691</v>
      </c>
      <c r="B4572">
        <v>7.2</v>
      </c>
    </row>
    <row r="4573" spans="1:2" x14ac:dyDescent="0.3">
      <c r="A4573" t="s">
        <v>21697</v>
      </c>
      <c r="B4573">
        <v>7.2</v>
      </c>
    </row>
    <row r="4574" spans="1:2" x14ac:dyDescent="0.3">
      <c r="A4574" t="s">
        <v>21703</v>
      </c>
      <c r="B4574">
        <v>6.2</v>
      </c>
    </row>
    <row r="4575" spans="1:2" x14ac:dyDescent="0.3">
      <c r="A4575" t="s">
        <v>10325</v>
      </c>
      <c r="B4575">
        <v>6.9</v>
      </c>
    </row>
    <row r="4576" spans="1:2" x14ac:dyDescent="0.3">
      <c r="A4576" t="s">
        <v>10558</v>
      </c>
      <c r="B4576">
        <v>6.2</v>
      </c>
    </row>
    <row r="4577" spans="1:2" x14ac:dyDescent="0.3">
      <c r="A4577" t="s">
        <v>5418</v>
      </c>
      <c r="B4577">
        <v>6.9</v>
      </c>
    </row>
    <row r="4578" spans="1:2" x14ac:dyDescent="0.3">
      <c r="A4578" t="s">
        <v>21717</v>
      </c>
      <c r="B4578">
        <v>7</v>
      </c>
    </row>
    <row r="4579" spans="1:2" x14ac:dyDescent="0.3">
      <c r="A4579" t="s">
        <v>19088</v>
      </c>
      <c r="B4579">
        <v>6.7</v>
      </c>
    </row>
    <row r="4580" spans="1:2" x14ac:dyDescent="0.3">
      <c r="A4580" t="s">
        <v>21724</v>
      </c>
      <c r="B4580">
        <v>3.6</v>
      </c>
    </row>
    <row r="4581" spans="1:2" x14ac:dyDescent="0.3">
      <c r="A4581" t="s">
        <v>21728</v>
      </c>
      <c r="B4581">
        <v>6.3</v>
      </c>
    </row>
    <row r="4582" spans="1:2" x14ac:dyDescent="0.3">
      <c r="A4582" t="s">
        <v>21733</v>
      </c>
      <c r="B4582">
        <v>7.4</v>
      </c>
    </row>
    <row r="4583" spans="1:2" x14ac:dyDescent="0.3">
      <c r="A4583" t="s">
        <v>21739</v>
      </c>
      <c r="B4583">
        <v>7.4</v>
      </c>
    </row>
    <row r="4584" spans="1:2" x14ac:dyDescent="0.3">
      <c r="A4584" t="s">
        <v>21743</v>
      </c>
      <c r="B4584">
        <v>7.3</v>
      </c>
    </row>
    <row r="4585" spans="1:2" x14ac:dyDescent="0.3">
      <c r="A4585" t="s">
        <v>21749</v>
      </c>
      <c r="B4585">
        <v>6.1</v>
      </c>
    </row>
    <row r="4586" spans="1:2" x14ac:dyDescent="0.3">
      <c r="A4586" t="s">
        <v>171</v>
      </c>
      <c r="B4586">
        <v>6.7</v>
      </c>
    </row>
    <row r="4587" spans="1:2" x14ac:dyDescent="0.3">
      <c r="A4587" t="s">
        <v>21753</v>
      </c>
      <c r="B4587">
        <v>8.1999999999999993</v>
      </c>
    </row>
    <row r="4588" spans="1:2" x14ac:dyDescent="0.3">
      <c r="A4588" t="s">
        <v>21761</v>
      </c>
      <c r="B4588">
        <v>7.7</v>
      </c>
    </row>
    <row r="4589" spans="1:2" x14ac:dyDescent="0.3">
      <c r="A4589" t="s">
        <v>21766</v>
      </c>
      <c r="B4589">
        <v>7.3</v>
      </c>
    </row>
    <row r="4590" spans="1:2" x14ac:dyDescent="0.3">
      <c r="A4590" t="s">
        <v>21773</v>
      </c>
      <c r="B4590">
        <v>7.4</v>
      </c>
    </row>
    <row r="4591" spans="1:2" x14ac:dyDescent="0.3">
      <c r="A4591" t="s">
        <v>4194</v>
      </c>
      <c r="B4591">
        <v>5.7</v>
      </c>
    </row>
    <row r="4592" spans="1:2" x14ac:dyDescent="0.3">
      <c r="A4592" t="s">
        <v>21784</v>
      </c>
      <c r="B4592">
        <v>7.6</v>
      </c>
    </row>
    <row r="4593" spans="1:2" x14ac:dyDescent="0.3">
      <c r="A4593" t="s">
        <v>21791</v>
      </c>
      <c r="B4593">
        <v>6.8</v>
      </c>
    </row>
    <row r="4594" spans="1:2" x14ac:dyDescent="0.3">
      <c r="A4594" t="s">
        <v>21797</v>
      </c>
      <c r="B4594">
        <v>5.6</v>
      </c>
    </row>
    <row r="4595" spans="1:2" x14ac:dyDescent="0.3">
      <c r="A4595" t="s">
        <v>21802</v>
      </c>
      <c r="B4595">
        <v>4.8</v>
      </c>
    </row>
    <row r="4596" spans="1:2" x14ac:dyDescent="0.3">
      <c r="A4596" t="s">
        <v>21808</v>
      </c>
      <c r="B4596">
        <v>6.4</v>
      </c>
    </row>
    <row r="4597" spans="1:2" x14ac:dyDescent="0.3">
      <c r="A4597" t="s">
        <v>21813</v>
      </c>
      <c r="B4597">
        <v>6.8</v>
      </c>
    </row>
    <row r="4598" spans="1:2" x14ac:dyDescent="0.3">
      <c r="A4598" t="s">
        <v>6097</v>
      </c>
      <c r="B4598">
        <v>6.1</v>
      </c>
    </row>
    <row r="4599" spans="1:2" x14ac:dyDescent="0.3">
      <c r="A4599" t="s">
        <v>21820</v>
      </c>
      <c r="B4599">
        <v>5.2</v>
      </c>
    </row>
    <row r="4600" spans="1:2" x14ac:dyDescent="0.3">
      <c r="A4600" t="s">
        <v>21827</v>
      </c>
      <c r="B4600">
        <v>6.9</v>
      </c>
    </row>
    <row r="4601" spans="1:2" x14ac:dyDescent="0.3">
      <c r="A4601" t="s">
        <v>7565</v>
      </c>
      <c r="B4601">
        <v>6</v>
      </c>
    </row>
    <row r="4602" spans="1:2" x14ac:dyDescent="0.3">
      <c r="A4602" t="s">
        <v>21837</v>
      </c>
      <c r="B4602">
        <v>6.3</v>
      </c>
    </row>
    <row r="4603" spans="1:2" x14ac:dyDescent="0.3">
      <c r="A4603" t="s">
        <v>21844</v>
      </c>
      <c r="B4603">
        <v>6.1</v>
      </c>
    </row>
    <row r="4604" spans="1:2" x14ac:dyDescent="0.3">
      <c r="A4604" t="s">
        <v>21850</v>
      </c>
      <c r="B4604">
        <v>5.5</v>
      </c>
    </row>
    <row r="4605" spans="1:2" x14ac:dyDescent="0.3">
      <c r="A4605" t="s">
        <v>21856</v>
      </c>
      <c r="B4605">
        <v>6.9</v>
      </c>
    </row>
    <row r="4606" spans="1:2" x14ac:dyDescent="0.3">
      <c r="A4606" t="s">
        <v>19403</v>
      </c>
      <c r="B4606">
        <v>5.6</v>
      </c>
    </row>
    <row r="4607" spans="1:2" x14ac:dyDescent="0.3">
      <c r="A4607" t="s">
        <v>21865</v>
      </c>
      <c r="B4607">
        <v>1.9</v>
      </c>
    </row>
    <row r="4608" spans="1:2" x14ac:dyDescent="0.3">
      <c r="A4608" t="s">
        <v>10464</v>
      </c>
      <c r="B4608">
        <v>4.0999999999999996</v>
      </c>
    </row>
    <row r="4609" spans="1:2" x14ac:dyDescent="0.3">
      <c r="A4609" t="s">
        <v>7531</v>
      </c>
      <c r="B4609">
        <v>5.4</v>
      </c>
    </row>
    <row r="4610" spans="1:2" x14ac:dyDescent="0.3">
      <c r="A4610" t="s">
        <v>21882</v>
      </c>
      <c r="B4610">
        <v>6.8</v>
      </c>
    </row>
    <row r="4611" spans="1:2" x14ac:dyDescent="0.3">
      <c r="A4611" t="s">
        <v>21889</v>
      </c>
      <c r="B4611">
        <v>7</v>
      </c>
    </row>
    <row r="4612" spans="1:2" x14ac:dyDescent="0.3">
      <c r="A4612" t="s">
        <v>21898</v>
      </c>
      <c r="B4612">
        <v>6.7</v>
      </c>
    </row>
    <row r="4613" spans="1:2" x14ac:dyDescent="0.3">
      <c r="A4613" t="s">
        <v>21904</v>
      </c>
      <c r="B4613">
        <v>5.8</v>
      </c>
    </row>
    <row r="4614" spans="1:2" x14ac:dyDescent="0.3">
      <c r="A4614" t="s">
        <v>21908</v>
      </c>
      <c r="B4614">
        <v>6.2</v>
      </c>
    </row>
    <row r="4615" spans="1:2" x14ac:dyDescent="0.3">
      <c r="A4615" t="s">
        <v>21914</v>
      </c>
      <c r="B4615">
        <v>2.8</v>
      </c>
    </row>
    <row r="4616" spans="1:2" x14ac:dyDescent="0.3">
      <c r="A4616" t="s">
        <v>16450</v>
      </c>
      <c r="B4616">
        <v>7.3</v>
      </c>
    </row>
    <row r="4617" spans="1:2" x14ac:dyDescent="0.3">
      <c r="A4617" t="s">
        <v>21924</v>
      </c>
      <c r="B4617">
        <v>5.8</v>
      </c>
    </row>
    <row r="4618" spans="1:2" x14ac:dyDescent="0.3">
      <c r="A4618" t="s">
        <v>6282</v>
      </c>
      <c r="B4618">
        <v>6.5</v>
      </c>
    </row>
    <row r="4619" spans="1:2" x14ac:dyDescent="0.3">
      <c r="A4619" t="s">
        <v>21931</v>
      </c>
      <c r="B4619">
        <v>6.1</v>
      </c>
    </row>
    <row r="4620" spans="1:2" x14ac:dyDescent="0.3">
      <c r="A4620" t="s">
        <v>21935</v>
      </c>
      <c r="B4620">
        <v>5.0999999999999996</v>
      </c>
    </row>
    <row r="4621" spans="1:2" x14ac:dyDescent="0.3">
      <c r="A4621" t="s">
        <v>21941</v>
      </c>
      <c r="B4621">
        <v>2.2000000000000002</v>
      </c>
    </row>
    <row r="4622" spans="1:2" x14ac:dyDescent="0.3">
      <c r="A4622" t="s">
        <v>21947</v>
      </c>
      <c r="B4622">
        <v>7.2</v>
      </c>
    </row>
    <row r="4623" spans="1:2" x14ac:dyDescent="0.3">
      <c r="A4623" t="s">
        <v>21954</v>
      </c>
      <c r="B4623">
        <v>5.7</v>
      </c>
    </row>
    <row r="4624" spans="1:2" x14ac:dyDescent="0.3">
      <c r="A4624" t="s">
        <v>21958</v>
      </c>
      <c r="B4624">
        <v>3.4</v>
      </c>
    </row>
    <row r="4625" spans="1:2" x14ac:dyDescent="0.3">
      <c r="A4625" t="s">
        <v>21941</v>
      </c>
      <c r="B4625">
        <v>3.8</v>
      </c>
    </row>
    <row r="4626" spans="1:2" x14ac:dyDescent="0.3">
      <c r="A4626" t="s">
        <v>16641</v>
      </c>
      <c r="B4626">
        <v>4.7</v>
      </c>
    </row>
    <row r="4627" spans="1:2" x14ac:dyDescent="0.3">
      <c r="A4627" t="s">
        <v>21972</v>
      </c>
      <c r="B4627">
        <v>5.6</v>
      </c>
    </row>
    <row r="4628" spans="1:2" x14ac:dyDescent="0.3">
      <c r="A4628" t="s">
        <v>21979</v>
      </c>
      <c r="B4628">
        <v>3.9</v>
      </c>
    </row>
    <row r="4629" spans="1:2" x14ac:dyDescent="0.3">
      <c r="A4629" t="s">
        <v>21986</v>
      </c>
      <c r="B4629">
        <v>5.4</v>
      </c>
    </row>
    <row r="4630" spans="1:2" x14ac:dyDescent="0.3">
      <c r="A4630" t="s">
        <v>21992</v>
      </c>
      <c r="B4630">
        <v>5.2</v>
      </c>
    </row>
    <row r="4631" spans="1:2" x14ac:dyDescent="0.3">
      <c r="A4631" t="s">
        <v>21998</v>
      </c>
      <c r="B4631">
        <v>3.5</v>
      </c>
    </row>
    <row r="4632" spans="1:2" x14ac:dyDescent="0.3">
      <c r="A4632" t="s">
        <v>22005</v>
      </c>
      <c r="B4632">
        <v>5.3</v>
      </c>
    </row>
    <row r="4633" spans="1:2" x14ac:dyDescent="0.3">
      <c r="A4633" t="s">
        <v>5289</v>
      </c>
      <c r="B4633">
        <v>7</v>
      </c>
    </row>
    <row r="4634" spans="1:2" x14ac:dyDescent="0.3">
      <c r="A4634" t="s">
        <v>22009</v>
      </c>
      <c r="B4634">
        <v>7.1</v>
      </c>
    </row>
    <row r="4635" spans="1:2" x14ac:dyDescent="0.3">
      <c r="A4635" t="s">
        <v>22014</v>
      </c>
      <c r="B4635">
        <v>5.5</v>
      </c>
    </row>
    <row r="4636" spans="1:2" x14ac:dyDescent="0.3">
      <c r="A4636" t="s">
        <v>24193</v>
      </c>
      <c r="B4636">
        <v>5.9</v>
      </c>
    </row>
    <row r="4637" spans="1:2" x14ac:dyDescent="0.3">
      <c r="A4637" t="s">
        <v>22025</v>
      </c>
      <c r="B4637">
        <v>6</v>
      </c>
    </row>
    <row r="4638" spans="1:2" x14ac:dyDescent="0.3">
      <c r="A4638" t="s">
        <v>22030</v>
      </c>
      <c r="B4638">
        <v>4.8</v>
      </c>
    </row>
    <row r="4639" spans="1:2" x14ac:dyDescent="0.3">
      <c r="A4639" t="s">
        <v>22034</v>
      </c>
      <c r="B4639">
        <v>7.1</v>
      </c>
    </row>
    <row r="4640" spans="1:2" x14ac:dyDescent="0.3">
      <c r="A4640" t="s">
        <v>20226</v>
      </c>
      <c r="B4640">
        <v>8.1999999999999993</v>
      </c>
    </row>
    <row r="4641" spans="1:2" x14ac:dyDescent="0.3">
      <c r="A4641" t="s">
        <v>22045</v>
      </c>
      <c r="B4641">
        <v>5.7</v>
      </c>
    </row>
    <row r="4642" spans="1:2" x14ac:dyDescent="0.3">
      <c r="A4642" t="s">
        <v>22049</v>
      </c>
      <c r="B4642">
        <v>7.9</v>
      </c>
    </row>
    <row r="4643" spans="1:2" x14ac:dyDescent="0.3">
      <c r="A4643" t="s">
        <v>22057</v>
      </c>
      <c r="B4643">
        <v>7.3</v>
      </c>
    </row>
    <row r="4644" spans="1:2" x14ac:dyDescent="0.3">
      <c r="A4644" t="s">
        <v>3541</v>
      </c>
      <c r="B4644">
        <v>7.1</v>
      </c>
    </row>
    <row r="4645" spans="1:2" x14ac:dyDescent="0.3">
      <c r="A4645" t="s">
        <v>21311</v>
      </c>
      <c r="B4645">
        <v>6.4</v>
      </c>
    </row>
    <row r="4646" spans="1:2" x14ac:dyDescent="0.3">
      <c r="A4646" t="s">
        <v>22070</v>
      </c>
      <c r="B4646">
        <v>5.9</v>
      </c>
    </row>
    <row r="4647" spans="1:2" x14ac:dyDescent="0.3">
      <c r="A4647" t="s">
        <v>7100</v>
      </c>
      <c r="B4647">
        <v>7.5</v>
      </c>
    </row>
    <row r="4648" spans="1:2" x14ac:dyDescent="0.3">
      <c r="A4648" t="s">
        <v>22083</v>
      </c>
      <c r="B4648">
        <v>6.4</v>
      </c>
    </row>
    <row r="4649" spans="1:2" x14ac:dyDescent="0.3">
      <c r="A4649" t="s">
        <v>2750</v>
      </c>
      <c r="B4649">
        <v>7.4</v>
      </c>
    </row>
    <row r="4650" spans="1:2" x14ac:dyDescent="0.3">
      <c r="A4650" t="s">
        <v>9470</v>
      </c>
      <c r="B4650">
        <v>7.3</v>
      </c>
    </row>
    <row r="4651" spans="1:2" x14ac:dyDescent="0.3">
      <c r="A4651" t="s">
        <v>12774</v>
      </c>
      <c r="B4651">
        <v>6.5</v>
      </c>
    </row>
    <row r="4652" spans="1:2" x14ac:dyDescent="0.3">
      <c r="A4652" t="s">
        <v>22099</v>
      </c>
      <c r="B4652">
        <v>7.2</v>
      </c>
    </row>
    <row r="4653" spans="1:2" x14ac:dyDescent="0.3">
      <c r="A4653" t="s">
        <v>22103</v>
      </c>
      <c r="B4653">
        <v>6.7</v>
      </c>
    </row>
    <row r="4654" spans="1:2" x14ac:dyDescent="0.3">
      <c r="A4654" t="s">
        <v>22110</v>
      </c>
      <c r="B4654">
        <v>7.1</v>
      </c>
    </row>
    <row r="4655" spans="1:2" x14ac:dyDescent="0.3">
      <c r="A4655" t="s">
        <v>22114</v>
      </c>
      <c r="B4655">
        <v>6</v>
      </c>
    </row>
    <row r="4656" spans="1:2" x14ac:dyDescent="0.3">
      <c r="A4656" t="s">
        <v>8351</v>
      </c>
      <c r="B4656">
        <v>6.7</v>
      </c>
    </row>
    <row r="4657" spans="1:2" x14ac:dyDescent="0.3">
      <c r="A4657" t="s">
        <v>22122</v>
      </c>
      <c r="B4657">
        <v>5.6</v>
      </c>
    </row>
    <row r="4658" spans="1:2" x14ac:dyDescent="0.3">
      <c r="A4658" t="s">
        <v>18030</v>
      </c>
      <c r="B4658">
        <v>7</v>
      </c>
    </row>
    <row r="4659" spans="1:2" x14ac:dyDescent="0.3">
      <c r="A4659" t="s">
        <v>18369</v>
      </c>
      <c r="B4659">
        <v>4.9000000000000004</v>
      </c>
    </row>
    <row r="4660" spans="1:2" x14ac:dyDescent="0.3">
      <c r="A4660" t="s">
        <v>22139</v>
      </c>
      <c r="B4660">
        <v>3.2</v>
      </c>
    </row>
    <row r="4661" spans="1:2" x14ac:dyDescent="0.3">
      <c r="A4661" t="s">
        <v>22143</v>
      </c>
      <c r="B4661">
        <v>8.4</v>
      </c>
    </row>
    <row r="4662" spans="1:2" x14ac:dyDescent="0.3">
      <c r="A4662" t="s">
        <v>22150</v>
      </c>
      <c r="B4662">
        <v>6.9</v>
      </c>
    </row>
    <row r="4663" spans="1:2" x14ac:dyDescent="0.3">
      <c r="A4663" t="s">
        <v>18296</v>
      </c>
      <c r="B4663">
        <v>7.5</v>
      </c>
    </row>
    <row r="4664" spans="1:2" x14ac:dyDescent="0.3">
      <c r="A4664" t="s">
        <v>19697</v>
      </c>
      <c r="B4664">
        <v>7.2</v>
      </c>
    </row>
    <row r="4665" spans="1:2" x14ac:dyDescent="0.3">
      <c r="A4665" t="s">
        <v>14895</v>
      </c>
      <c r="B4665">
        <v>7.2</v>
      </c>
    </row>
    <row r="4666" spans="1:2" x14ac:dyDescent="0.3">
      <c r="A4666" t="s">
        <v>22172</v>
      </c>
      <c r="B4666">
        <v>8</v>
      </c>
    </row>
    <row r="4667" spans="1:2" x14ac:dyDescent="0.3">
      <c r="A4667" t="s">
        <v>22179</v>
      </c>
      <c r="B4667">
        <v>7.4</v>
      </c>
    </row>
    <row r="4668" spans="1:2" x14ac:dyDescent="0.3">
      <c r="A4668" t="s">
        <v>22185</v>
      </c>
      <c r="B4668">
        <v>7.2</v>
      </c>
    </row>
    <row r="4669" spans="1:2" x14ac:dyDescent="0.3">
      <c r="A4669" t="s">
        <v>4351</v>
      </c>
      <c r="B4669">
        <v>6.5</v>
      </c>
    </row>
    <row r="4670" spans="1:2" x14ac:dyDescent="0.3">
      <c r="A4670" t="s">
        <v>22195</v>
      </c>
      <c r="B4670">
        <v>7.2</v>
      </c>
    </row>
    <row r="4671" spans="1:2" x14ac:dyDescent="0.3">
      <c r="A4671" t="s">
        <v>22200</v>
      </c>
      <c r="B4671">
        <v>4.2</v>
      </c>
    </row>
    <row r="4672" spans="1:2" x14ac:dyDescent="0.3">
      <c r="A4672" t="s">
        <v>22205</v>
      </c>
      <c r="B4672">
        <v>5.0999999999999996</v>
      </c>
    </row>
    <row r="4673" spans="1:2" x14ac:dyDescent="0.3">
      <c r="A4673" t="s">
        <v>5170</v>
      </c>
      <c r="B4673">
        <v>6.4</v>
      </c>
    </row>
    <row r="4674" spans="1:2" x14ac:dyDescent="0.3">
      <c r="A4674" t="s">
        <v>22215</v>
      </c>
      <c r="B4674">
        <v>6.8</v>
      </c>
    </row>
    <row r="4675" spans="1:2" x14ac:dyDescent="0.3">
      <c r="A4675" t="s">
        <v>22221</v>
      </c>
      <c r="B4675">
        <v>6.2</v>
      </c>
    </row>
    <row r="4676" spans="1:2" x14ac:dyDescent="0.3">
      <c r="A4676" t="s">
        <v>1432</v>
      </c>
      <c r="B4676">
        <v>7.5</v>
      </c>
    </row>
    <row r="4677" spans="1:2" x14ac:dyDescent="0.3">
      <c r="A4677" t="s">
        <v>21051</v>
      </c>
      <c r="B4677">
        <v>7.7</v>
      </c>
    </row>
    <row r="4678" spans="1:2" x14ac:dyDescent="0.3">
      <c r="A4678" t="s">
        <v>22239</v>
      </c>
      <c r="B4678">
        <v>6.9</v>
      </c>
    </row>
    <row r="4679" spans="1:2" x14ac:dyDescent="0.3">
      <c r="A4679" t="s">
        <v>233</v>
      </c>
      <c r="B4679">
        <v>7</v>
      </c>
    </row>
    <row r="4680" spans="1:2" x14ac:dyDescent="0.3">
      <c r="A4680" t="s">
        <v>19826</v>
      </c>
      <c r="B4680">
        <v>7.5</v>
      </c>
    </row>
    <row r="4681" spans="1:2" x14ac:dyDescent="0.3">
      <c r="A4681" t="s">
        <v>22252</v>
      </c>
      <c r="B4681">
        <v>6.3</v>
      </c>
    </row>
    <row r="4682" spans="1:2" x14ac:dyDescent="0.3">
      <c r="A4682" t="s">
        <v>21808</v>
      </c>
      <c r="B4682">
        <v>5.5</v>
      </c>
    </row>
    <row r="4683" spans="1:2" x14ac:dyDescent="0.3">
      <c r="A4683" t="s">
        <v>3749</v>
      </c>
      <c r="B4683">
        <v>4.8</v>
      </c>
    </row>
    <row r="4684" spans="1:2" x14ac:dyDescent="0.3">
      <c r="A4684" t="s">
        <v>9551</v>
      </c>
      <c r="B4684">
        <v>8.1</v>
      </c>
    </row>
    <row r="4685" spans="1:2" x14ac:dyDescent="0.3">
      <c r="A4685" t="s">
        <v>2392</v>
      </c>
      <c r="B4685">
        <v>6.6</v>
      </c>
    </row>
    <row r="4686" spans="1:2" x14ac:dyDescent="0.3">
      <c r="A4686" t="s">
        <v>22272</v>
      </c>
      <c r="B4686">
        <v>5.2</v>
      </c>
    </row>
    <row r="4687" spans="1:2" x14ac:dyDescent="0.3">
      <c r="A4687" t="s">
        <v>8197</v>
      </c>
      <c r="B4687">
        <v>5.6</v>
      </c>
    </row>
    <row r="4688" spans="1:2" x14ac:dyDescent="0.3">
      <c r="A4688" t="s">
        <v>22281</v>
      </c>
      <c r="B4688">
        <v>3.1</v>
      </c>
    </row>
    <row r="4689" spans="1:2" x14ac:dyDescent="0.3">
      <c r="A4689" t="s">
        <v>17251</v>
      </c>
      <c r="B4689">
        <v>8.1</v>
      </c>
    </row>
    <row r="4690" spans="1:2" x14ac:dyDescent="0.3">
      <c r="A4690" t="s">
        <v>16174</v>
      </c>
      <c r="B4690">
        <v>8.3000000000000007</v>
      </c>
    </row>
    <row r="4691" spans="1:2" x14ac:dyDescent="0.3">
      <c r="A4691" t="s">
        <v>22299</v>
      </c>
      <c r="B4691">
        <v>7.1</v>
      </c>
    </row>
    <row r="4692" spans="1:2" x14ac:dyDescent="0.3">
      <c r="A4692" t="s">
        <v>299</v>
      </c>
      <c r="B4692">
        <v>8.1</v>
      </c>
    </row>
    <row r="4693" spans="1:2" x14ac:dyDescent="0.3">
      <c r="A4693" t="s">
        <v>17910</v>
      </c>
      <c r="B4693">
        <v>7.2</v>
      </c>
    </row>
    <row r="4694" spans="1:2" x14ac:dyDescent="0.3">
      <c r="A4694" t="s">
        <v>22313</v>
      </c>
      <c r="B4694">
        <v>6.3</v>
      </c>
    </row>
    <row r="4695" spans="1:2" x14ac:dyDescent="0.3">
      <c r="A4695" t="s">
        <v>22320</v>
      </c>
      <c r="B4695">
        <v>4</v>
      </c>
    </row>
    <row r="4696" spans="1:2" x14ac:dyDescent="0.3">
      <c r="A4696" t="s">
        <v>171</v>
      </c>
      <c r="B4696">
        <v>7.2</v>
      </c>
    </row>
    <row r="4697" spans="1:2" x14ac:dyDescent="0.3">
      <c r="A4697" t="s">
        <v>5128</v>
      </c>
      <c r="B4697">
        <v>5.3</v>
      </c>
    </row>
    <row r="4698" spans="1:2" x14ac:dyDescent="0.3">
      <c r="A4698" t="s">
        <v>22324</v>
      </c>
      <c r="B4698">
        <v>7.2</v>
      </c>
    </row>
    <row r="4699" spans="1:2" x14ac:dyDescent="0.3">
      <c r="A4699" t="s">
        <v>22329</v>
      </c>
      <c r="B4699">
        <v>6.5</v>
      </c>
    </row>
    <row r="4700" spans="1:2" x14ac:dyDescent="0.3">
      <c r="A4700" t="s">
        <v>22335</v>
      </c>
      <c r="B4700">
        <v>6.5</v>
      </c>
    </row>
    <row r="4701" spans="1:2" x14ac:dyDescent="0.3">
      <c r="A4701" t="s">
        <v>22341</v>
      </c>
      <c r="B4701">
        <v>4.9000000000000004</v>
      </c>
    </row>
    <row r="4702" spans="1:2" x14ac:dyDescent="0.3">
      <c r="A4702" t="s">
        <v>22347</v>
      </c>
      <c r="B4702">
        <v>5.2</v>
      </c>
    </row>
    <row r="4703" spans="1:2" x14ac:dyDescent="0.3">
      <c r="A4703" t="s">
        <v>22354</v>
      </c>
      <c r="B4703">
        <v>7.4</v>
      </c>
    </row>
    <row r="4704" spans="1:2" x14ac:dyDescent="0.3">
      <c r="A4704" t="s">
        <v>22358</v>
      </c>
      <c r="B4704">
        <v>7.4</v>
      </c>
    </row>
    <row r="4705" spans="1:2" x14ac:dyDescent="0.3">
      <c r="A4705" t="s">
        <v>22363</v>
      </c>
      <c r="B4705">
        <v>5.4</v>
      </c>
    </row>
    <row r="4706" spans="1:2" x14ac:dyDescent="0.3">
      <c r="A4706" t="s">
        <v>22369</v>
      </c>
      <c r="B4706">
        <v>3.9</v>
      </c>
    </row>
    <row r="4707" spans="1:2" x14ac:dyDescent="0.3">
      <c r="A4707" t="s">
        <v>22374</v>
      </c>
      <c r="B4707">
        <v>5.3</v>
      </c>
    </row>
    <row r="4708" spans="1:2" x14ac:dyDescent="0.3">
      <c r="A4708" t="s">
        <v>22378</v>
      </c>
      <c r="B4708">
        <v>7.8</v>
      </c>
    </row>
    <row r="4709" spans="1:2" x14ac:dyDescent="0.3">
      <c r="A4709" t="s">
        <v>22385</v>
      </c>
      <c r="B4709">
        <v>6.4</v>
      </c>
    </row>
    <row r="4710" spans="1:2" x14ac:dyDescent="0.3">
      <c r="A4710" t="s">
        <v>22392</v>
      </c>
      <c r="B4710">
        <v>8.1</v>
      </c>
    </row>
    <row r="4711" spans="1:2" x14ac:dyDescent="0.3">
      <c r="A4711" t="s">
        <v>5245</v>
      </c>
      <c r="B4711">
        <v>6.5</v>
      </c>
    </row>
    <row r="4712" spans="1:2" x14ac:dyDescent="0.3">
      <c r="A4712" t="s">
        <v>20031</v>
      </c>
      <c r="B4712">
        <v>5.6</v>
      </c>
    </row>
    <row r="4713" spans="1:2" x14ac:dyDescent="0.3">
      <c r="A4713" t="s">
        <v>22410</v>
      </c>
      <c r="B4713">
        <v>5.6</v>
      </c>
    </row>
    <row r="4714" spans="1:2" x14ac:dyDescent="0.3">
      <c r="A4714" t="s">
        <v>22416</v>
      </c>
      <c r="B4714">
        <v>6.6</v>
      </c>
    </row>
    <row r="4715" spans="1:2" x14ac:dyDescent="0.3">
      <c r="A4715" t="s">
        <v>22421</v>
      </c>
      <c r="B4715">
        <v>6.3</v>
      </c>
    </row>
    <row r="4716" spans="1:2" x14ac:dyDescent="0.3">
      <c r="A4716" t="s">
        <v>22426</v>
      </c>
      <c r="B4716">
        <v>7.7</v>
      </c>
    </row>
    <row r="4717" spans="1:2" x14ac:dyDescent="0.3">
      <c r="A4717" t="s">
        <v>22432</v>
      </c>
      <c r="B4717">
        <v>7</v>
      </c>
    </row>
    <row r="4718" spans="1:2" x14ac:dyDescent="0.3">
      <c r="A4718" t="s">
        <v>22439</v>
      </c>
      <c r="B4718">
        <v>8</v>
      </c>
    </row>
    <row r="4719" spans="1:2" x14ac:dyDescent="0.3">
      <c r="A4719" t="s">
        <v>22444</v>
      </c>
      <c r="B4719">
        <v>7.2</v>
      </c>
    </row>
    <row r="4720" spans="1:2" x14ac:dyDescent="0.3">
      <c r="A4720" t="s">
        <v>22450</v>
      </c>
      <c r="B4720">
        <v>4.5</v>
      </c>
    </row>
    <row r="4721" spans="1:2" x14ac:dyDescent="0.3">
      <c r="A4721" t="s">
        <v>4863</v>
      </c>
      <c r="B4721">
        <v>7.7</v>
      </c>
    </row>
    <row r="4722" spans="1:2" x14ac:dyDescent="0.3">
      <c r="A4722" t="s">
        <v>22460</v>
      </c>
      <c r="B4722">
        <v>7.2</v>
      </c>
    </row>
    <row r="4723" spans="1:2" x14ac:dyDescent="0.3">
      <c r="A4723" t="s">
        <v>22464</v>
      </c>
      <c r="B4723">
        <v>6.1</v>
      </c>
    </row>
    <row r="4724" spans="1:2" x14ac:dyDescent="0.3">
      <c r="A4724" t="s">
        <v>22468</v>
      </c>
      <c r="B4724">
        <v>6.4</v>
      </c>
    </row>
    <row r="4725" spans="1:2" x14ac:dyDescent="0.3">
      <c r="A4725" t="s">
        <v>18269</v>
      </c>
      <c r="B4725">
        <v>6.5</v>
      </c>
    </row>
    <row r="4726" spans="1:2" x14ac:dyDescent="0.3">
      <c r="A4726" t="s">
        <v>22482</v>
      </c>
      <c r="B4726">
        <v>7</v>
      </c>
    </row>
    <row r="4727" spans="1:2" x14ac:dyDescent="0.3">
      <c r="A4727" t="s">
        <v>22490</v>
      </c>
      <c r="B4727">
        <v>6.1</v>
      </c>
    </row>
    <row r="4728" spans="1:2" x14ac:dyDescent="0.3">
      <c r="A4728" t="s">
        <v>20169</v>
      </c>
      <c r="B4728">
        <v>5.7</v>
      </c>
    </row>
    <row r="4729" spans="1:2" x14ac:dyDescent="0.3">
      <c r="A4729" t="s">
        <v>3684</v>
      </c>
      <c r="B4729">
        <v>5.4</v>
      </c>
    </row>
    <row r="4730" spans="1:2" x14ac:dyDescent="0.3">
      <c r="A4730" t="s">
        <v>22508</v>
      </c>
      <c r="B4730">
        <v>5.9</v>
      </c>
    </row>
    <row r="4731" spans="1:2" x14ac:dyDescent="0.3">
      <c r="A4731" t="s">
        <v>22514</v>
      </c>
      <c r="B4731">
        <v>7.5</v>
      </c>
    </row>
    <row r="4732" spans="1:2" x14ac:dyDescent="0.3">
      <c r="A4732" t="s">
        <v>432</v>
      </c>
      <c r="B4732">
        <v>7.7</v>
      </c>
    </row>
    <row r="4733" spans="1:2" x14ac:dyDescent="0.3">
      <c r="A4733" t="s">
        <v>22525</v>
      </c>
      <c r="B4733">
        <v>7.1</v>
      </c>
    </row>
    <row r="4734" spans="1:2" x14ac:dyDescent="0.3">
      <c r="A4734" t="s">
        <v>22529</v>
      </c>
      <c r="B4734">
        <v>7.4</v>
      </c>
    </row>
    <row r="4735" spans="1:2" x14ac:dyDescent="0.3">
      <c r="A4735" t="s">
        <v>22535</v>
      </c>
      <c r="B4735">
        <v>7.6</v>
      </c>
    </row>
    <row r="4736" spans="1:2" x14ac:dyDescent="0.3">
      <c r="A4736" t="s">
        <v>22543</v>
      </c>
      <c r="B4736">
        <v>6.4</v>
      </c>
    </row>
    <row r="4737" spans="1:2" x14ac:dyDescent="0.3">
      <c r="A4737" t="s">
        <v>22549</v>
      </c>
      <c r="B4737">
        <v>7.4</v>
      </c>
    </row>
    <row r="4738" spans="1:2" x14ac:dyDescent="0.3">
      <c r="A4738" t="s">
        <v>22557</v>
      </c>
      <c r="B4738">
        <v>6.8</v>
      </c>
    </row>
    <row r="4739" spans="1:2" x14ac:dyDescent="0.3">
      <c r="A4739" t="s">
        <v>22563</v>
      </c>
      <c r="B4739">
        <v>6.5</v>
      </c>
    </row>
    <row r="4740" spans="1:2" x14ac:dyDescent="0.3">
      <c r="A4740" t="s">
        <v>22543</v>
      </c>
      <c r="B4740">
        <v>6</v>
      </c>
    </row>
    <row r="4741" spans="1:2" x14ac:dyDescent="0.3">
      <c r="A4741" t="s">
        <v>13777</v>
      </c>
      <c r="B4741">
        <v>7.3</v>
      </c>
    </row>
    <row r="4742" spans="1:2" x14ac:dyDescent="0.3">
      <c r="A4742" t="s">
        <v>22578</v>
      </c>
      <c r="B4742">
        <v>7.3</v>
      </c>
    </row>
    <row r="4743" spans="1:2" x14ac:dyDescent="0.3">
      <c r="A4743" t="s">
        <v>17984</v>
      </c>
      <c r="B4743">
        <v>6.5</v>
      </c>
    </row>
    <row r="4744" spans="1:2" x14ac:dyDescent="0.3">
      <c r="A4744" t="s">
        <v>22585</v>
      </c>
      <c r="B4744">
        <v>6</v>
      </c>
    </row>
    <row r="4745" spans="1:2" x14ac:dyDescent="0.3">
      <c r="A4745" t="s">
        <v>22589</v>
      </c>
      <c r="B4745">
        <v>5.3</v>
      </c>
    </row>
    <row r="4746" spans="1:2" x14ac:dyDescent="0.3">
      <c r="A4746" t="s">
        <v>272</v>
      </c>
      <c r="B4746">
        <v>6.6</v>
      </c>
    </row>
    <row r="4747" spans="1:2" x14ac:dyDescent="0.3">
      <c r="A4747" t="s">
        <v>22596</v>
      </c>
      <c r="B4747">
        <v>6.1</v>
      </c>
    </row>
    <row r="4748" spans="1:2" x14ac:dyDescent="0.3">
      <c r="A4748" t="s">
        <v>22600</v>
      </c>
      <c r="B4748">
        <v>7.1</v>
      </c>
    </row>
    <row r="4749" spans="1:2" x14ac:dyDescent="0.3">
      <c r="A4749" t="s">
        <v>14462</v>
      </c>
      <c r="B4749">
        <v>8.6999999999999993</v>
      </c>
    </row>
    <row r="4750" spans="1:2" x14ac:dyDescent="0.3">
      <c r="A4750" t="s">
        <v>22612</v>
      </c>
      <c r="B4750">
        <v>8.4</v>
      </c>
    </row>
    <row r="4751" spans="1:2" x14ac:dyDescent="0.3">
      <c r="A4751" t="s">
        <v>22619</v>
      </c>
      <c r="B4751">
        <v>5.8</v>
      </c>
    </row>
    <row r="4752" spans="1:2" x14ac:dyDescent="0.3">
      <c r="A4752" t="s">
        <v>408</v>
      </c>
      <c r="B4752">
        <v>6.2</v>
      </c>
    </row>
    <row r="4753" spans="1:2" x14ac:dyDescent="0.3">
      <c r="A4753" t="s">
        <v>22630</v>
      </c>
      <c r="B4753">
        <v>5.8</v>
      </c>
    </row>
    <row r="4754" spans="1:2" x14ac:dyDescent="0.3">
      <c r="A4754" t="s">
        <v>1175</v>
      </c>
      <c r="B4754">
        <v>6.7</v>
      </c>
    </row>
    <row r="4755" spans="1:2" x14ac:dyDescent="0.3">
      <c r="A4755" t="s">
        <v>22099</v>
      </c>
      <c r="B4755">
        <v>5.7</v>
      </c>
    </row>
    <row r="4756" spans="1:2" x14ac:dyDescent="0.3">
      <c r="A4756" t="s">
        <v>22641</v>
      </c>
      <c r="B4756">
        <v>6.1</v>
      </c>
    </row>
    <row r="4757" spans="1:2" x14ac:dyDescent="0.3">
      <c r="A4757" t="s">
        <v>22646</v>
      </c>
      <c r="B4757">
        <v>6.4</v>
      </c>
    </row>
    <row r="4758" spans="1:2" x14ac:dyDescent="0.3">
      <c r="A4758" t="s">
        <v>22651</v>
      </c>
      <c r="B4758">
        <v>5</v>
      </c>
    </row>
    <row r="4759" spans="1:2" x14ac:dyDescent="0.3">
      <c r="A4759" t="s">
        <v>22654</v>
      </c>
      <c r="B4759">
        <v>6.5</v>
      </c>
    </row>
    <row r="4760" spans="1:2" x14ac:dyDescent="0.3">
      <c r="A4760" t="s">
        <v>22660</v>
      </c>
      <c r="B4760">
        <v>4.5999999999999996</v>
      </c>
    </row>
    <row r="4761" spans="1:2" x14ac:dyDescent="0.3">
      <c r="A4761" t="s">
        <v>19779</v>
      </c>
      <c r="B4761">
        <v>7.7</v>
      </c>
    </row>
    <row r="4762" spans="1:2" x14ac:dyDescent="0.3">
      <c r="A4762" t="s">
        <v>22669</v>
      </c>
      <c r="B4762">
        <v>7.3</v>
      </c>
    </row>
    <row r="4763" spans="1:2" x14ac:dyDescent="0.3">
      <c r="A4763" t="s">
        <v>125</v>
      </c>
      <c r="B4763">
        <v>6.6</v>
      </c>
    </row>
    <row r="4764" spans="1:2" x14ac:dyDescent="0.3">
      <c r="A4764" t="s">
        <v>5349</v>
      </c>
      <c r="B4764">
        <v>6.4</v>
      </c>
    </row>
    <row r="4765" spans="1:2" x14ac:dyDescent="0.3">
      <c r="A4765" t="s">
        <v>22683</v>
      </c>
      <c r="B4765">
        <v>5.8</v>
      </c>
    </row>
    <row r="4766" spans="1:2" x14ac:dyDescent="0.3">
      <c r="A4766" t="s">
        <v>22432</v>
      </c>
      <c r="B4766">
        <v>7.2</v>
      </c>
    </row>
    <row r="4767" spans="1:2" x14ac:dyDescent="0.3">
      <c r="A4767" t="s">
        <v>16281</v>
      </c>
      <c r="B4767">
        <v>7.2</v>
      </c>
    </row>
    <row r="4768" spans="1:2" x14ac:dyDescent="0.3">
      <c r="A4768" t="s">
        <v>22696</v>
      </c>
      <c r="B4768">
        <v>3.5</v>
      </c>
    </row>
    <row r="4769" spans="1:2" x14ac:dyDescent="0.3">
      <c r="A4769" t="s">
        <v>22703</v>
      </c>
      <c r="B4769">
        <v>7.5</v>
      </c>
    </row>
    <row r="4770" spans="1:2" x14ac:dyDescent="0.3">
      <c r="A4770" t="s">
        <v>22707</v>
      </c>
      <c r="B4770">
        <v>2.2000000000000002</v>
      </c>
    </row>
    <row r="4771" spans="1:2" x14ac:dyDescent="0.3">
      <c r="A4771" t="s">
        <v>14086</v>
      </c>
      <c r="B4771">
        <v>3.3</v>
      </c>
    </row>
    <row r="4772" spans="1:2" x14ac:dyDescent="0.3">
      <c r="A4772" t="s">
        <v>22713</v>
      </c>
      <c r="B4772">
        <v>6.6</v>
      </c>
    </row>
    <row r="4773" spans="1:2" x14ac:dyDescent="0.3">
      <c r="A4773" t="s">
        <v>22718</v>
      </c>
      <c r="B4773">
        <v>6.9</v>
      </c>
    </row>
    <row r="4774" spans="1:2" x14ac:dyDescent="0.3">
      <c r="A4774" t="s">
        <v>22724</v>
      </c>
      <c r="B4774">
        <v>4</v>
      </c>
    </row>
    <row r="4775" spans="1:2" x14ac:dyDescent="0.3">
      <c r="A4775" t="s">
        <v>14787</v>
      </c>
      <c r="B4775">
        <v>7.4</v>
      </c>
    </row>
    <row r="4776" spans="1:2" x14ac:dyDescent="0.3">
      <c r="A4776" t="s">
        <v>22735</v>
      </c>
      <c r="B4776">
        <v>8.3000000000000007</v>
      </c>
    </row>
    <row r="4777" spans="1:2" x14ac:dyDescent="0.3">
      <c r="A4777" t="s">
        <v>22742</v>
      </c>
      <c r="B4777">
        <v>5.7</v>
      </c>
    </row>
    <row r="4778" spans="1:2" x14ac:dyDescent="0.3">
      <c r="A4778" t="s">
        <v>22747</v>
      </c>
      <c r="B4778">
        <v>6.8</v>
      </c>
    </row>
    <row r="4779" spans="1:2" x14ac:dyDescent="0.3">
      <c r="A4779" t="s">
        <v>22755</v>
      </c>
      <c r="B4779">
        <v>5.2</v>
      </c>
    </row>
    <row r="4780" spans="1:2" x14ac:dyDescent="0.3">
      <c r="A4780" t="s">
        <v>79</v>
      </c>
      <c r="B4780">
        <v>6.4</v>
      </c>
    </row>
    <row r="4781" spans="1:2" x14ac:dyDescent="0.3">
      <c r="A4781" t="s">
        <v>20121</v>
      </c>
      <c r="B4781">
        <v>6.2</v>
      </c>
    </row>
    <row r="4782" spans="1:2" x14ac:dyDescent="0.3">
      <c r="A4782" t="s">
        <v>16111</v>
      </c>
      <c r="B4782">
        <v>5.9</v>
      </c>
    </row>
    <row r="4783" spans="1:2" x14ac:dyDescent="0.3">
      <c r="A4783" t="s">
        <v>1155</v>
      </c>
      <c r="B4783">
        <v>7.7</v>
      </c>
    </row>
    <row r="4784" spans="1:2" x14ac:dyDescent="0.3">
      <c r="A4784" t="s">
        <v>22775</v>
      </c>
      <c r="B4784">
        <v>4.3</v>
      </c>
    </row>
    <row r="4785" spans="1:2" x14ac:dyDescent="0.3">
      <c r="A4785" t="s">
        <v>22781</v>
      </c>
      <c r="B4785">
        <v>7.1</v>
      </c>
    </row>
    <row r="4786" spans="1:2" x14ac:dyDescent="0.3">
      <c r="A4786" t="s">
        <v>22785</v>
      </c>
      <c r="B4786">
        <v>6.2</v>
      </c>
    </row>
    <row r="4787" spans="1:2" x14ac:dyDescent="0.3">
      <c r="A4787" t="s">
        <v>22791</v>
      </c>
      <c r="B4787">
        <v>6.8</v>
      </c>
    </row>
    <row r="4788" spans="1:2" x14ac:dyDescent="0.3">
      <c r="A4788" t="s">
        <v>22798</v>
      </c>
      <c r="B4788">
        <v>7.7</v>
      </c>
    </row>
    <row r="4789" spans="1:2" x14ac:dyDescent="0.3">
      <c r="A4789" t="s">
        <v>22804</v>
      </c>
      <c r="B4789">
        <v>8.1999999999999993</v>
      </c>
    </row>
    <row r="4790" spans="1:2" x14ac:dyDescent="0.3">
      <c r="A4790" t="s">
        <v>19470</v>
      </c>
      <c r="B4790">
        <v>7.5</v>
      </c>
    </row>
    <row r="4791" spans="1:2" x14ac:dyDescent="0.3">
      <c r="A4791" t="s">
        <v>22817</v>
      </c>
      <c r="B4791">
        <v>7.6</v>
      </c>
    </row>
    <row r="4792" spans="1:2" x14ac:dyDescent="0.3">
      <c r="A4792" t="s">
        <v>22823</v>
      </c>
      <c r="B4792">
        <v>4.0999999999999996</v>
      </c>
    </row>
    <row r="4793" spans="1:2" x14ac:dyDescent="0.3">
      <c r="A4793" t="s">
        <v>7905</v>
      </c>
      <c r="B4793">
        <v>6.9</v>
      </c>
    </row>
    <row r="4794" spans="1:2" x14ac:dyDescent="0.3">
      <c r="A4794" t="s">
        <v>17923</v>
      </c>
      <c r="B4794">
        <v>7.1</v>
      </c>
    </row>
    <row r="4795" spans="1:2" x14ac:dyDescent="0.3">
      <c r="A4795" t="s">
        <v>18017</v>
      </c>
      <c r="B4795">
        <v>6.3</v>
      </c>
    </row>
    <row r="4796" spans="1:2" x14ac:dyDescent="0.3">
      <c r="A4796" t="s">
        <v>19765</v>
      </c>
      <c r="B4796">
        <v>7.7</v>
      </c>
    </row>
    <row r="4797" spans="1:2" x14ac:dyDescent="0.3">
      <c r="A4797" t="s">
        <v>2791</v>
      </c>
      <c r="B4797">
        <v>8.3000000000000007</v>
      </c>
    </row>
    <row r="4798" spans="1:2" x14ac:dyDescent="0.3">
      <c r="A4798" t="s">
        <v>17683</v>
      </c>
      <c r="B4798">
        <v>7.1</v>
      </c>
    </row>
    <row r="4799" spans="1:2" x14ac:dyDescent="0.3">
      <c r="A4799" t="s">
        <v>22857</v>
      </c>
      <c r="B4799">
        <v>4.7</v>
      </c>
    </row>
    <row r="4800" spans="1:2" x14ac:dyDescent="0.3">
      <c r="A4800" t="s">
        <v>24193</v>
      </c>
      <c r="B4800">
        <v>7.7</v>
      </c>
    </row>
    <row r="4801" spans="1:2" x14ac:dyDescent="0.3">
      <c r="A4801" t="s">
        <v>22868</v>
      </c>
      <c r="B4801">
        <v>7.2</v>
      </c>
    </row>
    <row r="4802" spans="1:2" x14ac:dyDescent="0.3">
      <c r="A4802" t="s">
        <v>22875</v>
      </c>
      <c r="B4802">
        <v>5.0999999999999996</v>
      </c>
    </row>
    <row r="4803" spans="1:2" x14ac:dyDescent="0.3">
      <c r="A4803" t="s">
        <v>22881</v>
      </c>
      <c r="B4803">
        <v>5.4</v>
      </c>
    </row>
    <row r="4804" spans="1:2" x14ac:dyDescent="0.3">
      <c r="A4804" t="s">
        <v>22887</v>
      </c>
      <c r="B4804">
        <v>6.9</v>
      </c>
    </row>
    <row r="4805" spans="1:2" x14ac:dyDescent="0.3">
      <c r="A4805" t="s">
        <v>24193</v>
      </c>
      <c r="B4805">
        <v>8.1999999999999993</v>
      </c>
    </row>
    <row r="4806" spans="1:2" x14ac:dyDescent="0.3">
      <c r="A4806" t="s">
        <v>8108</v>
      </c>
      <c r="B4806">
        <v>6.1</v>
      </c>
    </row>
    <row r="4807" spans="1:2" x14ac:dyDescent="0.3">
      <c r="A4807" t="s">
        <v>22904</v>
      </c>
      <c r="B4807">
        <v>6.1</v>
      </c>
    </row>
    <row r="4808" spans="1:2" x14ac:dyDescent="0.3">
      <c r="A4808" t="s">
        <v>5647</v>
      </c>
      <c r="B4808">
        <v>6.9</v>
      </c>
    </row>
    <row r="4809" spans="1:2" x14ac:dyDescent="0.3">
      <c r="A4809" t="s">
        <v>22916</v>
      </c>
      <c r="B4809">
        <v>5.8</v>
      </c>
    </row>
    <row r="4810" spans="1:2" x14ac:dyDescent="0.3">
      <c r="A4810" t="s">
        <v>22921</v>
      </c>
      <c r="B4810">
        <v>6</v>
      </c>
    </row>
    <row r="4811" spans="1:2" x14ac:dyDescent="0.3">
      <c r="A4811" t="s">
        <v>22926</v>
      </c>
      <c r="B4811">
        <v>8.1999999999999993</v>
      </c>
    </row>
    <row r="4812" spans="1:2" x14ac:dyDescent="0.3">
      <c r="A4812" t="s">
        <v>22932</v>
      </c>
      <c r="B4812">
        <v>8</v>
      </c>
    </row>
    <row r="4813" spans="1:2" x14ac:dyDescent="0.3">
      <c r="A4813" t="s">
        <v>22938</v>
      </c>
      <c r="B4813">
        <v>7</v>
      </c>
    </row>
    <row r="4814" spans="1:2" x14ac:dyDescent="0.3">
      <c r="A4814" t="s">
        <v>22944</v>
      </c>
      <c r="B4814">
        <v>6.3</v>
      </c>
    </row>
    <row r="4815" spans="1:2" x14ac:dyDescent="0.3">
      <c r="A4815" t="s">
        <v>79</v>
      </c>
      <c r="B4815">
        <v>7.6</v>
      </c>
    </row>
    <row r="4816" spans="1:2" x14ac:dyDescent="0.3">
      <c r="A4816" t="s">
        <v>22955</v>
      </c>
      <c r="B4816">
        <v>6.1</v>
      </c>
    </row>
    <row r="4817" spans="1:2" x14ac:dyDescent="0.3">
      <c r="A4817" t="s">
        <v>22962</v>
      </c>
      <c r="B4817">
        <v>7.2</v>
      </c>
    </row>
    <row r="4818" spans="1:2" x14ac:dyDescent="0.3">
      <c r="A4818" t="s">
        <v>22966</v>
      </c>
      <c r="B4818">
        <v>7.8</v>
      </c>
    </row>
    <row r="4819" spans="1:2" x14ac:dyDescent="0.3">
      <c r="A4819" t="s">
        <v>22973</v>
      </c>
      <c r="B4819">
        <v>4.7</v>
      </c>
    </row>
    <row r="4820" spans="1:2" x14ac:dyDescent="0.3">
      <c r="A4820" t="s">
        <v>22978</v>
      </c>
      <c r="B4820">
        <v>7.5</v>
      </c>
    </row>
    <row r="4821" spans="1:2" x14ac:dyDescent="0.3">
      <c r="A4821" t="s">
        <v>24193</v>
      </c>
      <c r="B4821">
        <v>6.7</v>
      </c>
    </row>
    <row r="4822" spans="1:2" x14ac:dyDescent="0.3">
      <c r="A4822" t="s">
        <v>22989</v>
      </c>
      <c r="B4822">
        <v>3.4</v>
      </c>
    </row>
    <row r="4823" spans="1:2" x14ac:dyDescent="0.3">
      <c r="A4823" t="s">
        <v>5367</v>
      </c>
      <c r="B4823">
        <v>7.9</v>
      </c>
    </row>
    <row r="4824" spans="1:2" x14ac:dyDescent="0.3">
      <c r="A4824" t="s">
        <v>10145</v>
      </c>
      <c r="B4824">
        <v>8.9</v>
      </c>
    </row>
    <row r="4825" spans="1:2" x14ac:dyDescent="0.3">
      <c r="A4825" t="s">
        <v>22999</v>
      </c>
      <c r="B4825">
        <v>6.9</v>
      </c>
    </row>
    <row r="4826" spans="1:2" x14ac:dyDescent="0.3">
      <c r="A4826" t="s">
        <v>19168</v>
      </c>
      <c r="B4826">
        <v>8.1999999999999993</v>
      </c>
    </row>
    <row r="4827" spans="1:2" x14ac:dyDescent="0.3">
      <c r="A4827" t="s">
        <v>23009</v>
      </c>
      <c r="B4827">
        <v>7.3</v>
      </c>
    </row>
    <row r="4828" spans="1:2" x14ac:dyDescent="0.3">
      <c r="A4828" t="s">
        <v>23017</v>
      </c>
      <c r="B4828">
        <v>8</v>
      </c>
    </row>
    <row r="4829" spans="1:2" x14ac:dyDescent="0.3">
      <c r="A4829" t="s">
        <v>8565</v>
      </c>
      <c r="B4829">
        <v>6.7</v>
      </c>
    </row>
    <row r="4830" spans="1:2" x14ac:dyDescent="0.3">
      <c r="A4830" t="s">
        <v>23026</v>
      </c>
      <c r="B4830">
        <v>6.6</v>
      </c>
    </row>
    <row r="4831" spans="1:2" x14ac:dyDescent="0.3">
      <c r="A4831" t="s">
        <v>17301</v>
      </c>
      <c r="B4831">
        <v>6.9</v>
      </c>
    </row>
    <row r="4832" spans="1:2" x14ac:dyDescent="0.3">
      <c r="A4832" t="s">
        <v>6496</v>
      </c>
      <c r="B4832">
        <v>7.1</v>
      </c>
    </row>
    <row r="4833" spans="1:2" x14ac:dyDescent="0.3">
      <c r="A4833" t="s">
        <v>23039</v>
      </c>
      <c r="B4833">
        <v>5.6</v>
      </c>
    </row>
    <row r="4834" spans="1:2" x14ac:dyDescent="0.3">
      <c r="A4834" t="s">
        <v>20333</v>
      </c>
      <c r="B4834">
        <v>6.7</v>
      </c>
    </row>
    <row r="4835" spans="1:2" x14ac:dyDescent="0.3">
      <c r="A4835" t="s">
        <v>20333</v>
      </c>
      <c r="B4835">
        <v>7.1</v>
      </c>
    </row>
    <row r="4836" spans="1:2" x14ac:dyDescent="0.3">
      <c r="A4836" t="s">
        <v>23055</v>
      </c>
      <c r="B4836">
        <v>5.2</v>
      </c>
    </row>
    <row r="4837" spans="1:2" x14ac:dyDescent="0.3">
      <c r="A4837" t="s">
        <v>23059</v>
      </c>
      <c r="B4837">
        <v>7.7</v>
      </c>
    </row>
    <row r="4838" spans="1:2" x14ac:dyDescent="0.3">
      <c r="A4838" t="s">
        <v>23065</v>
      </c>
      <c r="B4838">
        <v>7.5</v>
      </c>
    </row>
    <row r="4839" spans="1:2" x14ac:dyDescent="0.3">
      <c r="A4839" t="s">
        <v>22482</v>
      </c>
      <c r="B4839">
        <v>7.6</v>
      </c>
    </row>
    <row r="4840" spans="1:2" x14ac:dyDescent="0.3">
      <c r="A4840" t="s">
        <v>23074</v>
      </c>
      <c r="B4840">
        <v>8.1</v>
      </c>
    </row>
    <row r="4841" spans="1:2" x14ac:dyDescent="0.3">
      <c r="A4841" t="s">
        <v>17658</v>
      </c>
      <c r="B4841">
        <v>5.5</v>
      </c>
    </row>
    <row r="4842" spans="1:2" x14ac:dyDescent="0.3">
      <c r="A4842" t="s">
        <v>23083</v>
      </c>
      <c r="B4842">
        <v>6.6</v>
      </c>
    </row>
    <row r="4843" spans="1:2" x14ac:dyDescent="0.3">
      <c r="A4843" t="s">
        <v>23089</v>
      </c>
      <c r="B4843">
        <v>3.2</v>
      </c>
    </row>
    <row r="4844" spans="1:2" x14ac:dyDescent="0.3">
      <c r="A4844" t="s">
        <v>5882</v>
      </c>
      <c r="B4844">
        <v>7.4</v>
      </c>
    </row>
    <row r="4845" spans="1:2" x14ac:dyDescent="0.3">
      <c r="A4845" t="s">
        <v>23096</v>
      </c>
      <c r="B4845">
        <v>6.6</v>
      </c>
    </row>
    <row r="4846" spans="1:2" x14ac:dyDescent="0.3">
      <c r="A4846" t="s">
        <v>23102</v>
      </c>
      <c r="B4846">
        <v>6.2</v>
      </c>
    </row>
    <row r="4847" spans="1:2" x14ac:dyDescent="0.3">
      <c r="A4847" t="s">
        <v>23107</v>
      </c>
      <c r="B4847">
        <v>4.8</v>
      </c>
    </row>
    <row r="4848" spans="1:2" x14ac:dyDescent="0.3">
      <c r="A4848" t="s">
        <v>23111</v>
      </c>
      <c r="B4848">
        <v>4.5</v>
      </c>
    </row>
    <row r="4849" spans="1:2" x14ac:dyDescent="0.3">
      <c r="A4849" t="s">
        <v>23118</v>
      </c>
      <c r="B4849">
        <v>7.2</v>
      </c>
    </row>
    <row r="4850" spans="1:2" x14ac:dyDescent="0.3">
      <c r="A4850" t="s">
        <v>23124</v>
      </c>
      <c r="B4850">
        <v>4.3</v>
      </c>
    </row>
    <row r="4851" spans="1:2" x14ac:dyDescent="0.3">
      <c r="A4851" t="s">
        <v>23131</v>
      </c>
      <c r="B4851">
        <v>4.5</v>
      </c>
    </row>
    <row r="4852" spans="1:2" x14ac:dyDescent="0.3">
      <c r="A4852" t="s">
        <v>23136</v>
      </c>
      <c r="B4852">
        <v>6.4</v>
      </c>
    </row>
    <row r="4853" spans="1:2" x14ac:dyDescent="0.3">
      <c r="A4853" t="s">
        <v>23141</v>
      </c>
      <c r="B4853">
        <v>6.4</v>
      </c>
    </row>
    <row r="4854" spans="1:2" x14ac:dyDescent="0.3">
      <c r="A4854" t="s">
        <v>7134</v>
      </c>
      <c r="B4854">
        <v>7.3</v>
      </c>
    </row>
    <row r="4855" spans="1:2" x14ac:dyDescent="0.3">
      <c r="A4855" t="s">
        <v>16101</v>
      </c>
      <c r="B4855">
        <v>6.9</v>
      </c>
    </row>
    <row r="4856" spans="1:2" x14ac:dyDescent="0.3">
      <c r="A4856" t="s">
        <v>23153</v>
      </c>
      <c r="B4856">
        <v>4.3</v>
      </c>
    </row>
    <row r="4857" spans="1:2" x14ac:dyDescent="0.3">
      <c r="A4857" t="s">
        <v>408</v>
      </c>
      <c r="B4857">
        <v>7.2</v>
      </c>
    </row>
    <row r="4858" spans="1:2" x14ac:dyDescent="0.3">
      <c r="A4858" t="s">
        <v>23166</v>
      </c>
      <c r="B4858">
        <v>6.5</v>
      </c>
    </row>
    <row r="4859" spans="1:2" x14ac:dyDescent="0.3">
      <c r="A4859" t="s">
        <v>8950</v>
      </c>
      <c r="B4859">
        <v>6.6</v>
      </c>
    </row>
    <row r="4860" spans="1:2" x14ac:dyDescent="0.3">
      <c r="A4860" t="s">
        <v>23174</v>
      </c>
      <c r="B4860">
        <v>6.7</v>
      </c>
    </row>
    <row r="4861" spans="1:2" x14ac:dyDescent="0.3">
      <c r="A4861" t="s">
        <v>23181</v>
      </c>
      <c r="B4861">
        <v>4.3</v>
      </c>
    </row>
    <row r="4862" spans="1:2" x14ac:dyDescent="0.3">
      <c r="A4862" t="s">
        <v>8553</v>
      </c>
      <c r="B4862">
        <v>7.3</v>
      </c>
    </row>
    <row r="4863" spans="1:2" x14ac:dyDescent="0.3">
      <c r="A4863" t="s">
        <v>23190</v>
      </c>
      <c r="B4863">
        <v>6.4</v>
      </c>
    </row>
    <row r="4864" spans="1:2" x14ac:dyDescent="0.3">
      <c r="A4864" t="s">
        <v>23195</v>
      </c>
      <c r="B4864">
        <v>7</v>
      </c>
    </row>
    <row r="4865" spans="1:2" x14ac:dyDescent="0.3">
      <c r="A4865" t="s">
        <v>22563</v>
      </c>
      <c r="B4865">
        <v>5.5</v>
      </c>
    </row>
    <row r="4866" spans="1:2" x14ac:dyDescent="0.3">
      <c r="A4866" t="s">
        <v>23207</v>
      </c>
      <c r="B4866">
        <v>6.7</v>
      </c>
    </row>
    <row r="4867" spans="1:2" x14ac:dyDescent="0.3">
      <c r="A4867" t="s">
        <v>23213</v>
      </c>
      <c r="B4867">
        <v>4.3</v>
      </c>
    </row>
    <row r="4868" spans="1:2" x14ac:dyDescent="0.3">
      <c r="A4868" t="s">
        <v>18565</v>
      </c>
      <c r="B4868">
        <v>6.1</v>
      </c>
    </row>
    <row r="4869" spans="1:2" x14ac:dyDescent="0.3">
      <c r="A4869" t="s">
        <v>23222</v>
      </c>
      <c r="B4869">
        <v>6.8</v>
      </c>
    </row>
    <row r="4870" spans="1:2" x14ac:dyDescent="0.3">
      <c r="A4870" t="s">
        <v>13940</v>
      </c>
      <c r="B4870">
        <v>3.9</v>
      </c>
    </row>
    <row r="4871" spans="1:2" x14ac:dyDescent="0.3">
      <c r="A4871" t="s">
        <v>24193</v>
      </c>
      <c r="B4871">
        <v>8.5</v>
      </c>
    </row>
    <row r="4872" spans="1:2" x14ac:dyDescent="0.3">
      <c r="A4872" t="s">
        <v>23238</v>
      </c>
      <c r="B4872">
        <v>6.9</v>
      </c>
    </row>
    <row r="4873" spans="1:2" x14ac:dyDescent="0.3">
      <c r="A4873" t="s">
        <v>11999</v>
      </c>
      <c r="B4873">
        <v>7.3</v>
      </c>
    </row>
    <row r="4874" spans="1:2" x14ac:dyDescent="0.3">
      <c r="A4874" t="s">
        <v>23250</v>
      </c>
      <c r="B4874">
        <v>6.9</v>
      </c>
    </row>
    <row r="4875" spans="1:2" x14ac:dyDescent="0.3">
      <c r="A4875" t="s">
        <v>23255</v>
      </c>
      <c r="B4875">
        <v>6.3</v>
      </c>
    </row>
    <row r="4876" spans="1:2" x14ac:dyDescent="0.3">
      <c r="A4876" t="s">
        <v>23261</v>
      </c>
      <c r="B4876">
        <v>2.5</v>
      </c>
    </row>
    <row r="4877" spans="1:2" x14ac:dyDescent="0.3">
      <c r="A4877" t="s">
        <v>13153</v>
      </c>
      <c r="B4877">
        <v>5.7</v>
      </c>
    </row>
    <row r="4878" spans="1:2" x14ac:dyDescent="0.3">
      <c r="A4878" t="s">
        <v>23271</v>
      </c>
      <c r="B4878">
        <v>7</v>
      </c>
    </row>
    <row r="4879" spans="1:2" x14ac:dyDescent="0.3">
      <c r="A4879" t="s">
        <v>23279</v>
      </c>
      <c r="B4879">
        <v>6.2</v>
      </c>
    </row>
    <row r="4880" spans="1:2" x14ac:dyDescent="0.3">
      <c r="A4880" t="s">
        <v>23286</v>
      </c>
      <c r="B4880">
        <v>6.9</v>
      </c>
    </row>
    <row r="4881" spans="1:2" x14ac:dyDescent="0.3">
      <c r="A4881" t="s">
        <v>23294</v>
      </c>
      <c r="B4881">
        <v>4.5</v>
      </c>
    </row>
    <row r="4882" spans="1:2" x14ac:dyDescent="0.3">
      <c r="A4882" t="s">
        <v>23299</v>
      </c>
      <c r="B4882">
        <v>7.8</v>
      </c>
    </row>
    <row r="4883" spans="1:2" x14ac:dyDescent="0.3">
      <c r="A4883" t="s">
        <v>23305</v>
      </c>
      <c r="B4883">
        <v>4.4000000000000004</v>
      </c>
    </row>
    <row r="4884" spans="1:2" x14ac:dyDescent="0.3">
      <c r="A4884" t="s">
        <v>13104</v>
      </c>
      <c r="B4884">
        <v>7.4</v>
      </c>
    </row>
    <row r="4885" spans="1:2" x14ac:dyDescent="0.3">
      <c r="A4885" t="s">
        <v>22742</v>
      </c>
      <c r="B4885">
        <v>6.6</v>
      </c>
    </row>
    <row r="4886" spans="1:2" x14ac:dyDescent="0.3">
      <c r="A4886" t="s">
        <v>23315</v>
      </c>
      <c r="B4886">
        <v>8</v>
      </c>
    </row>
    <row r="4887" spans="1:2" x14ac:dyDescent="0.3">
      <c r="A4887" t="s">
        <v>17041</v>
      </c>
      <c r="B4887">
        <v>8.3000000000000007</v>
      </c>
    </row>
    <row r="4888" spans="1:2" x14ac:dyDescent="0.3">
      <c r="A4888" t="s">
        <v>23325</v>
      </c>
      <c r="B4888">
        <v>6.5</v>
      </c>
    </row>
    <row r="4889" spans="1:2" x14ac:dyDescent="0.3">
      <c r="A4889" t="s">
        <v>23331</v>
      </c>
      <c r="B4889">
        <v>7.1</v>
      </c>
    </row>
    <row r="4890" spans="1:2" x14ac:dyDescent="0.3">
      <c r="A4890" t="s">
        <v>12849</v>
      </c>
      <c r="B4890">
        <v>7.1</v>
      </c>
    </row>
    <row r="4891" spans="1:2" x14ac:dyDescent="0.3">
      <c r="A4891" t="s">
        <v>23342</v>
      </c>
      <c r="B4891">
        <v>4</v>
      </c>
    </row>
    <row r="4892" spans="1:2" x14ac:dyDescent="0.3">
      <c r="A4892" t="s">
        <v>23350</v>
      </c>
      <c r="B4892">
        <v>7.5</v>
      </c>
    </row>
    <row r="4893" spans="1:2" x14ac:dyDescent="0.3">
      <c r="A4893" t="s">
        <v>23357</v>
      </c>
      <c r="B4893">
        <v>7</v>
      </c>
    </row>
    <row r="4894" spans="1:2" x14ac:dyDescent="0.3">
      <c r="A4894" t="s">
        <v>23362</v>
      </c>
      <c r="B4894">
        <v>4</v>
      </c>
    </row>
    <row r="4895" spans="1:2" x14ac:dyDescent="0.3">
      <c r="A4895" t="s">
        <v>23369</v>
      </c>
      <c r="B4895">
        <v>6.7</v>
      </c>
    </row>
    <row r="4896" spans="1:2" x14ac:dyDescent="0.3">
      <c r="A4896" t="s">
        <v>9667</v>
      </c>
      <c r="B4896">
        <v>7.2</v>
      </c>
    </row>
    <row r="4897" spans="1:2" x14ac:dyDescent="0.3">
      <c r="A4897" t="s">
        <v>845</v>
      </c>
      <c r="B4897">
        <v>7</v>
      </c>
    </row>
    <row r="4898" spans="1:2" x14ac:dyDescent="0.3">
      <c r="A4898" t="s">
        <v>521</v>
      </c>
      <c r="B4898">
        <v>7.4</v>
      </c>
    </row>
    <row r="4899" spans="1:2" x14ac:dyDescent="0.3">
      <c r="A4899" t="s">
        <v>8662</v>
      </c>
      <c r="B4899">
        <v>8</v>
      </c>
    </row>
    <row r="4900" spans="1:2" x14ac:dyDescent="0.3">
      <c r="A4900" t="s">
        <v>23392</v>
      </c>
      <c r="B4900">
        <v>6.5</v>
      </c>
    </row>
    <row r="4901" spans="1:2" x14ac:dyDescent="0.3">
      <c r="A4901" t="s">
        <v>23400</v>
      </c>
      <c r="B4901">
        <v>7.2</v>
      </c>
    </row>
    <row r="4902" spans="1:2" x14ac:dyDescent="0.3">
      <c r="A4902" t="s">
        <v>23406</v>
      </c>
      <c r="B4902">
        <v>6.4</v>
      </c>
    </row>
    <row r="4903" spans="1:2" x14ac:dyDescent="0.3">
      <c r="A4903" t="s">
        <v>10764</v>
      </c>
      <c r="B4903">
        <v>6.5</v>
      </c>
    </row>
    <row r="4904" spans="1:2" x14ac:dyDescent="0.3">
      <c r="A4904" t="s">
        <v>1847</v>
      </c>
      <c r="B4904">
        <v>6.8</v>
      </c>
    </row>
    <row r="4905" spans="1:2" x14ac:dyDescent="0.3">
      <c r="A4905" t="s">
        <v>23422</v>
      </c>
      <c r="B4905">
        <v>6.9</v>
      </c>
    </row>
    <row r="4906" spans="1:2" x14ac:dyDescent="0.3">
      <c r="A4906" t="s">
        <v>23429</v>
      </c>
      <c r="B4906">
        <v>7.5</v>
      </c>
    </row>
    <row r="4907" spans="1:2" x14ac:dyDescent="0.3">
      <c r="A4907" t="s">
        <v>1526</v>
      </c>
      <c r="B4907">
        <v>7.1</v>
      </c>
    </row>
    <row r="4908" spans="1:2" x14ac:dyDescent="0.3">
      <c r="A4908" t="s">
        <v>23436</v>
      </c>
      <c r="B4908">
        <v>5.0999999999999996</v>
      </c>
    </row>
    <row r="4909" spans="1:2" x14ac:dyDescent="0.3">
      <c r="A4909" t="s">
        <v>12537</v>
      </c>
      <c r="B4909">
        <v>6.2</v>
      </c>
    </row>
    <row r="4910" spans="1:2" x14ac:dyDescent="0.3">
      <c r="A4910" t="s">
        <v>10931</v>
      </c>
      <c r="B4910">
        <v>3.9</v>
      </c>
    </row>
    <row r="4911" spans="1:2" x14ac:dyDescent="0.3">
      <c r="A4911" t="s">
        <v>15176</v>
      </c>
      <c r="B4911">
        <v>6</v>
      </c>
    </row>
    <row r="4912" spans="1:2" x14ac:dyDescent="0.3">
      <c r="A4912" t="s">
        <v>23456</v>
      </c>
      <c r="B4912">
        <v>6.8</v>
      </c>
    </row>
    <row r="4913" spans="1:2" x14ac:dyDescent="0.3">
      <c r="A4913" t="s">
        <v>23463</v>
      </c>
      <c r="B4913">
        <v>7.4</v>
      </c>
    </row>
    <row r="4914" spans="1:2" x14ac:dyDescent="0.3">
      <c r="A4914" t="s">
        <v>23469</v>
      </c>
      <c r="B4914">
        <v>8.1</v>
      </c>
    </row>
    <row r="4915" spans="1:2" x14ac:dyDescent="0.3">
      <c r="A4915" t="s">
        <v>23476</v>
      </c>
      <c r="B4915">
        <v>6.5</v>
      </c>
    </row>
    <row r="4916" spans="1:2" x14ac:dyDescent="0.3">
      <c r="A4916" t="s">
        <v>22030</v>
      </c>
      <c r="B4916">
        <v>8</v>
      </c>
    </row>
    <row r="4917" spans="1:2" x14ac:dyDescent="0.3">
      <c r="A4917" t="s">
        <v>23484</v>
      </c>
      <c r="B4917">
        <v>7.7</v>
      </c>
    </row>
    <row r="4918" spans="1:2" x14ac:dyDescent="0.3">
      <c r="A4918" t="s">
        <v>23491</v>
      </c>
      <c r="B4918">
        <v>7.2</v>
      </c>
    </row>
    <row r="4919" spans="1:2" x14ac:dyDescent="0.3">
      <c r="A4919" t="s">
        <v>23497</v>
      </c>
      <c r="B4919">
        <v>5.4</v>
      </c>
    </row>
    <row r="4920" spans="1:2" x14ac:dyDescent="0.3">
      <c r="A4920" t="s">
        <v>23505</v>
      </c>
      <c r="B4920">
        <v>6.7</v>
      </c>
    </row>
    <row r="4921" spans="1:2" x14ac:dyDescent="0.3">
      <c r="A4921" t="s">
        <v>23511</v>
      </c>
      <c r="B4921">
        <v>6.3</v>
      </c>
    </row>
    <row r="4922" spans="1:2" x14ac:dyDescent="0.3">
      <c r="A4922" t="s">
        <v>23516</v>
      </c>
      <c r="B4922">
        <v>8.1</v>
      </c>
    </row>
    <row r="4923" spans="1:2" x14ac:dyDescent="0.3">
      <c r="A4923" t="s">
        <v>23520</v>
      </c>
      <c r="B4923">
        <v>8.5</v>
      </c>
    </row>
    <row r="4924" spans="1:2" x14ac:dyDescent="0.3">
      <c r="A4924" t="s">
        <v>23527</v>
      </c>
      <c r="B4924">
        <v>7.7</v>
      </c>
    </row>
    <row r="4925" spans="1:2" x14ac:dyDescent="0.3">
      <c r="A4925" t="s">
        <v>5076</v>
      </c>
      <c r="B4925">
        <v>6.5</v>
      </c>
    </row>
    <row r="4926" spans="1:2" x14ac:dyDescent="0.3">
      <c r="A4926" t="s">
        <v>23538</v>
      </c>
      <c r="B4926">
        <v>8.6999999999999993</v>
      </c>
    </row>
    <row r="4927" spans="1:2" x14ac:dyDescent="0.3">
      <c r="A4927" t="s">
        <v>23544</v>
      </c>
      <c r="B4927">
        <v>6.5</v>
      </c>
    </row>
    <row r="4928" spans="1:2" x14ac:dyDescent="0.3">
      <c r="A4928" t="s">
        <v>21743</v>
      </c>
      <c r="B4928">
        <v>7</v>
      </c>
    </row>
    <row r="4929" spans="1:2" x14ac:dyDescent="0.3">
      <c r="A4929" t="s">
        <v>19995</v>
      </c>
      <c r="B4929">
        <v>5.8</v>
      </c>
    </row>
    <row r="4930" spans="1:2" x14ac:dyDescent="0.3">
      <c r="A4930" t="s">
        <v>23555</v>
      </c>
      <c r="B4930">
        <v>5.5</v>
      </c>
    </row>
    <row r="4931" spans="1:2" x14ac:dyDescent="0.3">
      <c r="A4931" t="s">
        <v>23559</v>
      </c>
      <c r="B4931">
        <v>7</v>
      </c>
    </row>
    <row r="4932" spans="1:2" x14ac:dyDescent="0.3">
      <c r="A4932" t="s">
        <v>2561</v>
      </c>
      <c r="B4932">
        <v>6.3</v>
      </c>
    </row>
    <row r="4933" spans="1:2" x14ac:dyDescent="0.3">
      <c r="A4933" t="s">
        <v>16192</v>
      </c>
      <c r="B4933">
        <v>7.9</v>
      </c>
    </row>
    <row r="4934" spans="1:2" x14ac:dyDescent="0.3">
      <c r="A4934" t="s">
        <v>23575</v>
      </c>
      <c r="B4934">
        <v>7.3</v>
      </c>
    </row>
    <row r="4935" spans="1:2" x14ac:dyDescent="0.3">
      <c r="A4935" t="s">
        <v>23582</v>
      </c>
      <c r="B4935">
        <v>7.4</v>
      </c>
    </row>
    <row r="4936" spans="1:2" x14ac:dyDescent="0.3">
      <c r="A4936" t="s">
        <v>23589</v>
      </c>
      <c r="B4936">
        <v>5.4</v>
      </c>
    </row>
    <row r="4937" spans="1:2" x14ac:dyDescent="0.3">
      <c r="A4937" t="s">
        <v>23596</v>
      </c>
      <c r="B4937">
        <v>7.1</v>
      </c>
    </row>
    <row r="4938" spans="1:2" x14ac:dyDescent="0.3">
      <c r="A4938" t="s">
        <v>7404</v>
      </c>
      <c r="B4938">
        <v>7.5</v>
      </c>
    </row>
    <row r="4939" spans="1:2" x14ac:dyDescent="0.3">
      <c r="A4939" t="s">
        <v>1919</v>
      </c>
      <c r="B4939">
        <v>8.4</v>
      </c>
    </row>
    <row r="4940" spans="1:2" x14ac:dyDescent="0.3">
      <c r="A4940" t="s">
        <v>23608</v>
      </c>
      <c r="B4940">
        <v>7</v>
      </c>
    </row>
    <row r="4941" spans="1:2" x14ac:dyDescent="0.3">
      <c r="A4941" t="s">
        <v>23615</v>
      </c>
      <c r="B4941">
        <v>5.3</v>
      </c>
    </row>
    <row r="4942" spans="1:2" x14ac:dyDescent="0.3">
      <c r="A4942" t="s">
        <v>23622</v>
      </c>
      <c r="B4942">
        <v>7.1</v>
      </c>
    </row>
    <row r="4943" spans="1:2" x14ac:dyDescent="0.3">
      <c r="A4943" t="s">
        <v>3806</v>
      </c>
      <c r="B4943">
        <v>7.5</v>
      </c>
    </row>
    <row r="4944" spans="1:2" x14ac:dyDescent="0.3">
      <c r="A4944" t="s">
        <v>13940</v>
      </c>
      <c r="B4944">
        <v>6.1</v>
      </c>
    </row>
    <row r="4945" spans="1:2" x14ac:dyDescent="0.3">
      <c r="A4945" t="s">
        <v>23633</v>
      </c>
      <c r="B4945">
        <v>7.2</v>
      </c>
    </row>
    <row r="4946" spans="1:2" x14ac:dyDescent="0.3">
      <c r="A4946" t="s">
        <v>16917</v>
      </c>
      <c r="B4946">
        <v>6.7</v>
      </c>
    </row>
    <row r="4947" spans="1:2" x14ac:dyDescent="0.3">
      <c r="A4947" t="s">
        <v>23644</v>
      </c>
      <c r="B4947">
        <v>8.1999999999999993</v>
      </c>
    </row>
    <row r="4948" spans="1:2" x14ac:dyDescent="0.3">
      <c r="A4948" t="s">
        <v>23650</v>
      </c>
      <c r="B4948">
        <v>6.6</v>
      </c>
    </row>
    <row r="4949" spans="1:2" x14ac:dyDescent="0.3">
      <c r="A4949" t="s">
        <v>23654</v>
      </c>
      <c r="B4949">
        <v>6.7</v>
      </c>
    </row>
    <row r="4950" spans="1:2" x14ac:dyDescent="0.3">
      <c r="A4950" t="s">
        <v>23660</v>
      </c>
      <c r="B4950">
        <v>5.0999999999999996</v>
      </c>
    </row>
    <row r="4951" spans="1:2" x14ac:dyDescent="0.3">
      <c r="A4951" t="s">
        <v>8554</v>
      </c>
      <c r="B4951">
        <v>7</v>
      </c>
    </row>
    <row r="4952" spans="1:2" x14ac:dyDescent="0.3">
      <c r="A4952" t="s">
        <v>8554</v>
      </c>
      <c r="B4952">
        <v>7</v>
      </c>
    </row>
    <row r="4953" spans="1:2" x14ac:dyDescent="0.3">
      <c r="A4953" t="s">
        <v>2495</v>
      </c>
      <c r="B4953">
        <v>8</v>
      </c>
    </row>
    <row r="4954" spans="1:2" x14ac:dyDescent="0.3">
      <c r="A4954" t="s">
        <v>23059</v>
      </c>
      <c r="B4954">
        <v>7.4</v>
      </c>
    </row>
    <row r="4955" spans="1:2" x14ac:dyDescent="0.3">
      <c r="A4955" t="s">
        <v>4504</v>
      </c>
      <c r="B4955">
        <v>5.4</v>
      </c>
    </row>
    <row r="4956" spans="1:2" x14ac:dyDescent="0.3">
      <c r="A4956" t="s">
        <v>23676</v>
      </c>
      <c r="B4956">
        <v>5.7</v>
      </c>
    </row>
    <row r="4957" spans="1:2" x14ac:dyDescent="0.3">
      <c r="A4957" t="s">
        <v>18269</v>
      </c>
      <c r="B4957">
        <v>6.7</v>
      </c>
    </row>
    <row r="4958" spans="1:2" x14ac:dyDescent="0.3">
      <c r="A4958" t="s">
        <v>23686</v>
      </c>
      <c r="B4958">
        <v>4.2</v>
      </c>
    </row>
    <row r="4959" spans="1:2" x14ac:dyDescent="0.3">
      <c r="A4959" t="s">
        <v>5877</v>
      </c>
      <c r="B4959">
        <v>7.4</v>
      </c>
    </row>
    <row r="4960" spans="1:2" x14ac:dyDescent="0.3">
      <c r="A4960" t="s">
        <v>23698</v>
      </c>
      <c r="B4960">
        <v>4.8</v>
      </c>
    </row>
    <row r="4961" spans="1:2" x14ac:dyDescent="0.3">
      <c r="A4961" t="s">
        <v>19004</v>
      </c>
      <c r="B4961">
        <v>7</v>
      </c>
    </row>
    <row r="4962" spans="1:2" x14ac:dyDescent="0.3">
      <c r="A4962" t="s">
        <v>1679</v>
      </c>
      <c r="B4962">
        <v>7.3</v>
      </c>
    </row>
    <row r="4963" spans="1:2" x14ac:dyDescent="0.3">
      <c r="A4963" t="s">
        <v>23711</v>
      </c>
      <c r="B4963">
        <v>5.8</v>
      </c>
    </row>
    <row r="4964" spans="1:2" x14ac:dyDescent="0.3">
      <c r="A4964" t="s">
        <v>23718</v>
      </c>
      <c r="B4964">
        <v>7</v>
      </c>
    </row>
    <row r="4965" spans="1:2" x14ac:dyDescent="0.3">
      <c r="A4965" t="s">
        <v>23724</v>
      </c>
      <c r="B4965">
        <v>3.2</v>
      </c>
    </row>
    <row r="4966" spans="1:2" x14ac:dyDescent="0.3">
      <c r="A4966" t="s">
        <v>23730</v>
      </c>
      <c r="B4966">
        <v>6.8</v>
      </c>
    </row>
    <row r="4967" spans="1:2" x14ac:dyDescent="0.3">
      <c r="A4967" t="s">
        <v>23736</v>
      </c>
      <c r="B4967">
        <v>7.7</v>
      </c>
    </row>
    <row r="4968" spans="1:2" x14ac:dyDescent="0.3">
      <c r="A4968" t="s">
        <v>23743</v>
      </c>
      <c r="B4968">
        <v>5.6</v>
      </c>
    </row>
    <row r="4969" spans="1:2" x14ac:dyDescent="0.3">
      <c r="A4969" t="s">
        <v>23748</v>
      </c>
      <c r="B4969">
        <v>7.1</v>
      </c>
    </row>
    <row r="4970" spans="1:2" x14ac:dyDescent="0.3">
      <c r="A4970" t="s">
        <v>23754</v>
      </c>
      <c r="B4970">
        <v>3.6</v>
      </c>
    </row>
    <row r="4971" spans="1:2" x14ac:dyDescent="0.3">
      <c r="A4971" t="s">
        <v>23761</v>
      </c>
      <c r="B4971">
        <v>6.8</v>
      </c>
    </row>
    <row r="4972" spans="1:2" x14ac:dyDescent="0.3">
      <c r="A4972" t="s">
        <v>23767</v>
      </c>
      <c r="B4972">
        <v>7.6</v>
      </c>
    </row>
    <row r="4973" spans="1:2" x14ac:dyDescent="0.3">
      <c r="A4973" t="s">
        <v>12829</v>
      </c>
      <c r="B4973">
        <v>6.6</v>
      </c>
    </row>
    <row r="4974" spans="1:2" x14ac:dyDescent="0.3">
      <c r="A4974" t="s">
        <v>23774</v>
      </c>
      <c r="B4974">
        <v>8.3000000000000007</v>
      </c>
    </row>
    <row r="4975" spans="1:2" x14ac:dyDescent="0.3">
      <c r="A4975" t="s">
        <v>1204</v>
      </c>
      <c r="B4975">
        <v>7.5</v>
      </c>
    </row>
    <row r="4976" spans="1:2" x14ac:dyDescent="0.3">
      <c r="A4976" t="s">
        <v>23785</v>
      </c>
      <c r="B4976">
        <v>5.4</v>
      </c>
    </row>
    <row r="4977" spans="1:2" x14ac:dyDescent="0.3">
      <c r="A4977" t="s">
        <v>23791</v>
      </c>
      <c r="B4977">
        <v>5.3</v>
      </c>
    </row>
    <row r="4978" spans="1:2" x14ac:dyDescent="0.3">
      <c r="A4978" t="s">
        <v>23797</v>
      </c>
      <c r="B4978">
        <v>4.5</v>
      </c>
    </row>
    <row r="4979" spans="1:2" x14ac:dyDescent="0.3">
      <c r="A4979" t="s">
        <v>15027</v>
      </c>
      <c r="B4979">
        <v>7.3</v>
      </c>
    </row>
    <row r="4980" spans="1:2" x14ac:dyDescent="0.3">
      <c r="A4980" t="s">
        <v>23810</v>
      </c>
      <c r="B4980">
        <v>5.6</v>
      </c>
    </row>
    <row r="4981" spans="1:2" x14ac:dyDescent="0.3">
      <c r="A4981" t="s">
        <v>22596</v>
      </c>
      <c r="B4981">
        <v>5.6</v>
      </c>
    </row>
    <row r="4982" spans="1:2" x14ac:dyDescent="0.3">
      <c r="A4982" t="s">
        <v>23819</v>
      </c>
      <c r="B4982">
        <v>4.0999999999999996</v>
      </c>
    </row>
    <row r="4983" spans="1:2" x14ac:dyDescent="0.3">
      <c r="A4983" t="s">
        <v>23826</v>
      </c>
      <c r="B4983">
        <v>6.8</v>
      </c>
    </row>
    <row r="4984" spans="1:2" x14ac:dyDescent="0.3">
      <c r="A4984" t="s">
        <v>23833</v>
      </c>
      <c r="B4984">
        <v>6.3</v>
      </c>
    </row>
    <row r="4985" spans="1:2" x14ac:dyDescent="0.3">
      <c r="A4985" t="s">
        <v>17613</v>
      </c>
      <c r="B4985">
        <v>5.8</v>
      </c>
    </row>
    <row r="4986" spans="1:2" x14ac:dyDescent="0.3">
      <c r="A4986" t="s">
        <v>18750</v>
      </c>
      <c r="B4986">
        <v>6.6</v>
      </c>
    </row>
    <row r="4987" spans="1:2" x14ac:dyDescent="0.3">
      <c r="A4987" t="s">
        <v>23848</v>
      </c>
      <c r="B4987">
        <v>6.7</v>
      </c>
    </row>
    <row r="4988" spans="1:2" x14ac:dyDescent="0.3">
      <c r="A4988" t="s">
        <v>23854</v>
      </c>
      <c r="B4988">
        <v>6.4</v>
      </c>
    </row>
    <row r="4989" spans="1:2" x14ac:dyDescent="0.3">
      <c r="A4989" t="s">
        <v>21809</v>
      </c>
      <c r="B4989">
        <v>6.3</v>
      </c>
    </row>
    <row r="4990" spans="1:2" x14ac:dyDescent="0.3">
      <c r="A4990" t="s">
        <v>23864</v>
      </c>
      <c r="B4990">
        <v>3.4</v>
      </c>
    </row>
    <row r="4991" spans="1:2" x14ac:dyDescent="0.3">
      <c r="A4991" t="s">
        <v>23870</v>
      </c>
      <c r="B4991">
        <v>4.7</v>
      </c>
    </row>
    <row r="4992" spans="1:2" x14ac:dyDescent="0.3">
      <c r="A4992" t="s">
        <v>23876</v>
      </c>
      <c r="B4992">
        <v>6</v>
      </c>
    </row>
    <row r="4993" spans="1:2" x14ac:dyDescent="0.3">
      <c r="A4993" t="s">
        <v>23880</v>
      </c>
      <c r="B4993">
        <v>7.3</v>
      </c>
    </row>
    <row r="4994" spans="1:2" x14ac:dyDescent="0.3">
      <c r="A4994" t="s">
        <v>23887</v>
      </c>
      <c r="B4994">
        <v>7.9</v>
      </c>
    </row>
    <row r="4995" spans="1:2" x14ac:dyDescent="0.3">
      <c r="A4995" t="s">
        <v>23891</v>
      </c>
      <c r="B4995">
        <v>6.1</v>
      </c>
    </row>
    <row r="4996" spans="1:2" x14ac:dyDescent="0.3">
      <c r="A4996" t="s">
        <v>23897</v>
      </c>
      <c r="B4996">
        <v>7.4</v>
      </c>
    </row>
    <row r="4997" spans="1:2" x14ac:dyDescent="0.3">
      <c r="A4997" t="s">
        <v>23904</v>
      </c>
      <c r="B4997">
        <v>6.6</v>
      </c>
    </row>
    <row r="4998" spans="1:2" x14ac:dyDescent="0.3">
      <c r="A4998" t="s">
        <v>4478</v>
      </c>
      <c r="B4998">
        <v>5.5</v>
      </c>
    </row>
    <row r="4999" spans="1:2" x14ac:dyDescent="0.3">
      <c r="A4999" t="s">
        <v>5418</v>
      </c>
      <c r="B4999">
        <v>7.5</v>
      </c>
    </row>
    <row r="5000" spans="1:2" x14ac:dyDescent="0.3">
      <c r="A5000" t="s">
        <v>23919</v>
      </c>
      <c r="B5000">
        <v>7.6</v>
      </c>
    </row>
    <row r="5001" spans="1:2" x14ac:dyDescent="0.3">
      <c r="A5001" t="s">
        <v>23925</v>
      </c>
      <c r="B5001">
        <v>5</v>
      </c>
    </row>
    <row r="5002" spans="1:2" x14ac:dyDescent="0.3">
      <c r="A5002" t="s">
        <v>23930</v>
      </c>
      <c r="B5002">
        <v>3.2</v>
      </c>
    </row>
    <row r="5003" spans="1:2" x14ac:dyDescent="0.3">
      <c r="A5003" t="s">
        <v>487</v>
      </c>
      <c r="B5003">
        <v>8.1999999999999993</v>
      </c>
    </row>
    <row r="5004" spans="1:2" x14ac:dyDescent="0.3">
      <c r="A5004" t="s">
        <v>23939</v>
      </c>
      <c r="B5004">
        <v>3.7</v>
      </c>
    </row>
    <row r="5005" spans="1:2" x14ac:dyDescent="0.3">
      <c r="A5005" t="s">
        <v>23945</v>
      </c>
      <c r="B5005">
        <v>6.3</v>
      </c>
    </row>
    <row r="5006" spans="1:2" x14ac:dyDescent="0.3">
      <c r="A5006" t="s">
        <v>23950</v>
      </c>
      <c r="B5006">
        <v>4.0999999999999996</v>
      </c>
    </row>
    <row r="5007" spans="1:2" x14ac:dyDescent="0.3">
      <c r="A5007" t="s">
        <v>23956</v>
      </c>
      <c r="B5007">
        <v>6.9</v>
      </c>
    </row>
    <row r="5008" spans="1:2" x14ac:dyDescent="0.3">
      <c r="A5008" t="s">
        <v>23962</v>
      </c>
      <c r="B5008">
        <v>5.4</v>
      </c>
    </row>
    <row r="5009" spans="1:2" x14ac:dyDescent="0.3">
      <c r="A5009" t="s">
        <v>22252</v>
      </c>
      <c r="B5009">
        <v>6.5</v>
      </c>
    </row>
    <row r="5010" spans="1:2" x14ac:dyDescent="0.3">
      <c r="A5010" t="s">
        <v>7134</v>
      </c>
      <c r="B5010">
        <v>7.8</v>
      </c>
    </row>
    <row r="5011" spans="1:2" x14ac:dyDescent="0.3">
      <c r="A5011" t="s">
        <v>23977</v>
      </c>
      <c r="B5011">
        <v>6.7</v>
      </c>
    </row>
    <row r="5012" spans="1:2" x14ac:dyDescent="0.3">
      <c r="A5012" t="s">
        <v>23956</v>
      </c>
      <c r="B5012">
        <v>6.4</v>
      </c>
    </row>
    <row r="5013" spans="1:2" x14ac:dyDescent="0.3">
      <c r="A5013" t="s">
        <v>10122</v>
      </c>
      <c r="B5013">
        <v>7.3</v>
      </c>
    </row>
    <row r="5014" spans="1:2" x14ac:dyDescent="0.3">
      <c r="A5014" t="s">
        <v>507</v>
      </c>
      <c r="B5014">
        <v>5.7</v>
      </c>
    </row>
    <row r="5015" spans="1:2" x14ac:dyDescent="0.3">
      <c r="A5015" t="s">
        <v>23991</v>
      </c>
      <c r="B5015">
        <v>7</v>
      </c>
    </row>
    <row r="5016" spans="1:2" x14ac:dyDescent="0.3">
      <c r="A5016" t="s">
        <v>4408</v>
      </c>
      <c r="B5016">
        <v>6.3</v>
      </c>
    </row>
    <row r="5017" spans="1:2" x14ac:dyDescent="0.3">
      <c r="A5017" t="s">
        <v>9162</v>
      </c>
      <c r="B5017">
        <v>7.1</v>
      </c>
    </row>
    <row r="5018" spans="1:2" x14ac:dyDescent="0.3">
      <c r="A5018" t="s">
        <v>24005</v>
      </c>
      <c r="B5018">
        <v>4.8</v>
      </c>
    </row>
    <row r="5019" spans="1:2" x14ac:dyDescent="0.3">
      <c r="A5019" t="s">
        <v>23930</v>
      </c>
      <c r="B5019">
        <v>3.3</v>
      </c>
    </row>
    <row r="5020" spans="1:2" x14ac:dyDescent="0.3">
      <c r="A5020" t="s">
        <v>18269</v>
      </c>
      <c r="B5020">
        <v>6.9</v>
      </c>
    </row>
    <row r="5021" spans="1:2" x14ac:dyDescent="0.3">
      <c r="A5021" t="s">
        <v>24021</v>
      </c>
      <c r="B5021">
        <v>4.5999999999999996</v>
      </c>
    </row>
    <row r="5022" spans="1:2" x14ac:dyDescent="0.3">
      <c r="A5022" t="s">
        <v>24027</v>
      </c>
      <c r="B5022">
        <v>3</v>
      </c>
    </row>
    <row r="5023" spans="1:2" x14ac:dyDescent="0.3">
      <c r="A5023" t="s">
        <v>15176</v>
      </c>
      <c r="B5023">
        <v>6.6</v>
      </c>
    </row>
    <row r="5024" spans="1:2" x14ac:dyDescent="0.3">
      <c r="A5024" t="s">
        <v>24037</v>
      </c>
      <c r="B5024">
        <v>7.4</v>
      </c>
    </row>
    <row r="5025" spans="1:2" x14ac:dyDescent="0.3">
      <c r="A5025" t="s">
        <v>24045</v>
      </c>
      <c r="B5025">
        <v>6.2</v>
      </c>
    </row>
    <row r="5026" spans="1:2" x14ac:dyDescent="0.3">
      <c r="A5026" t="s">
        <v>24049</v>
      </c>
      <c r="B5026">
        <v>4</v>
      </c>
    </row>
    <row r="5027" spans="1:2" x14ac:dyDescent="0.3">
      <c r="A5027" t="s">
        <v>13792</v>
      </c>
      <c r="B5027">
        <v>6.1</v>
      </c>
    </row>
    <row r="5028" spans="1:2" x14ac:dyDescent="0.3">
      <c r="A5028" t="s">
        <v>13826</v>
      </c>
      <c r="B5028">
        <v>6.9</v>
      </c>
    </row>
    <row r="5029" spans="1:2" x14ac:dyDescent="0.3">
      <c r="A5029" t="s">
        <v>24065</v>
      </c>
      <c r="B5029">
        <v>7.5</v>
      </c>
    </row>
    <row r="5030" spans="1:2" x14ac:dyDescent="0.3">
      <c r="A5030" t="s">
        <v>24072</v>
      </c>
      <c r="B5030">
        <v>6.7</v>
      </c>
    </row>
    <row r="5031" spans="1:2" x14ac:dyDescent="0.3">
      <c r="A5031" t="s">
        <v>24078</v>
      </c>
      <c r="B5031">
        <v>7.4</v>
      </c>
    </row>
    <row r="5032" spans="1:2" x14ac:dyDescent="0.3">
      <c r="A5032" t="s">
        <v>24085</v>
      </c>
      <c r="B5032">
        <v>6.1</v>
      </c>
    </row>
    <row r="5033" spans="1:2" x14ac:dyDescent="0.3">
      <c r="A5033" t="s">
        <v>24092</v>
      </c>
      <c r="B5033">
        <v>5.4</v>
      </c>
    </row>
    <row r="5034" spans="1:2" x14ac:dyDescent="0.3">
      <c r="A5034" t="s">
        <v>24099</v>
      </c>
      <c r="B5034">
        <v>6.4</v>
      </c>
    </row>
    <row r="5035" spans="1:2" x14ac:dyDescent="0.3">
      <c r="A5035" t="s">
        <v>24104</v>
      </c>
      <c r="B5035">
        <v>7</v>
      </c>
    </row>
    <row r="5036" spans="1:2" x14ac:dyDescent="0.3">
      <c r="A5036" t="s">
        <v>24110</v>
      </c>
      <c r="B5036">
        <v>6.3</v>
      </c>
    </row>
    <row r="5037" spans="1:2" x14ac:dyDescent="0.3">
      <c r="A5037" t="s">
        <v>4903</v>
      </c>
      <c r="B5037">
        <v>6.9</v>
      </c>
    </row>
    <row r="5038" spans="1:2" x14ac:dyDescent="0.3">
      <c r="A5038" t="s">
        <v>24124</v>
      </c>
      <c r="B5038">
        <v>7.8</v>
      </c>
    </row>
    <row r="5039" spans="1:2" x14ac:dyDescent="0.3">
      <c r="A5039" t="s">
        <v>18750</v>
      </c>
      <c r="B5039">
        <v>6.4</v>
      </c>
    </row>
    <row r="5040" spans="1:2" x14ac:dyDescent="0.3">
      <c r="A5040" t="s">
        <v>24137</v>
      </c>
      <c r="B5040">
        <v>7.7</v>
      </c>
    </row>
    <row r="5041" spans="1:2" x14ac:dyDescent="0.3">
      <c r="A5041" t="s">
        <v>24193</v>
      </c>
      <c r="B5041">
        <v>7.5</v>
      </c>
    </row>
    <row r="5042" spans="1:2" x14ac:dyDescent="0.3">
      <c r="A5042" t="s">
        <v>24148</v>
      </c>
      <c r="B5042">
        <v>6.3</v>
      </c>
    </row>
    <row r="5043" spans="1:2" x14ac:dyDescent="0.3">
      <c r="A5043" t="s">
        <v>24154</v>
      </c>
      <c r="B5043">
        <v>6.3</v>
      </c>
    </row>
    <row r="5044" spans="1:2" x14ac:dyDescent="0.3">
      <c r="A5044" t="s">
        <v>20031</v>
      </c>
      <c r="B5044">
        <v>6.6</v>
      </c>
    </row>
  </sheetData>
  <autoFilter ref="E6:G6" xr:uid="{E5C22B12-8506-41DB-8D42-0367506519E1}">
    <sortState xmlns:xlrd2="http://schemas.microsoft.com/office/spreadsheetml/2017/richdata2" ref="E7:G2405">
      <sortCondition descending="1" ref="F6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71AFD-EBC9-4974-A816-7047DFFE92BD}">
  <dimension ref="A1:H4820"/>
  <sheetViews>
    <sheetView tabSelected="1" workbookViewId="0">
      <selection activeCell="G7" sqref="G7"/>
    </sheetView>
  </sheetViews>
  <sheetFormatPr defaultRowHeight="14.4" x14ac:dyDescent="0.3"/>
  <cols>
    <col min="1" max="1" width="38.21875" customWidth="1"/>
    <col min="2" max="2" width="15.109375" customWidth="1"/>
    <col min="3" max="3" width="17.88671875" customWidth="1"/>
    <col min="4" max="4" width="12.44140625" customWidth="1"/>
  </cols>
  <sheetData>
    <row r="1" spans="1:8" x14ac:dyDescent="0.3">
      <c r="A1" t="s">
        <v>11</v>
      </c>
      <c r="B1" t="s">
        <v>22</v>
      </c>
      <c r="C1" t="s">
        <v>8</v>
      </c>
      <c r="D1" t="s">
        <v>24199</v>
      </c>
    </row>
    <row r="2" spans="1:8" x14ac:dyDescent="0.3">
      <c r="A2" t="s">
        <v>33</v>
      </c>
      <c r="B2">
        <v>237000000</v>
      </c>
      <c r="C2">
        <v>760505847</v>
      </c>
      <c r="D2">
        <f t="shared" ref="D2:D65" si="0">C2-B2</f>
        <v>523505847</v>
      </c>
    </row>
    <row r="3" spans="1:8" x14ac:dyDescent="0.3">
      <c r="A3" t="s">
        <v>236</v>
      </c>
      <c r="B3">
        <v>150000000</v>
      </c>
      <c r="C3">
        <v>652177271</v>
      </c>
      <c r="D3">
        <f t="shared" si="0"/>
        <v>502177271</v>
      </c>
      <c r="G3">
        <f>MEDIAN(B2:B4820)</f>
        <v>20000000</v>
      </c>
      <c r="H3" t="s">
        <v>24197</v>
      </c>
    </row>
    <row r="4" spans="1:8" x14ac:dyDescent="0.3">
      <c r="A4" t="s">
        <v>216</v>
      </c>
      <c r="B4">
        <v>200000000</v>
      </c>
      <c r="C4">
        <v>658672302</v>
      </c>
      <c r="D4">
        <f t="shared" si="0"/>
        <v>458672302</v>
      </c>
    </row>
    <row r="5" spans="1:8" x14ac:dyDescent="0.3">
      <c r="A5" t="s">
        <v>14484</v>
      </c>
      <c r="B5">
        <v>11000000</v>
      </c>
      <c r="C5">
        <v>460935665</v>
      </c>
      <c r="D5">
        <f t="shared" si="0"/>
        <v>449935665</v>
      </c>
      <c r="G5">
        <f>MEDIAN(C2:C4820)</f>
        <v>25517500</v>
      </c>
      <c r="H5" t="s">
        <v>24198</v>
      </c>
    </row>
    <row r="6" spans="1:8" x14ac:dyDescent="0.3">
      <c r="A6" t="s">
        <v>14732</v>
      </c>
      <c r="B6">
        <v>10500000</v>
      </c>
      <c r="C6">
        <v>434949459</v>
      </c>
      <c r="D6">
        <f t="shared" si="0"/>
        <v>424449459</v>
      </c>
    </row>
    <row r="7" spans="1:8" x14ac:dyDescent="0.3">
      <c r="A7" t="s">
        <v>154</v>
      </c>
      <c r="B7">
        <v>220000000</v>
      </c>
      <c r="C7">
        <v>623279547</v>
      </c>
      <c r="D7">
        <f t="shared" si="0"/>
        <v>403279547</v>
      </c>
      <c r="G7">
        <f>CORREL(B2:B4820, C2:C4820)</f>
        <v>0.11146364999857558</v>
      </c>
      <c r="H7" t="s">
        <v>24200</v>
      </c>
    </row>
    <row r="8" spans="1:8" x14ac:dyDescent="0.3">
      <c r="A8" t="s">
        <v>154</v>
      </c>
      <c r="B8">
        <v>220000000</v>
      </c>
      <c r="C8">
        <v>623279547</v>
      </c>
      <c r="D8">
        <f t="shared" si="0"/>
        <v>403279547</v>
      </c>
    </row>
    <row r="9" spans="1:8" x14ac:dyDescent="0.3">
      <c r="A9" t="s">
        <v>2919</v>
      </c>
      <c r="B9">
        <v>45000000</v>
      </c>
      <c r="C9">
        <v>422783777</v>
      </c>
      <c r="D9">
        <f t="shared" si="0"/>
        <v>377783777</v>
      </c>
    </row>
    <row r="10" spans="1:8" x14ac:dyDescent="0.3">
      <c r="A10" t="s">
        <v>1449</v>
      </c>
      <c r="B10">
        <v>115000000</v>
      </c>
      <c r="C10">
        <v>474544677</v>
      </c>
      <c r="D10">
        <f t="shared" si="0"/>
        <v>359544677</v>
      </c>
    </row>
    <row r="11" spans="1:8" x14ac:dyDescent="0.3">
      <c r="A11" t="s">
        <v>465</v>
      </c>
      <c r="B11">
        <v>185000000</v>
      </c>
      <c r="C11">
        <v>533316061</v>
      </c>
      <c r="D11">
        <f t="shared" si="0"/>
        <v>348316061</v>
      </c>
    </row>
    <row r="12" spans="1:8" x14ac:dyDescent="0.3">
      <c r="A12" t="s">
        <v>2538</v>
      </c>
      <c r="B12">
        <v>78000000</v>
      </c>
      <c r="C12">
        <v>407999255</v>
      </c>
      <c r="D12">
        <f t="shared" si="0"/>
        <v>329999255</v>
      </c>
    </row>
    <row r="13" spans="1:8" x14ac:dyDescent="0.3">
      <c r="A13" t="s">
        <v>4433</v>
      </c>
      <c r="B13">
        <v>58000000</v>
      </c>
      <c r="C13">
        <v>363024263</v>
      </c>
      <c r="D13">
        <f t="shared" si="0"/>
        <v>305024263</v>
      </c>
    </row>
    <row r="14" spans="1:8" x14ac:dyDescent="0.3">
      <c r="A14" t="s">
        <v>1171</v>
      </c>
      <c r="B14">
        <v>130000000</v>
      </c>
      <c r="C14">
        <v>424645577</v>
      </c>
      <c r="D14">
        <f t="shared" si="0"/>
        <v>294645577</v>
      </c>
    </row>
    <row r="15" spans="1:8" x14ac:dyDescent="0.3">
      <c r="A15" t="s">
        <v>3860</v>
      </c>
      <c r="B15">
        <v>63000000</v>
      </c>
      <c r="C15">
        <v>356784000</v>
      </c>
      <c r="D15">
        <f t="shared" si="0"/>
        <v>293784000</v>
      </c>
    </row>
    <row r="16" spans="1:8" x14ac:dyDescent="0.3">
      <c r="A16" t="s">
        <v>2978</v>
      </c>
      <c r="B16">
        <v>76000000</v>
      </c>
      <c r="C16">
        <v>368049635</v>
      </c>
      <c r="D16">
        <f t="shared" si="0"/>
        <v>292049635</v>
      </c>
    </row>
    <row r="17" spans="1:4" x14ac:dyDescent="0.3">
      <c r="A17" t="s">
        <v>4445</v>
      </c>
      <c r="B17">
        <v>58800000</v>
      </c>
      <c r="C17">
        <v>350123553</v>
      </c>
      <c r="D17">
        <f t="shared" si="0"/>
        <v>291323553</v>
      </c>
    </row>
    <row r="18" spans="1:4" x14ac:dyDescent="0.3">
      <c r="A18" t="s">
        <v>2007</v>
      </c>
      <c r="B18">
        <v>94000000</v>
      </c>
      <c r="C18">
        <v>380838870</v>
      </c>
      <c r="D18">
        <f t="shared" si="0"/>
        <v>286838870</v>
      </c>
    </row>
    <row r="19" spans="1:4" x14ac:dyDescent="0.3">
      <c r="A19" t="s">
        <v>3294</v>
      </c>
      <c r="B19">
        <v>150000000</v>
      </c>
      <c r="C19">
        <v>436471036</v>
      </c>
      <c r="D19">
        <f t="shared" si="0"/>
        <v>286471036</v>
      </c>
    </row>
    <row r="20" spans="1:4" x14ac:dyDescent="0.3">
      <c r="A20" t="s">
        <v>2010</v>
      </c>
      <c r="B20">
        <v>94000000</v>
      </c>
      <c r="C20">
        <v>377019252</v>
      </c>
      <c r="D20">
        <f t="shared" si="0"/>
        <v>283019252</v>
      </c>
    </row>
    <row r="21" spans="1:4" x14ac:dyDescent="0.3">
      <c r="A21" t="s">
        <v>7871</v>
      </c>
      <c r="B21">
        <v>32500000</v>
      </c>
      <c r="C21">
        <v>309125409</v>
      </c>
      <c r="D21">
        <f t="shared" si="0"/>
        <v>276625409</v>
      </c>
    </row>
    <row r="22" spans="1:4" x14ac:dyDescent="0.3">
      <c r="A22" t="s">
        <v>4562</v>
      </c>
      <c r="B22">
        <v>55000000</v>
      </c>
      <c r="C22">
        <v>329691196</v>
      </c>
      <c r="D22">
        <f t="shared" si="0"/>
        <v>274691196</v>
      </c>
    </row>
    <row r="23" spans="1:4" x14ac:dyDescent="0.3">
      <c r="A23" t="s">
        <v>10202</v>
      </c>
      <c r="B23">
        <v>18000000</v>
      </c>
      <c r="C23">
        <v>290158751</v>
      </c>
      <c r="D23">
        <f t="shared" si="0"/>
        <v>272158751</v>
      </c>
    </row>
    <row r="24" spans="1:4" x14ac:dyDescent="0.3">
      <c r="A24" t="s">
        <v>12647</v>
      </c>
      <c r="B24">
        <v>18000000</v>
      </c>
      <c r="C24">
        <v>285761243</v>
      </c>
      <c r="D24">
        <f t="shared" si="0"/>
        <v>267761243</v>
      </c>
    </row>
    <row r="25" spans="1:4" x14ac:dyDescent="0.3">
      <c r="A25" t="s">
        <v>1433</v>
      </c>
      <c r="B25">
        <v>113000000</v>
      </c>
      <c r="C25">
        <v>380262555</v>
      </c>
      <c r="D25">
        <f t="shared" si="0"/>
        <v>267262555</v>
      </c>
    </row>
    <row r="26" spans="1:4" x14ac:dyDescent="0.3">
      <c r="A26" t="s">
        <v>1032</v>
      </c>
      <c r="B26">
        <v>139000000</v>
      </c>
      <c r="C26">
        <v>403706375</v>
      </c>
      <c r="D26">
        <f t="shared" si="0"/>
        <v>264706375</v>
      </c>
    </row>
    <row r="27" spans="1:4" x14ac:dyDescent="0.3">
      <c r="A27" t="s">
        <v>3190</v>
      </c>
      <c r="B27">
        <v>74000000</v>
      </c>
      <c r="C27">
        <v>336029560</v>
      </c>
      <c r="D27">
        <f t="shared" si="0"/>
        <v>262029560</v>
      </c>
    </row>
    <row r="28" spans="1:4" x14ac:dyDescent="0.3">
      <c r="A28" t="s">
        <v>6221</v>
      </c>
      <c r="B28">
        <v>40000000</v>
      </c>
      <c r="C28">
        <v>293501675</v>
      </c>
      <c r="D28">
        <f t="shared" si="0"/>
        <v>253501675</v>
      </c>
    </row>
    <row r="29" spans="1:4" x14ac:dyDescent="0.3">
      <c r="A29" t="s">
        <v>14011</v>
      </c>
      <c r="B29">
        <v>8000000</v>
      </c>
      <c r="C29">
        <v>260000000</v>
      </c>
      <c r="D29">
        <f t="shared" si="0"/>
        <v>252000000</v>
      </c>
    </row>
    <row r="30" spans="1:4" x14ac:dyDescent="0.3">
      <c r="A30" t="s">
        <v>831</v>
      </c>
      <c r="B30">
        <v>150000000</v>
      </c>
      <c r="C30">
        <v>400736600</v>
      </c>
      <c r="D30">
        <f t="shared" si="0"/>
        <v>250736600</v>
      </c>
    </row>
    <row r="31" spans="1:4" x14ac:dyDescent="0.3">
      <c r="A31" t="s">
        <v>2967</v>
      </c>
      <c r="B31">
        <v>75000000</v>
      </c>
      <c r="C31">
        <v>323505540</v>
      </c>
      <c r="D31">
        <f t="shared" si="0"/>
        <v>248505540</v>
      </c>
    </row>
    <row r="32" spans="1:4" x14ac:dyDescent="0.3">
      <c r="A32" t="s">
        <v>4993</v>
      </c>
      <c r="B32">
        <v>50000000</v>
      </c>
      <c r="C32">
        <v>296623634</v>
      </c>
      <c r="D32">
        <f t="shared" si="0"/>
        <v>246623634</v>
      </c>
    </row>
    <row r="33" spans="1:4" x14ac:dyDescent="0.3">
      <c r="A33" t="s">
        <v>2014</v>
      </c>
      <c r="B33">
        <v>94000000</v>
      </c>
      <c r="C33">
        <v>340478898</v>
      </c>
      <c r="D33">
        <f t="shared" si="0"/>
        <v>246478898</v>
      </c>
    </row>
    <row r="34" spans="1:4" x14ac:dyDescent="0.3">
      <c r="A34" t="s">
        <v>7231</v>
      </c>
      <c r="B34">
        <v>35000000</v>
      </c>
      <c r="C34">
        <v>277313371</v>
      </c>
      <c r="D34">
        <f t="shared" si="0"/>
        <v>242313371</v>
      </c>
    </row>
    <row r="35" spans="1:4" x14ac:dyDescent="0.3">
      <c r="A35" t="s">
        <v>17705</v>
      </c>
      <c r="B35">
        <v>5000000</v>
      </c>
      <c r="C35">
        <v>241437427</v>
      </c>
      <c r="D35">
        <f t="shared" si="0"/>
        <v>236437427</v>
      </c>
    </row>
    <row r="36" spans="1:4" x14ac:dyDescent="0.3">
      <c r="A36" t="s">
        <v>3542</v>
      </c>
      <c r="B36">
        <v>68000000</v>
      </c>
      <c r="C36">
        <v>300523113</v>
      </c>
      <c r="D36">
        <f t="shared" si="0"/>
        <v>232523113</v>
      </c>
    </row>
    <row r="37" spans="1:4" x14ac:dyDescent="0.3">
      <c r="A37" t="s">
        <v>2981</v>
      </c>
      <c r="B37">
        <v>75000000</v>
      </c>
      <c r="C37">
        <v>306124059</v>
      </c>
      <c r="D37">
        <f t="shared" si="0"/>
        <v>231124059</v>
      </c>
    </row>
    <row r="38" spans="1:4" x14ac:dyDescent="0.3">
      <c r="A38" t="s">
        <v>7259</v>
      </c>
      <c r="B38">
        <v>29000000</v>
      </c>
      <c r="C38">
        <v>255950375</v>
      </c>
      <c r="D38">
        <f t="shared" si="0"/>
        <v>226950375</v>
      </c>
    </row>
    <row r="39" spans="1:4" x14ac:dyDescent="0.3">
      <c r="A39" t="s">
        <v>10635</v>
      </c>
      <c r="B39">
        <v>18000000</v>
      </c>
      <c r="C39">
        <v>242374454</v>
      </c>
      <c r="D39">
        <f t="shared" si="0"/>
        <v>224374454</v>
      </c>
    </row>
    <row r="40" spans="1:4" x14ac:dyDescent="0.3">
      <c r="A40" t="s">
        <v>1623</v>
      </c>
      <c r="B40">
        <v>93000000</v>
      </c>
      <c r="C40">
        <v>313837577</v>
      </c>
      <c r="D40">
        <f t="shared" si="0"/>
        <v>220837577</v>
      </c>
    </row>
    <row r="41" spans="1:4" x14ac:dyDescent="0.3">
      <c r="A41" t="s">
        <v>12644</v>
      </c>
      <c r="B41">
        <v>14000000</v>
      </c>
      <c r="C41">
        <v>234760500</v>
      </c>
      <c r="D41">
        <f t="shared" si="0"/>
        <v>220760500</v>
      </c>
    </row>
    <row r="42" spans="1:4" x14ac:dyDescent="0.3">
      <c r="A42" t="s">
        <v>7245</v>
      </c>
      <c r="B42">
        <v>35000000</v>
      </c>
      <c r="C42">
        <v>251188924</v>
      </c>
      <c r="D42">
        <f t="shared" si="0"/>
        <v>216188924</v>
      </c>
    </row>
    <row r="43" spans="1:4" x14ac:dyDescent="0.3">
      <c r="A43" t="s">
        <v>323</v>
      </c>
      <c r="B43">
        <v>200000000</v>
      </c>
      <c r="C43">
        <v>414984497</v>
      </c>
      <c r="D43">
        <f t="shared" si="0"/>
        <v>214984497</v>
      </c>
    </row>
    <row r="44" spans="1:4" x14ac:dyDescent="0.3">
      <c r="A44" t="s">
        <v>1270</v>
      </c>
      <c r="B44">
        <v>125000000</v>
      </c>
      <c r="C44">
        <v>337103873</v>
      </c>
      <c r="D44">
        <f t="shared" si="0"/>
        <v>212103873</v>
      </c>
    </row>
    <row r="45" spans="1:4" x14ac:dyDescent="0.3">
      <c r="A45" t="s">
        <v>251</v>
      </c>
      <c r="B45">
        <v>200000000</v>
      </c>
      <c r="C45">
        <v>408992272</v>
      </c>
      <c r="D45">
        <f t="shared" si="0"/>
        <v>208992272</v>
      </c>
    </row>
    <row r="46" spans="1:4" x14ac:dyDescent="0.3">
      <c r="A46" t="s">
        <v>99</v>
      </c>
      <c r="B46">
        <v>250000000</v>
      </c>
      <c r="C46">
        <v>458991599</v>
      </c>
      <c r="D46">
        <f t="shared" si="0"/>
        <v>208991599</v>
      </c>
    </row>
    <row r="47" spans="1:4" x14ac:dyDescent="0.3">
      <c r="A47" t="s">
        <v>4997</v>
      </c>
      <c r="B47">
        <v>60000000</v>
      </c>
      <c r="C47">
        <v>267652016</v>
      </c>
      <c r="D47">
        <f t="shared" si="0"/>
        <v>207652016</v>
      </c>
    </row>
    <row r="48" spans="1:4" x14ac:dyDescent="0.3">
      <c r="A48" t="s">
        <v>281</v>
      </c>
      <c r="B48">
        <v>200000000</v>
      </c>
      <c r="C48">
        <v>402076689</v>
      </c>
      <c r="D48">
        <f t="shared" si="0"/>
        <v>202076689</v>
      </c>
    </row>
    <row r="49" spans="1:4" x14ac:dyDescent="0.3">
      <c r="A49" t="s">
        <v>3927</v>
      </c>
      <c r="B49">
        <v>80000000</v>
      </c>
      <c r="C49">
        <v>279167575</v>
      </c>
      <c r="D49">
        <f t="shared" si="0"/>
        <v>199167575</v>
      </c>
    </row>
    <row r="50" spans="1:4" x14ac:dyDescent="0.3">
      <c r="A50" t="s">
        <v>61</v>
      </c>
      <c r="B50">
        <v>250000000</v>
      </c>
      <c r="C50">
        <v>448130642</v>
      </c>
      <c r="D50">
        <f t="shared" si="0"/>
        <v>198130642</v>
      </c>
    </row>
    <row r="51" spans="1:4" x14ac:dyDescent="0.3">
      <c r="A51" t="s">
        <v>132</v>
      </c>
      <c r="B51">
        <v>225000000</v>
      </c>
      <c r="C51">
        <v>423032628</v>
      </c>
      <c r="D51">
        <f t="shared" si="0"/>
        <v>198032628</v>
      </c>
    </row>
    <row r="52" spans="1:4" x14ac:dyDescent="0.3">
      <c r="A52" t="s">
        <v>4199</v>
      </c>
      <c r="B52">
        <v>60000000</v>
      </c>
      <c r="C52">
        <v>257756197</v>
      </c>
      <c r="D52">
        <f t="shared" si="0"/>
        <v>197756197</v>
      </c>
    </row>
    <row r="53" spans="1:4" x14ac:dyDescent="0.3">
      <c r="A53" t="s">
        <v>14006</v>
      </c>
      <c r="B53">
        <v>8000000</v>
      </c>
      <c r="C53">
        <v>204565000</v>
      </c>
      <c r="D53">
        <f t="shared" si="0"/>
        <v>196565000</v>
      </c>
    </row>
    <row r="54" spans="1:4" x14ac:dyDescent="0.3">
      <c r="A54" t="s">
        <v>1437</v>
      </c>
      <c r="B54">
        <v>115000000</v>
      </c>
      <c r="C54">
        <v>310675583</v>
      </c>
      <c r="D54">
        <f t="shared" si="0"/>
        <v>195675583</v>
      </c>
    </row>
    <row r="55" spans="1:4" x14ac:dyDescent="0.3">
      <c r="A55" t="s">
        <v>10338</v>
      </c>
      <c r="B55">
        <v>22000000</v>
      </c>
      <c r="C55">
        <v>217631306</v>
      </c>
      <c r="D55">
        <f t="shared" si="0"/>
        <v>195631306</v>
      </c>
    </row>
    <row r="56" spans="1:4" x14ac:dyDescent="0.3">
      <c r="A56" t="s">
        <v>18794</v>
      </c>
      <c r="B56">
        <v>3977000</v>
      </c>
      <c r="C56">
        <v>198655278</v>
      </c>
      <c r="D56">
        <f t="shared" si="0"/>
        <v>194678278</v>
      </c>
    </row>
    <row r="57" spans="1:4" x14ac:dyDescent="0.3">
      <c r="A57" t="s">
        <v>9374</v>
      </c>
      <c r="B57">
        <v>25000000</v>
      </c>
      <c r="C57">
        <v>219200000</v>
      </c>
      <c r="D57">
        <f t="shared" si="0"/>
        <v>194200000</v>
      </c>
    </row>
    <row r="58" spans="1:4" x14ac:dyDescent="0.3">
      <c r="A58" t="s">
        <v>1253</v>
      </c>
      <c r="B58">
        <v>125000000</v>
      </c>
      <c r="C58">
        <v>317557891</v>
      </c>
      <c r="D58">
        <f t="shared" si="0"/>
        <v>192557891</v>
      </c>
    </row>
    <row r="59" spans="1:4" x14ac:dyDescent="0.3">
      <c r="A59" t="s">
        <v>11581</v>
      </c>
      <c r="B59">
        <v>19000000</v>
      </c>
      <c r="C59">
        <v>210609762</v>
      </c>
      <c r="D59">
        <f t="shared" si="0"/>
        <v>191609762</v>
      </c>
    </row>
    <row r="60" spans="1:4" x14ac:dyDescent="0.3">
      <c r="A60" t="s">
        <v>8826</v>
      </c>
      <c r="B60">
        <v>28000000</v>
      </c>
      <c r="C60">
        <v>217350219</v>
      </c>
      <c r="D60">
        <f t="shared" si="0"/>
        <v>189350219</v>
      </c>
    </row>
    <row r="61" spans="1:4" x14ac:dyDescent="0.3">
      <c r="A61" t="s">
        <v>549</v>
      </c>
      <c r="B61">
        <v>175000000</v>
      </c>
      <c r="C61">
        <v>362645141</v>
      </c>
      <c r="D61">
        <f t="shared" si="0"/>
        <v>187645141</v>
      </c>
    </row>
    <row r="62" spans="1:4" x14ac:dyDescent="0.3">
      <c r="A62" t="s">
        <v>549</v>
      </c>
      <c r="B62">
        <v>175000000</v>
      </c>
      <c r="C62">
        <v>362645141</v>
      </c>
      <c r="D62">
        <f t="shared" si="0"/>
        <v>187645141</v>
      </c>
    </row>
    <row r="63" spans="1:4" x14ac:dyDescent="0.3">
      <c r="A63" t="s">
        <v>21102</v>
      </c>
      <c r="B63">
        <v>2000000</v>
      </c>
      <c r="C63">
        <v>184925485</v>
      </c>
      <c r="D63">
        <f t="shared" si="0"/>
        <v>182925485</v>
      </c>
    </row>
    <row r="64" spans="1:4" x14ac:dyDescent="0.3">
      <c r="A64" t="s">
        <v>3549</v>
      </c>
      <c r="B64">
        <v>69000000</v>
      </c>
      <c r="C64">
        <v>251501645</v>
      </c>
      <c r="D64">
        <f t="shared" si="0"/>
        <v>182501645</v>
      </c>
    </row>
    <row r="65" spans="1:4" x14ac:dyDescent="0.3">
      <c r="A65" t="s">
        <v>543</v>
      </c>
      <c r="B65">
        <v>175000000</v>
      </c>
      <c r="C65">
        <v>356454367</v>
      </c>
      <c r="D65">
        <f t="shared" si="0"/>
        <v>181454367</v>
      </c>
    </row>
    <row r="66" spans="1:4" x14ac:dyDescent="0.3">
      <c r="A66" t="s">
        <v>484</v>
      </c>
      <c r="B66">
        <v>140000000</v>
      </c>
      <c r="C66">
        <v>318298180</v>
      </c>
      <c r="D66">
        <f t="shared" ref="D66:D129" si="1">C66-B66</f>
        <v>178298180</v>
      </c>
    </row>
    <row r="67" spans="1:4" x14ac:dyDescent="0.3">
      <c r="A67" t="s">
        <v>16973</v>
      </c>
      <c r="B67">
        <v>6000000</v>
      </c>
      <c r="C67">
        <v>181360000</v>
      </c>
      <c r="D67">
        <f t="shared" si="1"/>
        <v>175360000</v>
      </c>
    </row>
    <row r="68" spans="1:4" x14ac:dyDescent="0.3">
      <c r="A68" t="s">
        <v>1440</v>
      </c>
      <c r="B68">
        <v>115000000</v>
      </c>
      <c r="C68">
        <v>289907418</v>
      </c>
      <c r="D68">
        <f t="shared" si="1"/>
        <v>174907418</v>
      </c>
    </row>
    <row r="69" spans="1:4" x14ac:dyDescent="0.3">
      <c r="A69" t="s">
        <v>2544</v>
      </c>
      <c r="B69">
        <v>80000000</v>
      </c>
      <c r="C69">
        <v>254455986</v>
      </c>
      <c r="D69">
        <f t="shared" si="1"/>
        <v>174455986</v>
      </c>
    </row>
    <row r="70" spans="1:4" x14ac:dyDescent="0.3">
      <c r="A70" t="s">
        <v>1485</v>
      </c>
      <c r="B70">
        <v>100000000</v>
      </c>
      <c r="C70">
        <v>274084951</v>
      </c>
      <c r="D70">
        <f t="shared" si="1"/>
        <v>174084951</v>
      </c>
    </row>
    <row r="71" spans="1:4" x14ac:dyDescent="0.3">
      <c r="A71" t="s">
        <v>246</v>
      </c>
      <c r="B71">
        <v>200000000</v>
      </c>
      <c r="C71">
        <v>373377893</v>
      </c>
      <c r="D71">
        <f t="shared" si="1"/>
        <v>173377893</v>
      </c>
    </row>
    <row r="72" spans="1:4" x14ac:dyDescent="0.3">
      <c r="A72" t="s">
        <v>7242</v>
      </c>
      <c r="B72">
        <v>33000000</v>
      </c>
      <c r="C72">
        <v>205399422</v>
      </c>
      <c r="D72">
        <f t="shared" si="1"/>
        <v>172399422</v>
      </c>
    </row>
    <row r="73" spans="1:4" x14ac:dyDescent="0.3">
      <c r="A73" t="s">
        <v>1106</v>
      </c>
      <c r="B73">
        <v>120000000</v>
      </c>
      <c r="C73">
        <v>292298923</v>
      </c>
      <c r="D73">
        <f t="shared" si="1"/>
        <v>172298923</v>
      </c>
    </row>
    <row r="74" spans="1:4" x14ac:dyDescent="0.3">
      <c r="A74" t="s">
        <v>1106</v>
      </c>
      <c r="B74">
        <v>120000000</v>
      </c>
      <c r="C74">
        <v>292298923</v>
      </c>
      <c r="D74">
        <f t="shared" si="1"/>
        <v>172298923</v>
      </c>
    </row>
    <row r="75" spans="1:4" x14ac:dyDescent="0.3">
      <c r="A75" t="s">
        <v>2062</v>
      </c>
      <c r="B75">
        <v>92000000</v>
      </c>
      <c r="C75">
        <v>261437578</v>
      </c>
      <c r="D75">
        <f t="shared" si="1"/>
        <v>169437578</v>
      </c>
    </row>
    <row r="76" spans="1:4" x14ac:dyDescent="0.3">
      <c r="A76" t="s">
        <v>757</v>
      </c>
      <c r="B76">
        <v>150000000</v>
      </c>
      <c r="C76">
        <v>318759914</v>
      </c>
      <c r="D76">
        <f t="shared" si="1"/>
        <v>168759914</v>
      </c>
    </row>
    <row r="77" spans="1:4" x14ac:dyDescent="0.3">
      <c r="A77" t="s">
        <v>5014</v>
      </c>
      <c r="B77">
        <v>50000000</v>
      </c>
      <c r="C77">
        <v>218628680</v>
      </c>
      <c r="D77">
        <f t="shared" si="1"/>
        <v>168628680</v>
      </c>
    </row>
    <row r="78" spans="1:4" x14ac:dyDescent="0.3">
      <c r="A78" t="s">
        <v>15799</v>
      </c>
      <c r="B78">
        <v>8800000</v>
      </c>
      <c r="C78">
        <v>174635000</v>
      </c>
      <c r="D78">
        <f t="shared" si="1"/>
        <v>165835000</v>
      </c>
    </row>
    <row r="79" spans="1:4" x14ac:dyDescent="0.3">
      <c r="A79" t="s">
        <v>1263</v>
      </c>
      <c r="B79">
        <v>140000000</v>
      </c>
      <c r="C79">
        <v>305388685</v>
      </c>
      <c r="D79">
        <f t="shared" si="1"/>
        <v>165388685</v>
      </c>
    </row>
    <row r="80" spans="1:4" x14ac:dyDescent="0.3">
      <c r="A80" t="s">
        <v>13363</v>
      </c>
      <c r="B80">
        <v>14000000</v>
      </c>
      <c r="C80">
        <v>178406268</v>
      </c>
      <c r="D80">
        <f t="shared" si="1"/>
        <v>164406268</v>
      </c>
    </row>
    <row r="81" spans="1:4" x14ac:dyDescent="0.3">
      <c r="A81" t="s">
        <v>655</v>
      </c>
      <c r="B81">
        <v>170000000</v>
      </c>
      <c r="C81">
        <v>333130696</v>
      </c>
      <c r="D81">
        <f t="shared" si="1"/>
        <v>163130696</v>
      </c>
    </row>
    <row r="82" spans="1:4" x14ac:dyDescent="0.3">
      <c r="A82" t="s">
        <v>11553</v>
      </c>
      <c r="B82">
        <v>22000000</v>
      </c>
      <c r="C82">
        <v>184208848</v>
      </c>
      <c r="D82">
        <f t="shared" si="1"/>
        <v>162208848</v>
      </c>
    </row>
    <row r="83" spans="1:4" x14ac:dyDescent="0.3">
      <c r="A83" t="s">
        <v>1703</v>
      </c>
      <c r="B83">
        <v>100000000</v>
      </c>
      <c r="C83">
        <v>261970615</v>
      </c>
      <c r="D83">
        <f t="shared" si="1"/>
        <v>161970615</v>
      </c>
    </row>
    <row r="84" spans="1:4" x14ac:dyDescent="0.3">
      <c r="A84" t="s">
        <v>8096</v>
      </c>
      <c r="B84">
        <v>30000000</v>
      </c>
      <c r="C84">
        <v>191796233</v>
      </c>
      <c r="D84">
        <f t="shared" si="1"/>
        <v>161796233</v>
      </c>
    </row>
    <row r="85" spans="1:4" x14ac:dyDescent="0.3">
      <c r="A85" t="s">
        <v>12656</v>
      </c>
      <c r="B85">
        <v>15000000</v>
      </c>
      <c r="C85">
        <v>176781728</v>
      </c>
      <c r="D85">
        <f t="shared" si="1"/>
        <v>161781728</v>
      </c>
    </row>
    <row r="86" spans="1:4" x14ac:dyDescent="0.3">
      <c r="A86" t="s">
        <v>2528</v>
      </c>
      <c r="B86">
        <v>81000000</v>
      </c>
      <c r="C86">
        <v>242589580</v>
      </c>
      <c r="D86">
        <f t="shared" si="1"/>
        <v>161589580</v>
      </c>
    </row>
    <row r="87" spans="1:4" x14ac:dyDescent="0.3">
      <c r="A87" t="s">
        <v>724</v>
      </c>
      <c r="B87">
        <v>160000000</v>
      </c>
      <c r="C87">
        <v>320706665</v>
      </c>
      <c r="D87">
        <f t="shared" si="1"/>
        <v>160706665</v>
      </c>
    </row>
    <row r="88" spans="1:4" x14ac:dyDescent="0.3">
      <c r="A88" t="s">
        <v>2076</v>
      </c>
      <c r="B88">
        <v>90000000</v>
      </c>
      <c r="C88">
        <v>250147615</v>
      </c>
      <c r="D88">
        <f t="shared" si="1"/>
        <v>160147615</v>
      </c>
    </row>
    <row r="89" spans="1:4" x14ac:dyDescent="0.3">
      <c r="A89" t="s">
        <v>336</v>
      </c>
      <c r="B89">
        <v>190000000</v>
      </c>
      <c r="C89">
        <v>350034110</v>
      </c>
      <c r="D89">
        <f t="shared" si="1"/>
        <v>160034110</v>
      </c>
    </row>
    <row r="90" spans="1:4" x14ac:dyDescent="0.3">
      <c r="A90" t="s">
        <v>386</v>
      </c>
      <c r="B90">
        <v>195000000</v>
      </c>
      <c r="C90">
        <v>352358779</v>
      </c>
      <c r="D90">
        <f t="shared" si="1"/>
        <v>157358779</v>
      </c>
    </row>
    <row r="91" spans="1:4" x14ac:dyDescent="0.3">
      <c r="A91" t="s">
        <v>4567</v>
      </c>
      <c r="B91">
        <v>60000000</v>
      </c>
      <c r="C91">
        <v>217326336</v>
      </c>
      <c r="D91">
        <f t="shared" si="1"/>
        <v>157326336</v>
      </c>
    </row>
    <row r="92" spans="1:4" x14ac:dyDescent="0.3">
      <c r="A92" t="s">
        <v>221</v>
      </c>
      <c r="B92">
        <v>250000000</v>
      </c>
      <c r="C92">
        <v>407197282</v>
      </c>
      <c r="D92">
        <f t="shared" si="1"/>
        <v>157197282</v>
      </c>
    </row>
    <row r="93" spans="1:4" x14ac:dyDescent="0.3">
      <c r="A93" t="s">
        <v>12650</v>
      </c>
      <c r="B93">
        <v>11000000</v>
      </c>
      <c r="C93">
        <v>167780960</v>
      </c>
      <c r="D93">
        <f t="shared" si="1"/>
        <v>156780960</v>
      </c>
    </row>
    <row r="94" spans="1:4" x14ac:dyDescent="0.3">
      <c r="A94" t="s">
        <v>2987</v>
      </c>
      <c r="B94">
        <v>73000000</v>
      </c>
      <c r="C94">
        <v>229074524</v>
      </c>
      <c r="D94">
        <f t="shared" si="1"/>
        <v>156074524</v>
      </c>
    </row>
    <row r="95" spans="1:4" x14ac:dyDescent="0.3">
      <c r="A95" t="s">
        <v>3288</v>
      </c>
      <c r="B95">
        <v>72000000</v>
      </c>
      <c r="C95">
        <v>227965690</v>
      </c>
      <c r="D95">
        <f t="shared" si="1"/>
        <v>155965690</v>
      </c>
    </row>
    <row r="96" spans="1:4" x14ac:dyDescent="0.3">
      <c r="A96" t="s">
        <v>2080</v>
      </c>
      <c r="B96">
        <v>90000000</v>
      </c>
      <c r="C96">
        <v>245823397</v>
      </c>
      <c r="D96">
        <f t="shared" si="1"/>
        <v>155823397</v>
      </c>
    </row>
    <row r="97" spans="1:4" x14ac:dyDescent="0.3">
      <c r="A97" t="s">
        <v>10638</v>
      </c>
      <c r="B97">
        <v>18000000</v>
      </c>
      <c r="C97">
        <v>173585516</v>
      </c>
      <c r="D97">
        <f t="shared" si="1"/>
        <v>155585516</v>
      </c>
    </row>
    <row r="98" spans="1:4" x14ac:dyDescent="0.3">
      <c r="A98" t="s">
        <v>12653</v>
      </c>
      <c r="B98">
        <v>22000000</v>
      </c>
      <c r="C98">
        <v>177200000</v>
      </c>
      <c r="D98">
        <f t="shared" si="1"/>
        <v>155200000</v>
      </c>
    </row>
    <row r="99" spans="1:4" x14ac:dyDescent="0.3">
      <c r="A99" t="s">
        <v>15972</v>
      </c>
      <c r="B99">
        <v>8200000</v>
      </c>
      <c r="C99">
        <v>163214286</v>
      </c>
      <c r="D99">
        <f t="shared" si="1"/>
        <v>155014286</v>
      </c>
    </row>
    <row r="100" spans="1:4" x14ac:dyDescent="0.3">
      <c r="A100" t="s">
        <v>7148</v>
      </c>
      <c r="B100">
        <v>37000000</v>
      </c>
      <c r="C100">
        <v>191449475</v>
      </c>
      <c r="D100">
        <f t="shared" si="1"/>
        <v>154449475</v>
      </c>
    </row>
    <row r="101" spans="1:4" x14ac:dyDescent="0.3">
      <c r="A101" t="s">
        <v>7148</v>
      </c>
      <c r="B101">
        <v>37000000</v>
      </c>
      <c r="C101">
        <v>191449475</v>
      </c>
      <c r="D101">
        <f t="shared" si="1"/>
        <v>154449475</v>
      </c>
    </row>
    <row r="102" spans="1:4" x14ac:dyDescent="0.3">
      <c r="A102" t="s">
        <v>8766</v>
      </c>
      <c r="B102">
        <v>29000000</v>
      </c>
      <c r="C102">
        <v>183436380</v>
      </c>
      <c r="D102">
        <f t="shared" si="1"/>
        <v>154436380</v>
      </c>
    </row>
    <row r="103" spans="1:4" x14ac:dyDescent="0.3">
      <c r="A103" t="s">
        <v>17384</v>
      </c>
      <c r="B103">
        <v>5500000</v>
      </c>
      <c r="C103">
        <v>159600000</v>
      </c>
      <c r="D103">
        <f t="shared" si="1"/>
        <v>154100000</v>
      </c>
    </row>
    <row r="104" spans="1:4" x14ac:dyDescent="0.3">
      <c r="A104" t="s">
        <v>10342</v>
      </c>
      <c r="B104">
        <v>23000000</v>
      </c>
      <c r="C104">
        <v>176483808</v>
      </c>
      <c r="D104">
        <f t="shared" si="1"/>
        <v>153483808</v>
      </c>
    </row>
    <row r="105" spans="1:4" x14ac:dyDescent="0.3">
      <c r="A105" t="s">
        <v>8837</v>
      </c>
      <c r="B105">
        <v>28000000</v>
      </c>
      <c r="C105">
        <v>179870271</v>
      </c>
      <c r="D105">
        <f t="shared" si="1"/>
        <v>151870271</v>
      </c>
    </row>
    <row r="106" spans="1:4" x14ac:dyDescent="0.3">
      <c r="A106" t="s">
        <v>3851</v>
      </c>
      <c r="B106">
        <v>63000000</v>
      </c>
      <c r="C106">
        <v>213079163</v>
      </c>
      <c r="D106">
        <f t="shared" si="1"/>
        <v>150079163</v>
      </c>
    </row>
    <row r="107" spans="1:4" x14ac:dyDescent="0.3">
      <c r="A107" t="s">
        <v>2303</v>
      </c>
      <c r="B107">
        <v>92000000</v>
      </c>
      <c r="C107">
        <v>241688385</v>
      </c>
      <c r="D107">
        <f t="shared" si="1"/>
        <v>149688385</v>
      </c>
    </row>
    <row r="108" spans="1:4" x14ac:dyDescent="0.3">
      <c r="A108" t="s">
        <v>5520</v>
      </c>
      <c r="B108">
        <v>48000000</v>
      </c>
      <c r="C108">
        <v>197171806</v>
      </c>
      <c r="D108">
        <f t="shared" si="1"/>
        <v>149171806</v>
      </c>
    </row>
    <row r="109" spans="1:4" x14ac:dyDescent="0.3">
      <c r="A109" t="s">
        <v>3944</v>
      </c>
      <c r="B109">
        <v>20000000</v>
      </c>
      <c r="C109">
        <v>168213584</v>
      </c>
      <c r="D109">
        <f t="shared" si="1"/>
        <v>148213584</v>
      </c>
    </row>
    <row r="110" spans="1:4" x14ac:dyDescent="0.3">
      <c r="A110" t="s">
        <v>9378</v>
      </c>
      <c r="B110">
        <v>25000000</v>
      </c>
      <c r="C110">
        <v>172825435</v>
      </c>
      <c r="D110">
        <f t="shared" si="1"/>
        <v>147825435</v>
      </c>
    </row>
    <row r="111" spans="1:4" x14ac:dyDescent="0.3">
      <c r="A111" t="s">
        <v>3624</v>
      </c>
      <c r="B111">
        <v>70000000</v>
      </c>
      <c r="C111">
        <v>216119491</v>
      </c>
      <c r="D111">
        <f t="shared" si="1"/>
        <v>146119491</v>
      </c>
    </row>
    <row r="112" spans="1:4" x14ac:dyDescent="0.3">
      <c r="A112" t="s">
        <v>3923</v>
      </c>
      <c r="B112">
        <v>65000000</v>
      </c>
      <c r="C112">
        <v>210592590</v>
      </c>
      <c r="D112">
        <f t="shared" si="1"/>
        <v>145592590</v>
      </c>
    </row>
    <row r="113" spans="1:4" x14ac:dyDescent="0.3">
      <c r="A113" t="s">
        <v>9407</v>
      </c>
      <c r="B113">
        <v>25000000</v>
      </c>
      <c r="C113">
        <v>169705587</v>
      </c>
      <c r="D113">
        <f t="shared" si="1"/>
        <v>144705587</v>
      </c>
    </row>
    <row r="114" spans="1:4" x14ac:dyDescent="0.3">
      <c r="A114" t="s">
        <v>3364</v>
      </c>
      <c r="B114">
        <v>75000000</v>
      </c>
      <c r="C114">
        <v>219613391</v>
      </c>
      <c r="D114">
        <f t="shared" si="1"/>
        <v>144613391</v>
      </c>
    </row>
    <row r="115" spans="1:4" x14ac:dyDescent="0.3">
      <c r="A115" t="s">
        <v>2309</v>
      </c>
      <c r="B115">
        <v>90000000</v>
      </c>
      <c r="C115">
        <v>233630478</v>
      </c>
      <c r="D115">
        <f t="shared" si="1"/>
        <v>143630478</v>
      </c>
    </row>
    <row r="116" spans="1:4" x14ac:dyDescent="0.3">
      <c r="A116" t="s">
        <v>13360</v>
      </c>
      <c r="B116">
        <v>14000000</v>
      </c>
      <c r="C116">
        <v>156645693</v>
      </c>
      <c r="D116">
        <f t="shared" si="1"/>
        <v>142645693</v>
      </c>
    </row>
    <row r="117" spans="1:4" x14ac:dyDescent="0.3">
      <c r="A117" t="s">
        <v>769</v>
      </c>
      <c r="B117">
        <v>150000000</v>
      </c>
      <c r="C117">
        <v>292000866</v>
      </c>
      <c r="D117">
        <f t="shared" si="1"/>
        <v>142000866</v>
      </c>
    </row>
    <row r="118" spans="1:4" x14ac:dyDescent="0.3">
      <c r="A118" t="s">
        <v>5047</v>
      </c>
      <c r="B118">
        <v>50000000</v>
      </c>
      <c r="C118">
        <v>191616238</v>
      </c>
      <c r="D118">
        <f t="shared" si="1"/>
        <v>141616238</v>
      </c>
    </row>
    <row r="119" spans="1:4" x14ac:dyDescent="0.3">
      <c r="A119" t="s">
        <v>10199</v>
      </c>
      <c r="B119">
        <v>20000000</v>
      </c>
      <c r="C119">
        <v>161487252</v>
      </c>
      <c r="D119">
        <f t="shared" si="1"/>
        <v>141487252</v>
      </c>
    </row>
    <row r="120" spans="1:4" x14ac:dyDescent="0.3">
      <c r="A120" t="s">
        <v>1508</v>
      </c>
      <c r="B120">
        <v>110000000</v>
      </c>
      <c r="C120">
        <v>250863268</v>
      </c>
      <c r="D120">
        <f t="shared" si="1"/>
        <v>140863268</v>
      </c>
    </row>
    <row r="121" spans="1:4" x14ac:dyDescent="0.3">
      <c r="A121" t="s">
        <v>22388</v>
      </c>
      <c r="B121">
        <v>60000</v>
      </c>
      <c r="C121">
        <v>140530114</v>
      </c>
      <c r="D121">
        <f t="shared" si="1"/>
        <v>140470114</v>
      </c>
    </row>
    <row r="122" spans="1:4" x14ac:dyDescent="0.3">
      <c r="A122" t="s">
        <v>7889</v>
      </c>
      <c r="B122">
        <v>33000000</v>
      </c>
      <c r="C122">
        <v>173381405</v>
      </c>
      <c r="D122">
        <f t="shared" si="1"/>
        <v>140381405</v>
      </c>
    </row>
    <row r="123" spans="1:4" x14ac:dyDescent="0.3">
      <c r="A123" t="s">
        <v>773</v>
      </c>
      <c r="B123">
        <v>150000000</v>
      </c>
      <c r="C123">
        <v>289994397</v>
      </c>
      <c r="D123">
        <f t="shared" si="1"/>
        <v>139994397</v>
      </c>
    </row>
    <row r="124" spans="1:4" x14ac:dyDescent="0.3">
      <c r="A124" t="s">
        <v>6010</v>
      </c>
      <c r="B124">
        <v>44000000</v>
      </c>
      <c r="C124">
        <v>183875760</v>
      </c>
      <c r="D124">
        <f t="shared" si="1"/>
        <v>139875760</v>
      </c>
    </row>
    <row r="125" spans="1:4" x14ac:dyDescent="0.3">
      <c r="A125" t="s">
        <v>19155</v>
      </c>
      <c r="B125">
        <v>3000000</v>
      </c>
      <c r="C125">
        <v>141600000</v>
      </c>
      <c r="D125">
        <f t="shared" si="1"/>
        <v>138600000</v>
      </c>
    </row>
    <row r="126" spans="1:4" x14ac:dyDescent="0.3">
      <c r="A126" t="s">
        <v>14479</v>
      </c>
      <c r="B126">
        <v>11000000</v>
      </c>
      <c r="C126">
        <v>148170000</v>
      </c>
      <c r="D126">
        <f t="shared" si="1"/>
        <v>137170000</v>
      </c>
    </row>
    <row r="127" spans="1:4" x14ac:dyDescent="0.3">
      <c r="A127" t="s">
        <v>1333</v>
      </c>
      <c r="B127">
        <v>123000000</v>
      </c>
      <c r="C127">
        <v>260031035</v>
      </c>
      <c r="D127">
        <f t="shared" si="1"/>
        <v>137031035</v>
      </c>
    </row>
    <row r="128" spans="1:4" x14ac:dyDescent="0.3">
      <c r="A128" t="s">
        <v>7912</v>
      </c>
      <c r="B128">
        <v>32500000</v>
      </c>
      <c r="C128">
        <v>169076745</v>
      </c>
      <c r="D128">
        <f t="shared" si="1"/>
        <v>136576745</v>
      </c>
    </row>
    <row r="129" spans="1:4" x14ac:dyDescent="0.3">
      <c r="A129" t="s">
        <v>5679</v>
      </c>
      <c r="B129">
        <v>45000000</v>
      </c>
      <c r="C129">
        <v>181395380</v>
      </c>
      <c r="D129">
        <f t="shared" si="1"/>
        <v>136395380</v>
      </c>
    </row>
    <row r="130" spans="1:4" x14ac:dyDescent="0.3">
      <c r="A130" t="s">
        <v>2089</v>
      </c>
      <c r="B130">
        <v>90000000</v>
      </c>
      <c r="C130">
        <v>226138454</v>
      </c>
      <c r="D130">
        <f t="shared" ref="D130:D193" si="2">C130-B130</f>
        <v>136138454</v>
      </c>
    </row>
    <row r="131" spans="1:4" x14ac:dyDescent="0.3">
      <c r="A131" t="s">
        <v>16441</v>
      </c>
      <c r="B131">
        <v>7500000</v>
      </c>
      <c r="C131">
        <v>143492840</v>
      </c>
      <c r="D131">
        <f t="shared" si="2"/>
        <v>135992840</v>
      </c>
    </row>
    <row r="132" spans="1:4" x14ac:dyDescent="0.3">
      <c r="A132" t="s">
        <v>16441</v>
      </c>
      <c r="B132">
        <v>7500000</v>
      </c>
      <c r="C132">
        <v>143492840</v>
      </c>
      <c r="D132">
        <f t="shared" si="2"/>
        <v>135992840</v>
      </c>
    </row>
    <row r="133" spans="1:4" x14ac:dyDescent="0.3">
      <c r="A133" t="s">
        <v>256</v>
      </c>
      <c r="B133">
        <v>200000000</v>
      </c>
      <c r="C133">
        <v>334185206</v>
      </c>
      <c r="D133">
        <f t="shared" si="2"/>
        <v>134185206</v>
      </c>
    </row>
    <row r="134" spans="1:4" x14ac:dyDescent="0.3">
      <c r="A134" t="s">
        <v>256</v>
      </c>
      <c r="B134">
        <v>200000000</v>
      </c>
      <c r="C134">
        <v>334185206</v>
      </c>
      <c r="D134">
        <f t="shared" si="2"/>
        <v>134185206</v>
      </c>
    </row>
    <row r="135" spans="1:4" x14ac:dyDescent="0.3">
      <c r="A135" t="s">
        <v>7273</v>
      </c>
      <c r="B135">
        <v>38000000</v>
      </c>
      <c r="C135">
        <v>171031347</v>
      </c>
      <c r="D135">
        <f t="shared" si="2"/>
        <v>133031347</v>
      </c>
    </row>
    <row r="136" spans="1:4" x14ac:dyDescent="0.3">
      <c r="A136" t="s">
        <v>8832</v>
      </c>
      <c r="B136">
        <v>28000000</v>
      </c>
      <c r="C136">
        <v>161029270</v>
      </c>
      <c r="D136">
        <f t="shared" si="2"/>
        <v>133029270</v>
      </c>
    </row>
    <row r="137" spans="1:4" x14ac:dyDescent="0.3">
      <c r="A137" t="s">
        <v>665</v>
      </c>
      <c r="B137">
        <v>160000000</v>
      </c>
      <c r="C137">
        <v>292568851</v>
      </c>
      <c r="D137">
        <f t="shared" si="2"/>
        <v>132568851</v>
      </c>
    </row>
    <row r="138" spans="1:4" x14ac:dyDescent="0.3">
      <c r="A138" t="s">
        <v>11716</v>
      </c>
      <c r="B138">
        <v>18000000</v>
      </c>
      <c r="C138">
        <v>150056505</v>
      </c>
      <c r="D138">
        <f t="shared" si="2"/>
        <v>132056505</v>
      </c>
    </row>
    <row r="139" spans="1:4" x14ac:dyDescent="0.3">
      <c r="A139" t="s">
        <v>392</v>
      </c>
      <c r="B139">
        <v>185000000</v>
      </c>
      <c r="C139">
        <v>317011114</v>
      </c>
      <c r="D139">
        <f t="shared" si="2"/>
        <v>132011114</v>
      </c>
    </row>
    <row r="140" spans="1:4" x14ac:dyDescent="0.3">
      <c r="A140" t="s">
        <v>16976</v>
      </c>
      <c r="B140">
        <v>6000000</v>
      </c>
      <c r="C140">
        <v>137963328</v>
      </c>
      <c r="D140">
        <f t="shared" si="2"/>
        <v>131963328</v>
      </c>
    </row>
    <row r="141" spans="1:4" x14ac:dyDescent="0.3">
      <c r="A141" t="s">
        <v>837</v>
      </c>
      <c r="B141">
        <v>150000000</v>
      </c>
      <c r="C141">
        <v>281492479</v>
      </c>
      <c r="D141">
        <f t="shared" si="2"/>
        <v>131492479</v>
      </c>
    </row>
    <row r="142" spans="1:4" x14ac:dyDescent="0.3">
      <c r="A142" t="s">
        <v>8088</v>
      </c>
      <c r="B142">
        <v>34200000</v>
      </c>
      <c r="C142">
        <v>163479795</v>
      </c>
      <c r="D142">
        <f t="shared" si="2"/>
        <v>129279795</v>
      </c>
    </row>
    <row r="143" spans="1:4" x14ac:dyDescent="0.3">
      <c r="A143" t="s">
        <v>16455</v>
      </c>
      <c r="B143">
        <v>6000000</v>
      </c>
      <c r="C143">
        <v>134821952</v>
      </c>
      <c r="D143">
        <f t="shared" si="2"/>
        <v>128821952</v>
      </c>
    </row>
    <row r="144" spans="1:4" x14ac:dyDescent="0.3">
      <c r="A144" t="s">
        <v>14779</v>
      </c>
      <c r="B144">
        <v>10000000</v>
      </c>
      <c r="C144">
        <v>138339411</v>
      </c>
      <c r="D144">
        <f t="shared" si="2"/>
        <v>128339411</v>
      </c>
    </row>
    <row r="145" spans="1:4" x14ac:dyDescent="0.3">
      <c r="A145" t="s">
        <v>13355</v>
      </c>
      <c r="B145">
        <v>15000000</v>
      </c>
      <c r="C145">
        <v>141319195</v>
      </c>
      <c r="D145">
        <f t="shared" si="2"/>
        <v>126319195</v>
      </c>
    </row>
    <row r="146" spans="1:4" x14ac:dyDescent="0.3">
      <c r="A146" t="s">
        <v>6263</v>
      </c>
      <c r="B146">
        <v>40000000</v>
      </c>
      <c r="C146">
        <v>166147885</v>
      </c>
      <c r="D146">
        <f t="shared" si="2"/>
        <v>126147885</v>
      </c>
    </row>
    <row r="147" spans="1:4" x14ac:dyDescent="0.3">
      <c r="A147" t="s">
        <v>8084</v>
      </c>
      <c r="B147">
        <v>45000000</v>
      </c>
      <c r="C147">
        <v>170684505</v>
      </c>
      <c r="D147">
        <f t="shared" si="2"/>
        <v>125684505</v>
      </c>
    </row>
    <row r="148" spans="1:4" x14ac:dyDescent="0.3">
      <c r="A148" t="s">
        <v>10650</v>
      </c>
      <c r="B148">
        <v>28000000</v>
      </c>
      <c r="C148">
        <v>153665036</v>
      </c>
      <c r="D148">
        <f t="shared" si="2"/>
        <v>125665036</v>
      </c>
    </row>
    <row r="149" spans="1:4" x14ac:dyDescent="0.3">
      <c r="A149" t="s">
        <v>3299</v>
      </c>
      <c r="B149">
        <v>120000000</v>
      </c>
      <c r="C149">
        <v>244052771</v>
      </c>
      <c r="D149">
        <f t="shared" si="2"/>
        <v>124052771</v>
      </c>
    </row>
    <row r="150" spans="1:4" x14ac:dyDescent="0.3">
      <c r="A150" t="s">
        <v>6245</v>
      </c>
      <c r="B150">
        <v>40000000</v>
      </c>
      <c r="C150">
        <v>163947053</v>
      </c>
      <c r="D150">
        <f t="shared" si="2"/>
        <v>123947053</v>
      </c>
    </row>
    <row r="151" spans="1:4" x14ac:dyDescent="0.3">
      <c r="A151" t="s">
        <v>12671</v>
      </c>
      <c r="B151">
        <v>15000000</v>
      </c>
      <c r="C151">
        <v>138795342</v>
      </c>
      <c r="D151">
        <f t="shared" si="2"/>
        <v>123795342</v>
      </c>
    </row>
    <row r="152" spans="1:4" x14ac:dyDescent="0.3">
      <c r="A152" t="s">
        <v>678</v>
      </c>
      <c r="B152">
        <v>180000000</v>
      </c>
      <c r="C152">
        <v>303001229</v>
      </c>
      <c r="D152">
        <f t="shared" si="2"/>
        <v>123001229</v>
      </c>
    </row>
    <row r="153" spans="1:4" x14ac:dyDescent="0.3">
      <c r="A153" t="s">
        <v>10345</v>
      </c>
      <c r="B153">
        <v>22000000</v>
      </c>
      <c r="C153">
        <v>144833357</v>
      </c>
      <c r="D153">
        <f t="shared" si="2"/>
        <v>122833357</v>
      </c>
    </row>
    <row r="154" spans="1:4" x14ac:dyDescent="0.3">
      <c r="A154" t="s">
        <v>699</v>
      </c>
      <c r="B154">
        <v>160000000</v>
      </c>
      <c r="C154">
        <v>281666058</v>
      </c>
      <c r="D154">
        <f t="shared" si="2"/>
        <v>121666058</v>
      </c>
    </row>
    <row r="155" spans="1:4" x14ac:dyDescent="0.3">
      <c r="A155" t="s">
        <v>1666</v>
      </c>
      <c r="B155">
        <v>108000000</v>
      </c>
      <c r="C155">
        <v>228430993</v>
      </c>
      <c r="D155">
        <f t="shared" si="2"/>
        <v>120430993</v>
      </c>
    </row>
    <row r="156" spans="1:4" x14ac:dyDescent="0.3">
      <c r="A156" t="s">
        <v>9389</v>
      </c>
      <c r="B156">
        <v>25000000</v>
      </c>
      <c r="C156">
        <v>145000989</v>
      </c>
      <c r="D156">
        <f t="shared" si="2"/>
        <v>120000989</v>
      </c>
    </row>
    <row r="157" spans="1:4" x14ac:dyDescent="0.3">
      <c r="A157" t="s">
        <v>1218</v>
      </c>
      <c r="B157">
        <v>130000000</v>
      </c>
      <c r="C157">
        <v>249358727</v>
      </c>
      <c r="D157">
        <f t="shared" si="2"/>
        <v>119358727</v>
      </c>
    </row>
    <row r="158" spans="1:4" x14ac:dyDescent="0.3">
      <c r="A158" t="s">
        <v>2152</v>
      </c>
      <c r="B158">
        <v>90000000</v>
      </c>
      <c r="C158">
        <v>209019489</v>
      </c>
      <c r="D158">
        <f t="shared" si="2"/>
        <v>119019489</v>
      </c>
    </row>
    <row r="159" spans="1:4" x14ac:dyDescent="0.3">
      <c r="A159" t="s">
        <v>9054</v>
      </c>
      <c r="B159">
        <v>30000000</v>
      </c>
      <c r="C159">
        <v>148734225</v>
      </c>
      <c r="D159">
        <f t="shared" si="2"/>
        <v>118734225</v>
      </c>
    </row>
    <row r="160" spans="1:4" x14ac:dyDescent="0.3">
      <c r="A160" t="s">
        <v>2991</v>
      </c>
      <c r="B160">
        <v>75000000</v>
      </c>
      <c r="C160">
        <v>193136719</v>
      </c>
      <c r="D160">
        <f t="shared" si="2"/>
        <v>118136719</v>
      </c>
    </row>
    <row r="161" spans="1:4" x14ac:dyDescent="0.3">
      <c r="A161" t="s">
        <v>472</v>
      </c>
      <c r="B161">
        <v>175000000</v>
      </c>
      <c r="C161">
        <v>292979556</v>
      </c>
      <c r="D161">
        <f t="shared" si="2"/>
        <v>117979556</v>
      </c>
    </row>
    <row r="162" spans="1:4" x14ac:dyDescent="0.3">
      <c r="A162" t="s">
        <v>5007</v>
      </c>
      <c r="B162">
        <v>48000000</v>
      </c>
      <c r="C162">
        <v>165500000</v>
      </c>
      <c r="D162">
        <f t="shared" si="2"/>
        <v>117500000</v>
      </c>
    </row>
    <row r="163" spans="1:4" x14ac:dyDescent="0.3">
      <c r="A163" t="s">
        <v>3636</v>
      </c>
      <c r="B163">
        <v>59000000</v>
      </c>
      <c r="C163">
        <v>176387405</v>
      </c>
      <c r="D163">
        <f t="shared" si="2"/>
        <v>117387405</v>
      </c>
    </row>
    <row r="164" spans="1:4" x14ac:dyDescent="0.3">
      <c r="A164" t="s">
        <v>10684</v>
      </c>
      <c r="B164">
        <v>20000000</v>
      </c>
      <c r="C164">
        <v>137387272</v>
      </c>
      <c r="D164">
        <f t="shared" si="2"/>
        <v>117387272</v>
      </c>
    </row>
    <row r="165" spans="1:4" x14ac:dyDescent="0.3">
      <c r="A165" t="s">
        <v>3644</v>
      </c>
      <c r="B165">
        <v>65000000</v>
      </c>
      <c r="C165">
        <v>182204440</v>
      </c>
      <c r="D165">
        <f t="shared" si="2"/>
        <v>117204440</v>
      </c>
    </row>
    <row r="166" spans="1:4" x14ac:dyDescent="0.3">
      <c r="A166" t="s">
        <v>1158</v>
      </c>
      <c r="B166">
        <v>110000000</v>
      </c>
      <c r="C166">
        <v>227137090</v>
      </c>
      <c r="D166">
        <f t="shared" si="2"/>
        <v>117137090</v>
      </c>
    </row>
    <row r="167" spans="1:4" x14ac:dyDescent="0.3">
      <c r="A167" t="s">
        <v>19741</v>
      </c>
      <c r="B167">
        <v>2600000</v>
      </c>
      <c r="C167">
        <v>119500000</v>
      </c>
      <c r="D167">
        <f t="shared" si="2"/>
        <v>116900000</v>
      </c>
    </row>
    <row r="168" spans="1:4" x14ac:dyDescent="0.3">
      <c r="A168" t="s">
        <v>6108</v>
      </c>
      <c r="B168">
        <v>43000000</v>
      </c>
      <c r="C168">
        <v>159578352</v>
      </c>
      <c r="D168">
        <f t="shared" si="2"/>
        <v>116578352</v>
      </c>
    </row>
    <row r="169" spans="1:4" x14ac:dyDescent="0.3">
      <c r="A169" t="s">
        <v>6070</v>
      </c>
      <c r="B169">
        <v>42000000</v>
      </c>
      <c r="C169">
        <v>158348400</v>
      </c>
      <c r="D169">
        <f t="shared" si="2"/>
        <v>116348400</v>
      </c>
    </row>
    <row r="170" spans="1:4" x14ac:dyDescent="0.3">
      <c r="A170" t="s">
        <v>21506</v>
      </c>
      <c r="B170">
        <v>960000</v>
      </c>
      <c r="C170">
        <v>117235247</v>
      </c>
      <c r="D170">
        <f t="shared" si="2"/>
        <v>116275247</v>
      </c>
    </row>
    <row r="171" spans="1:4" x14ac:dyDescent="0.3">
      <c r="A171" t="s">
        <v>3013</v>
      </c>
      <c r="B171">
        <v>80000000</v>
      </c>
      <c r="C171">
        <v>195329763</v>
      </c>
      <c r="D171">
        <f t="shared" si="2"/>
        <v>115329763</v>
      </c>
    </row>
    <row r="172" spans="1:4" x14ac:dyDescent="0.3">
      <c r="A172" t="s">
        <v>8093</v>
      </c>
      <c r="B172">
        <v>30000000</v>
      </c>
      <c r="C172">
        <v>145096820</v>
      </c>
      <c r="D172">
        <f t="shared" si="2"/>
        <v>115096820</v>
      </c>
    </row>
    <row r="173" spans="1:4" x14ac:dyDescent="0.3">
      <c r="A173" t="s">
        <v>9382</v>
      </c>
      <c r="B173">
        <v>33000000</v>
      </c>
      <c r="C173">
        <v>148085755</v>
      </c>
      <c r="D173">
        <f t="shared" si="2"/>
        <v>115085755</v>
      </c>
    </row>
    <row r="174" spans="1:4" x14ac:dyDescent="0.3">
      <c r="A174" t="s">
        <v>12667</v>
      </c>
      <c r="B174">
        <v>15000000</v>
      </c>
      <c r="C174">
        <v>130058047</v>
      </c>
      <c r="D174">
        <f t="shared" si="2"/>
        <v>115058047</v>
      </c>
    </row>
    <row r="175" spans="1:4" x14ac:dyDescent="0.3">
      <c r="A175" t="s">
        <v>22229</v>
      </c>
      <c r="B175">
        <v>777000</v>
      </c>
      <c r="C175">
        <v>115000000</v>
      </c>
      <c r="D175">
        <f t="shared" si="2"/>
        <v>114223000</v>
      </c>
    </row>
    <row r="176" spans="1:4" x14ac:dyDescent="0.3">
      <c r="A176" t="s">
        <v>7161</v>
      </c>
      <c r="B176">
        <v>37000000</v>
      </c>
      <c r="C176">
        <v>150368971</v>
      </c>
      <c r="D176">
        <f t="shared" si="2"/>
        <v>113368971</v>
      </c>
    </row>
    <row r="177" spans="1:4" x14ac:dyDescent="0.3">
      <c r="A177" t="s">
        <v>16982</v>
      </c>
      <c r="B177">
        <v>6000000</v>
      </c>
      <c r="C177">
        <v>119078393</v>
      </c>
      <c r="D177">
        <f t="shared" si="2"/>
        <v>113078393</v>
      </c>
    </row>
    <row r="178" spans="1:4" x14ac:dyDescent="0.3">
      <c r="A178" t="s">
        <v>12662</v>
      </c>
      <c r="B178">
        <v>15000000</v>
      </c>
      <c r="C178">
        <v>128067808</v>
      </c>
      <c r="D178">
        <f t="shared" si="2"/>
        <v>113067808</v>
      </c>
    </row>
    <row r="179" spans="1:4" x14ac:dyDescent="0.3">
      <c r="A179" t="s">
        <v>14140</v>
      </c>
      <c r="B179">
        <v>12000000</v>
      </c>
      <c r="C179">
        <v>124868837</v>
      </c>
      <c r="D179">
        <f t="shared" si="2"/>
        <v>112868837</v>
      </c>
    </row>
    <row r="180" spans="1:4" x14ac:dyDescent="0.3">
      <c r="A180" t="s">
        <v>3633</v>
      </c>
      <c r="B180">
        <v>70000000</v>
      </c>
      <c r="C180">
        <v>182805123</v>
      </c>
      <c r="D180">
        <f t="shared" si="2"/>
        <v>112805123</v>
      </c>
    </row>
    <row r="181" spans="1:4" x14ac:dyDescent="0.3">
      <c r="A181" t="s">
        <v>2915</v>
      </c>
      <c r="B181">
        <v>58000000</v>
      </c>
      <c r="C181">
        <v>170708996</v>
      </c>
      <c r="D181">
        <f t="shared" si="2"/>
        <v>112708996</v>
      </c>
    </row>
    <row r="182" spans="1:4" x14ac:dyDescent="0.3">
      <c r="A182" t="s">
        <v>4920</v>
      </c>
      <c r="B182">
        <v>52000000</v>
      </c>
      <c r="C182">
        <v>164435221</v>
      </c>
      <c r="D182">
        <f t="shared" si="2"/>
        <v>112435221</v>
      </c>
    </row>
    <row r="183" spans="1:4" x14ac:dyDescent="0.3">
      <c r="A183" t="s">
        <v>553</v>
      </c>
      <c r="B183">
        <v>200000000</v>
      </c>
      <c r="C183">
        <v>312057433</v>
      </c>
      <c r="D183">
        <f t="shared" si="2"/>
        <v>112057433</v>
      </c>
    </row>
    <row r="184" spans="1:4" x14ac:dyDescent="0.3">
      <c r="A184" t="s">
        <v>10658</v>
      </c>
      <c r="B184">
        <v>19000000</v>
      </c>
      <c r="C184">
        <v>130727000</v>
      </c>
      <c r="D184">
        <f t="shared" si="2"/>
        <v>111727000</v>
      </c>
    </row>
    <row r="185" spans="1:4" x14ac:dyDescent="0.3">
      <c r="A185" t="s">
        <v>454</v>
      </c>
      <c r="B185">
        <v>180000000</v>
      </c>
      <c r="C185">
        <v>291709845</v>
      </c>
      <c r="D185">
        <f t="shared" si="2"/>
        <v>111709845</v>
      </c>
    </row>
    <row r="186" spans="1:4" x14ac:dyDescent="0.3">
      <c r="A186" t="s">
        <v>4571</v>
      </c>
      <c r="B186">
        <v>55000000</v>
      </c>
      <c r="C186">
        <v>166225040</v>
      </c>
      <c r="D186">
        <f t="shared" si="2"/>
        <v>111225040</v>
      </c>
    </row>
    <row r="187" spans="1:4" x14ac:dyDescent="0.3">
      <c r="A187" t="s">
        <v>12379</v>
      </c>
      <c r="B187">
        <v>16000000</v>
      </c>
      <c r="C187">
        <v>127175354</v>
      </c>
      <c r="D187">
        <f t="shared" si="2"/>
        <v>111175354</v>
      </c>
    </row>
    <row r="188" spans="1:4" x14ac:dyDescent="0.3">
      <c r="A188" t="s">
        <v>10575</v>
      </c>
      <c r="B188">
        <v>21000000</v>
      </c>
      <c r="C188">
        <v>132088910</v>
      </c>
      <c r="D188">
        <f t="shared" si="2"/>
        <v>111088910</v>
      </c>
    </row>
    <row r="189" spans="1:4" x14ac:dyDescent="0.3">
      <c r="A189" t="s">
        <v>13640</v>
      </c>
      <c r="B189">
        <v>13000000</v>
      </c>
      <c r="C189">
        <v>123922370</v>
      </c>
      <c r="D189">
        <f t="shared" si="2"/>
        <v>110922370</v>
      </c>
    </row>
    <row r="190" spans="1:4" x14ac:dyDescent="0.3">
      <c r="A190" t="s">
        <v>11728</v>
      </c>
      <c r="B190">
        <v>18000000</v>
      </c>
      <c r="C190">
        <v>128505958</v>
      </c>
      <c r="D190">
        <f t="shared" si="2"/>
        <v>110505958</v>
      </c>
    </row>
    <row r="191" spans="1:4" x14ac:dyDescent="0.3">
      <c r="A191" t="s">
        <v>6241</v>
      </c>
      <c r="B191">
        <v>40000000</v>
      </c>
      <c r="C191">
        <v>150117807</v>
      </c>
      <c r="D191">
        <f t="shared" si="2"/>
        <v>110117807</v>
      </c>
    </row>
    <row r="192" spans="1:4" x14ac:dyDescent="0.3">
      <c r="A192" t="s">
        <v>3653</v>
      </c>
      <c r="B192">
        <v>62000000</v>
      </c>
      <c r="C192">
        <v>172071312</v>
      </c>
      <c r="D192">
        <f t="shared" si="2"/>
        <v>110071312</v>
      </c>
    </row>
    <row r="193" spans="1:4" x14ac:dyDescent="0.3">
      <c r="A193" t="s">
        <v>7254</v>
      </c>
      <c r="B193">
        <v>35000000</v>
      </c>
      <c r="C193">
        <v>144731527</v>
      </c>
      <c r="D193">
        <f t="shared" si="2"/>
        <v>109731527</v>
      </c>
    </row>
    <row r="194" spans="1:4" x14ac:dyDescent="0.3">
      <c r="A194" t="s">
        <v>9457</v>
      </c>
      <c r="B194">
        <v>25000000</v>
      </c>
      <c r="C194">
        <v>134141530</v>
      </c>
      <c r="D194">
        <f t="shared" ref="D194:D257" si="3">C194-B194</f>
        <v>109141530</v>
      </c>
    </row>
    <row r="195" spans="1:4" x14ac:dyDescent="0.3">
      <c r="A195" t="s">
        <v>10642</v>
      </c>
      <c r="B195">
        <v>19400870</v>
      </c>
      <c r="C195">
        <v>128300000</v>
      </c>
      <c r="D195">
        <f t="shared" si="3"/>
        <v>108899130</v>
      </c>
    </row>
    <row r="196" spans="1:4" x14ac:dyDescent="0.3">
      <c r="A196" t="s">
        <v>3648</v>
      </c>
      <c r="B196">
        <v>63000000</v>
      </c>
      <c r="C196">
        <v>171383253</v>
      </c>
      <c r="D196">
        <f t="shared" si="3"/>
        <v>108383253</v>
      </c>
    </row>
    <row r="197" spans="1:4" x14ac:dyDescent="0.3">
      <c r="A197" t="s">
        <v>3255</v>
      </c>
      <c r="B197">
        <v>75000000</v>
      </c>
      <c r="C197">
        <v>183132370</v>
      </c>
      <c r="D197">
        <f t="shared" si="3"/>
        <v>108132370</v>
      </c>
    </row>
    <row r="198" spans="1:4" x14ac:dyDescent="0.3">
      <c r="A198" t="s">
        <v>22838</v>
      </c>
      <c r="B198">
        <v>15000</v>
      </c>
      <c r="C198">
        <v>107917283</v>
      </c>
      <c r="D198">
        <f t="shared" si="3"/>
        <v>107902283</v>
      </c>
    </row>
    <row r="199" spans="1:4" x14ac:dyDescent="0.3">
      <c r="A199" t="s">
        <v>1029</v>
      </c>
      <c r="B199">
        <v>150000000</v>
      </c>
      <c r="C199">
        <v>257704099</v>
      </c>
      <c r="D199">
        <f t="shared" si="3"/>
        <v>107704099</v>
      </c>
    </row>
    <row r="200" spans="1:4" x14ac:dyDescent="0.3">
      <c r="A200" t="s">
        <v>18340</v>
      </c>
      <c r="B200">
        <v>4400000</v>
      </c>
      <c r="C200">
        <v>112000000</v>
      </c>
      <c r="D200">
        <f t="shared" si="3"/>
        <v>107600000</v>
      </c>
    </row>
    <row r="201" spans="1:4" x14ac:dyDescent="0.3">
      <c r="A201" t="s">
        <v>4630</v>
      </c>
      <c r="B201">
        <v>55000000</v>
      </c>
      <c r="C201">
        <v>162586036</v>
      </c>
      <c r="D201">
        <f t="shared" si="3"/>
        <v>107586036</v>
      </c>
    </row>
    <row r="202" spans="1:4" x14ac:dyDescent="0.3">
      <c r="A202" t="s">
        <v>4588</v>
      </c>
      <c r="B202">
        <v>70000000</v>
      </c>
      <c r="C202">
        <v>177575142</v>
      </c>
      <c r="D202">
        <f t="shared" si="3"/>
        <v>107575142</v>
      </c>
    </row>
    <row r="203" spans="1:4" x14ac:dyDescent="0.3">
      <c r="A203" t="s">
        <v>3952</v>
      </c>
      <c r="B203">
        <v>61000000</v>
      </c>
      <c r="C203">
        <v>167735396</v>
      </c>
      <c r="D203">
        <f t="shared" si="3"/>
        <v>106735396</v>
      </c>
    </row>
    <row r="204" spans="1:4" x14ac:dyDescent="0.3">
      <c r="A204" t="s">
        <v>16471</v>
      </c>
      <c r="B204">
        <v>7000000</v>
      </c>
      <c r="C204">
        <v>113709992</v>
      </c>
      <c r="D204">
        <f t="shared" si="3"/>
        <v>106709992</v>
      </c>
    </row>
    <row r="205" spans="1:4" x14ac:dyDescent="0.3">
      <c r="A205" t="s">
        <v>2108</v>
      </c>
      <c r="B205">
        <v>90000000</v>
      </c>
      <c r="C205">
        <v>196573705</v>
      </c>
      <c r="D205">
        <f t="shared" si="3"/>
        <v>106573705</v>
      </c>
    </row>
    <row r="206" spans="1:4" x14ac:dyDescent="0.3">
      <c r="A206" t="s">
        <v>681</v>
      </c>
      <c r="B206">
        <v>38000000</v>
      </c>
      <c r="C206">
        <v>144512310</v>
      </c>
      <c r="D206">
        <f t="shared" si="3"/>
        <v>106512310</v>
      </c>
    </row>
    <row r="207" spans="1:4" x14ac:dyDescent="0.3">
      <c r="A207" t="s">
        <v>681</v>
      </c>
      <c r="B207">
        <v>38000000</v>
      </c>
      <c r="C207">
        <v>144512310</v>
      </c>
      <c r="D207">
        <f t="shared" si="3"/>
        <v>106512310</v>
      </c>
    </row>
    <row r="208" spans="1:4" x14ac:dyDescent="0.3">
      <c r="A208" t="s">
        <v>681</v>
      </c>
      <c r="B208">
        <v>38000000</v>
      </c>
      <c r="C208">
        <v>144512310</v>
      </c>
      <c r="D208">
        <f t="shared" si="3"/>
        <v>106512310</v>
      </c>
    </row>
    <row r="209" spans="1:4" x14ac:dyDescent="0.3">
      <c r="A209" t="s">
        <v>6020</v>
      </c>
      <c r="B209">
        <v>44000000</v>
      </c>
      <c r="C209">
        <v>150415432</v>
      </c>
      <c r="D209">
        <f t="shared" si="3"/>
        <v>106415432</v>
      </c>
    </row>
    <row r="210" spans="1:4" x14ac:dyDescent="0.3">
      <c r="A210" t="s">
        <v>783</v>
      </c>
      <c r="B210">
        <v>150000000</v>
      </c>
      <c r="C210">
        <v>256386216</v>
      </c>
      <c r="D210">
        <f t="shared" si="3"/>
        <v>106386216</v>
      </c>
    </row>
    <row r="211" spans="1:4" x14ac:dyDescent="0.3">
      <c r="A211" t="s">
        <v>1997</v>
      </c>
      <c r="B211">
        <v>95000000</v>
      </c>
      <c r="C211">
        <v>201148159</v>
      </c>
      <c r="D211">
        <f t="shared" si="3"/>
        <v>106148159</v>
      </c>
    </row>
    <row r="212" spans="1:4" x14ac:dyDescent="0.3">
      <c r="A212" t="s">
        <v>1997</v>
      </c>
      <c r="B212">
        <v>95000000</v>
      </c>
      <c r="C212">
        <v>201148159</v>
      </c>
      <c r="D212">
        <f t="shared" si="3"/>
        <v>106148159</v>
      </c>
    </row>
    <row r="213" spans="1:4" x14ac:dyDescent="0.3">
      <c r="A213" t="s">
        <v>1287</v>
      </c>
      <c r="B213">
        <v>110000000</v>
      </c>
      <c r="C213">
        <v>214948780</v>
      </c>
      <c r="D213">
        <f t="shared" si="3"/>
        <v>104948780</v>
      </c>
    </row>
    <row r="214" spans="1:4" x14ac:dyDescent="0.3">
      <c r="A214" t="s">
        <v>242</v>
      </c>
      <c r="B214">
        <v>200000000</v>
      </c>
      <c r="C214">
        <v>304360277</v>
      </c>
      <c r="D214">
        <f t="shared" si="3"/>
        <v>104360277</v>
      </c>
    </row>
    <row r="215" spans="1:4" x14ac:dyDescent="0.3">
      <c r="A215" t="s">
        <v>242</v>
      </c>
      <c r="B215">
        <v>200000000</v>
      </c>
      <c r="C215">
        <v>304360277</v>
      </c>
      <c r="D215">
        <f t="shared" si="3"/>
        <v>104360277</v>
      </c>
    </row>
    <row r="216" spans="1:4" x14ac:dyDescent="0.3">
      <c r="A216" t="s">
        <v>1931</v>
      </c>
      <c r="B216">
        <v>98000000</v>
      </c>
      <c r="C216">
        <v>202007640</v>
      </c>
      <c r="D216">
        <f t="shared" si="3"/>
        <v>104007640</v>
      </c>
    </row>
    <row r="217" spans="1:4" x14ac:dyDescent="0.3">
      <c r="A217" t="s">
        <v>5010</v>
      </c>
      <c r="B217">
        <v>50000000</v>
      </c>
      <c r="C217">
        <v>153620822</v>
      </c>
      <c r="D217">
        <f t="shared" si="3"/>
        <v>103620822</v>
      </c>
    </row>
    <row r="218" spans="1:4" x14ac:dyDescent="0.3">
      <c r="A218" t="s">
        <v>399</v>
      </c>
      <c r="B218">
        <v>20000000</v>
      </c>
      <c r="C218">
        <v>123070338</v>
      </c>
      <c r="D218">
        <f t="shared" si="3"/>
        <v>103070338</v>
      </c>
    </row>
    <row r="219" spans="1:4" x14ac:dyDescent="0.3">
      <c r="A219" t="s">
        <v>1717</v>
      </c>
      <c r="B219">
        <v>102000000</v>
      </c>
      <c r="C219">
        <v>204843350</v>
      </c>
      <c r="D219">
        <f t="shared" si="3"/>
        <v>102843350</v>
      </c>
    </row>
    <row r="220" spans="1:4" x14ac:dyDescent="0.3">
      <c r="A220" t="s">
        <v>1184</v>
      </c>
      <c r="B220">
        <v>132000000</v>
      </c>
      <c r="C220">
        <v>234277056</v>
      </c>
      <c r="D220">
        <f t="shared" si="3"/>
        <v>102277056</v>
      </c>
    </row>
    <row r="221" spans="1:4" x14ac:dyDescent="0.3">
      <c r="A221" t="s">
        <v>11720</v>
      </c>
      <c r="B221">
        <v>18000000</v>
      </c>
      <c r="C221">
        <v>119938730</v>
      </c>
      <c r="D221">
        <f t="shared" si="3"/>
        <v>101938730</v>
      </c>
    </row>
    <row r="222" spans="1:4" x14ac:dyDescent="0.3">
      <c r="A222" t="s">
        <v>10662</v>
      </c>
      <c r="B222">
        <v>20000000</v>
      </c>
      <c r="C222">
        <v>121697350</v>
      </c>
      <c r="D222">
        <f t="shared" si="3"/>
        <v>101697350</v>
      </c>
    </row>
    <row r="223" spans="1:4" x14ac:dyDescent="0.3">
      <c r="A223" t="s">
        <v>18421</v>
      </c>
      <c r="B223">
        <v>4000000</v>
      </c>
      <c r="C223">
        <v>105500000</v>
      </c>
      <c r="D223">
        <f t="shared" si="3"/>
        <v>101500000</v>
      </c>
    </row>
    <row r="224" spans="1:4" x14ac:dyDescent="0.3">
      <c r="A224" t="s">
        <v>12089</v>
      </c>
      <c r="B224">
        <v>20000000</v>
      </c>
      <c r="C224">
        <v>121463226</v>
      </c>
      <c r="D224">
        <f t="shared" si="3"/>
        <v>101463226</v>
      </c>
    </row>
    <row r="225" spans="1:4" x14ac:dyDescent="0.3">
      <c r="A225" t="s">
        <v>7814</v>
      </c>
      <c r="B225">
        <v>40000000</v>
      </c>
      <c r="C225">
        <v>141340178</v>
      </c>
      <c r="D225">
        <f t="shared" si="3"/>
        <v>101340178</v>
      </c>
    </row>
    <row r="226" spans="1:4" x14ac:dyDescent="0.3">
      <c r="A226" t="s">
        <v>2319</v>
      </c>
      <c r="B226">
        <v>75000000</v>
      </c>
      <c r="C226">
        <v>176049130</v>
      </c>
      <c r="D226">
        <f t="shared" si="3"/>
        <v>101049130</v>
      </c>
    </row>
    <row r="227" spans="1:4" x14ac:dyDescent="0.3">
      <c r="A227" t="s">
        <v>2534</v>
      </c>
      <c r="B227">
        <v>80000000</v>
      </c>
      <c r="C227">
        <v>180965237</v>
      </c>
      <c r="D227">
        <f t="shared" si="3"/>
        <v>100965237</v>
      </c>
    </row>
    <row r="228" spans="1:4" x14ac:dyDescent="0.3">
      <c r="A228" t="s">
        <v>14493</v>
      </c>
      <c r="B228">
        <v>11000000</v>
      </c>
      <c r="C228">
        <v>111722000</v>
      </c>
      <c r="D228">
        <f t="shared" si="3"/>
        <v>100722000</v>
      </c>
    </row>
    <row r="229" spans="1:4" x14ac:dyDescent="0.3">
      <c r="A229" t="s">
        <v>5068</v>
      </c>
      <c r="B229">
        <v>50000000</v>
      </c>
      <c r="C229">
        <v>150315155</v>
      </c>
      <c r="D229">
        <f t="shared" si="3"/>
        <v>100315155</v>
      </c>
    </row>
    <row r="230" spans="1:4" x14ac:dyDescent="0.3">
      <c r="A230" t="s">
        <v>14827</v>
      </c>
      <c r="B230">
        <v>10000000</v>
      </c>
      <c r="C230">
        <v>110175871</v>
      </c>
      <c r="D230">
        <f t="shared" si="3"/>
        <v>100175871</v>
      </c>
    </row>
    <row r="231" spans="1:4" x14ac:dyDescent="0.3">
      <c r="A231" t="s">
        <v>15952</v>
      </c>
      <c r="B231">
        <v>8000000</v>
      </c>
      <c r="C231">
        <v>107930000</v>
      </c>
      <c r="D231">
        <f t="shared" si="3"/>
        <v>99930000</v>
      </c>
    </row>
    <row r="232" spans="1:4" x14ac:dyDescent="0.3">
      <c r="A232" t="s">
        <v>10654</v>
      </c>
      <c r="B232">
        <v>33000000</v>
      </c>
      <c r="C232">
        <v>132541238</v>
      </c>
      <c r="D232">
        <f t="shared" si="3"/>
        <v>99541238</v>
      </c>
    </row>
    <row r="233" spans="1:4" x14ac:dyDescent="0.3">
      <c r="A233" t="s">
        <v>7287</v>
      </c>
      <c r="B233">
        <v>35000000</v>
      </c>
      <c r="C233">
        <v>134455175</v>
      </c>
      <c r="D233">
        <f t="shared" si="3"/>
        <v>99455175</v>
      </c>
    </row>
    <row r="234" spans="1:4" x14ac:dyDescent="0.3">
      <c r="A234" t="s">
        <v>16314</v>
      </c>
      <c r="B234">
        <v>7500000</v>
      </c>
      <c r="C234">
        <v>106593296</v>
      </c>
      <c r="D234">
        <f t="shared" si="3"/>
        <v>99093296</v>
      </c>
    </row>
    <row r="235" spans="1:4" x14ac:dyDescent="0.3">
      <c r="A235" t="s">
        <v>17544</v>
      </c>
      <c r="B235">
        <v>5000000</v>
      </c>
      <c r="C235">
        <v>104007828</v>
      </c>
      <c r="D235">
        <f t="shared" si="3"/>
        <v>99007828</v>
      </c>
    </row>
    <row r="236" spans="1:4" x14ac:dyDescent="0.3">
      <c r="A236" t="s">
        <v>6272</v>
      </c>
      <c r="B236">
        <v>40000000</v>
      </c>
      <c r="C236">
        <v>138614544</v>
      </c>
      <c r="D236">
        <f t="shared" si="3"/>
        <v>98614544</v>
      </c>
    </row>
    <row r="237" spans="1:4" x14ac:dyDescent="0.3">
      <c r="A237" t="s">
        <v>2327</v>
      </c>
      <c r="B237">
        <v>85000000</v>
      </c>
      <c r="C237">
        <v>183405771</v>
      </c>
      <c r="D237">
        <f t="shared" si="3"/>
        <v>98405771</v>
      </c>
    </row>
    <row r="238" spans="1:4" x14ac:dyDescent="0.3">
      <c r="A238" t="s">
        <v>2314</v>
      </c>
      <c r="B238">
        <v>100000000</v>
      </c>
      <c r="C238">
        <v>197992827</v>
      </c>
      <c r="D238">
        <f t="shared" si="3"/>
        <v>97992827</v>
      </c>
    </row>
    <row r="239" spans="1:4" x14ac:dyDescent="0.3">
      <c r="A239" t="s">
        <v>5018</v>
      </c>
      <c r="B239">
        <v>50000000</v>
      </c>
      <c r="C239">
        <v>147637474</v>
      </c>
      <c r="D239">
        <f t="shared" si="3"/>
        <v>97637474</v>
      </c>
    </row>
    <row r="240" spans="1:4" x14ac:dyDescent="0.3">
      <c r="A240" t="s">
        <v>10669</v>
      </c>
      <c r="B240">
        <v>20000000</v>
      </c>
      <c r="C240">
        <v>117224271</v>
      </c>
      <c r="D240">
        <f t="shared" si="3"/>
        <v>97224271</v>
      </c>
    </row>
    <row r="241" spans="1:4" x14ac:dyDescent="0.3">
      <c r="A241" t="s">
        <v>11723</v>
      </c>
      <c r="B241">
        <v>18000000</v>
      </c>
      <c r="C241">
        <v>114968774</v>
      </c>
      <c r="D241">
        <f t="shared" si="3"/>
        <v>96968774</v>
      </c>
    </row>
    <row r="242" spans="1:4" x14ac:dyDescent="0.3">
      <c r="A242" t="s">
        <v>9398</v>
      </c>
      <c r="B242">
        <v>25000000</v>
      </c>
      <c r="C242">
        <v>121945720</v>
      </c>
      <c r="D242">
        <f t="shared" si="3"/>
        <v>96945720</v>
      </c>
    </row>
    <row r="243" spans="1:4" x14ac:dyDescent="0.3">
      <c r="A243" t="s">
        <v>12674</v>
      </c>
      <c r="B243">
        <v>15000000</v>
      </c>
      <c r="C243">
        <v>111936400</v>
      </c>
      <c r="D243">
        <f t="shared" si="3"/>
        <v>96936400</v>
      </c>
    </row>
    <row r="244" spans="1:4" x14ac:dyDescent="0.3">
      <c r="A244" t="s">
        <v>6085</v>
      </c>
      <c r="B244">
        <v>42000000</v>
      </c>
      <c r="C244">
        <v>138447667</v>
      </c>
      <c r="D244">
        <f t="shared" si="3"/>
        <v>96447667</v>
      </c>
    </row>
    <row r="245" spans="1:4" x14ac:dyDescent="0.3">
      <c r="A245" t="s">
        <v>16990</v>
      </c>
      <c r="B245">
        <v>6000000</v>
      </c>
      <c r="C245">
        <v>102308900</v>
      </c>
      <c r="D245">
        <f t="shared" si="3"/>
        <v>96308900</v>
      </c>
    </row>
    <row r="246" spans="1:4" x14ac:dyDescent="0.3">
      <c r="A246" t="s">
        <v>16998</v>
      </c>
      <c r="B246">
        <v>6000000</v>
      </c>
      <c r="C246">
        <v>102300000</v>
      </c>
      <c r="D246">
        <f t="shared" si="3"/>
        <v>96300000</v>
      </c>
    </row>
    <row r="247" spans="1:4" x14ac:dyDescent="0.3">
      <c r="A247" t="s">
        <v>8099</v>
      </c>
      <c r="B247">
        <v>25000000</v>
      </c>
      <c r="C247">
        <v>121248145</v>
      </c>
      <c r="D247">
        <f t="shared" si="3"/>
        <v>96248145</v>
      </c>
    </row>
    <row r="248" spans="1:4" x14ac:dyDescent="0.3">
      <c r="A248" t="s">
        <v>8104</v>
      </c>
      <c r="B248">
        <v>30000000</v>
      </c>
      <c r="C248">
        <v>125014030</v>
      </c>
      <c r="D248">
        <f t="shared" si="3"/>
        <v>95014030</v>
      </c>
    </row>
    <row r="249" spans="1:4" x14ac:dyDescent="0.3">
      <c r="A249" t="s">
        <v>5699</v>
      </c>
      <c r="B249">
        <v>45000000</v>
      </c>
      <c r="C249">
        <v>139852971</v>
      </c>
      <c r="D249">
        <f t="shared" si="3"/>
        <v>94852971</v>
      </c>
    </row>
    <row r="250" spans="1:4" x14ac:dyDescent="0.3">
      <c r="A250" t="s">
        <v>8121</v>
      </c>
      <c r="B250">
        <v>20000000</v>
      </c>
      <c r="C250">
        <v>114324072</v>
      </c>
      <c r="D250">
        <f t="shared" si="3"/>
        <v>94324072</v>
      </c>
    </row>
    <row r="251" spans="1:4" x14ac:dyDescent="0.3">
      <c r="A251" t="s">
        <v>8121</v>
      </c>
      <c r="B251">
        <v>20000000</v>
      </c>
      <c r="C251">
        <v>114324072</v>
      </c>
      <c r="D251">
        <f t="shared" si="3"/>
        <v>94324072</v>
      </c>
    </row>
    <row r="252" spans="1:4" x14ac:dyDescent="0.3">
      <c r="A252" t="s">
        <v>13652</v>
      </c>
      <c r="B252">
        <v>13000000</v>
      </c>
      <c r="C252">
        <v>106952327</v>
      </c>
      <c r="D252">
        <f t="shared" si="3"/>
        <v>93952327</v>
      </c>
    </row>
    <row r="253" spans="1:4" x14ac:dyDescent="0.3">
      <c r="A253" t="s">
        <v>13371</v>
      </c>
      <c r="B253">
        <v>15800000</v>
      </c>
      <c r="C253">
        <v>109306210</v>
      </c>
      <c r="D253">
        <f t="shared" si="3"/>
        <v>93506210</v>
      </c>
    </row>
    <row r="254" spans="1:4" x14ac:dyDescent="0.3">
      <c r="A254" t="s">
        <v>1274</v>
      </c>
      <c r="B254">
        <v>125000000</v>
      </c>
      <c r="C254">
        <v>217536138</v>
      </c>
      <c r="D254">
        <f t="shared" si="3"/>
        <v>92536138</v>
      </c>
    </row>
    <row r="255" spans="1:4" x14ac:dyDescent="0.3">
      <c r="A255" t="s">
        <v>8115</v>
      </c>
      <c r="B255">
        <v>30000000</v>
      </c>
      <c r="C255">
        <v>122012643</v>
      </c>
      <c r="D255">
        <f t="shared" si="3"/>
        <v>92012643</v>
      </c>
    </row>
    <row r="256" spans="1:4" x14ac:dyDescent="0.3">
      <c r="A256" t="s">
        <v>4933</v>
      </c>
      <c r="B256">
        <v>52000000</v>
      </c>
      <c r="C256">
        <v>143704210</v>
      </c>
      <c r="D256">
        <f t="shared" si="3"/>
        <v>91704210</v>
      </c>
    </row>
    <row r="257" spans="1:4" x14ac:dyDescent="0.3">
      <c r="A257" t="s">
        <v>6005</v>
      </c>
      <c r="B257">
        <v>44500000</v>
      </c>
      <c r="C257">
        <v>136019448</v>
      </c>
      <c r="D257">
        <f t="shared" si="3"/>
        <v>91519448</v>
      </c>
    </row>
    <row r="258" spans="1:4" x14ac:dyDescent="0.3">
      <c r="A258" t="s">
        <v>8772</v>
      </c>
      <c r="B258">
        <v>28000000</v>
      </c>
      <c r="C258">
        <v>119518352</v>
      </c>
      <c r="D258">
        <f t="shared" ref="D258:D321" si="4">C258-B258</f>
        <v>91518352</v>
      </c>
    </row>
    <row r="259" spans="1:4" x14ac:dyDescent="0.3">
      <c r="A259" t="s">
        <v>16459</v>
      </c>
      <c r="B259">
        <v>4000000</v>
      </c>
      <c r="C259">
        <v>94900000</v>
      </c>
      <c r="D259">
        <f t="shared" si="4"/>
        <v>90900000</v>
      </c>
    </row>
    <row r="260" spans="1:4" x14ac:dyDescent="0.3">
      <c r="A260" t="s">
        <v>14014</v>
      </c>
      <c r="B260">
        <v>11000000</v>
      </c>
      <c r="C260">
        <v>101736215</v>
      </c>
      <c r="D260">
        <f t="shared" si="4"/>
        <v>90736215</v>
      </c>
    </row>
    <row r="261" spans="1:4" x14ac:dyDescent="0.3">
      <c r="A261" t="s">
        <v>1342</v>
      </c>
      <c r="B261">
        <v>125000000</v>
      </c>
      <c r="C261">
        <v>215397307</v>
      </c>
      <c r="D261">
        <f t="shared" si="4"/>
        <v>90397307</v>
      </c>
    </row>
    <row r="262" spans="1:4" x14ac:dyDescent="0.3">
      <c r="A262" t="s">
        <v>593</v>
      </c>
      <c r="B262">
        <v>170000000</v>
      </c>
      <c r="C262">
        <v>259746958</v>
      </c>
      <c r="D262">
        <f t="shared" si="4"/>
        <v>89746958</v>
      </c>
    </row>
    <row r="263" spans="1:4" x14ac:dyDescent="0.3">
      <c r="A263" t="s">
        <v>7277</v>
      </c>
      <c r="B263">
        <v>35000000</v>
      </c>
      <c r="C263">
        <v>124732962</v>
      </c>
      <c r="D263">
        <f t="shared" si="4"/>
        <v>89732962</v>
      </c>
    </row>
    <row r="264" spans="1:4" x14ac:dyDescent="0.3">
      <c r="A264" t="s">
        <v>2739</v>
      </c>
      <c r="B264">
        <v>80000000</v>
      </c>
      <c r="C264">
        <v>169692572</v>
      </c>
      <c r="D264">
        <f t="shared" si="4"/>
        <v>89692572</v>
      </c>
    </row>
    <row r="265" spans="1:4" x14ac:dyDescent="0.3">
      <c r="A265" t="s">
        <v>6955</v>
      </c>
      <c r="B265">
        <v>38000000</v>
      </c>
      <c r="C265">
        <v>127214072</v>
      </c>
      <c r="D265">
        <f t="shared" si="4"/>
        <v>89214072</v>
      </c>
    </row>
    <row r="266" spans="1:4" x14ac:dyDescent="0.3">
      <c r="A266" t="s">
        <v>3316</v>
      </c>
      <c r="B266">
        <v>74000000</v>
      </c>
      <c r="C266">
        <v>162495848</v>
      </c>
      <c r="D266">
        <f t="shared" si="4"/>
        <v>88495848</v>
      </c>
    </row>
    <row r="267" spans="1:4" x14ac:dyDescent="0.3">
      <c r="A267" t="s">
        <v>2033</v>
      </c>
      <c r="B267">
        <v>93000000</v>
      </c>
      <c r="C267">
        <v>181166115</v>
      </c>
      <c r="D267">
        <f t="shared" si="4"/>
        <v>88166115</v>
      </c>
    </row>
    <row r="268" spans="1:4" x14ac:dyDescent="0.3">
      <c r="A268" t="s">
        <v>11568</v>
      </c>
      <c r="B268">
        <v>15000000</v>
      </c>
      <c r="C268">
        <v>103001286</v>
      </c>
      <c r="D268">
        <f t="shared" si="4"/>
        <v>88001286</v>
      </c>
    </row>
    <row r="269" spans="1:4" x14ac:dyDescent="0.3">
      <c r="A269" t="s">
        <v>3665</v>
      </c>
      <c r="B269">
        <v>61000000</v>
      </c>
      <c r="C269">
        <v>148775460</v>
      </c>
      <c r="D269">
        <f t="shared" si="4"/>
        <v>87775460</v>
      </c>
    </row>
    <row r="270" spans="1:4" x14ac:dyDescent="0.3">
      <c r="A270" t="s">
        <v>2323</v>
      </c>
      <c r="B270">
        <v>85000000</v>
      </c>
      <c r="C270">
        <v>172620724</v>
      </c>
      <c r="D270">
        <f t="shared" si="4"/>
        <v>87620724</v>
      </c>
    </row>
    <row r="271" spans="1:4" x14ac:dyDescent="0.3">
      <c r="A271" t="s">
        <v>7820</v>
      </c>
      <c r="B271">
        <v>30000000</v>
      </c>
      <c r="C271">
        <v>117559438</v>
      </c>
      <c r="D271">
        <f t="shared" si="4"/>
        <v>87559438</v>
      </c>
    </row>
    <row r="272" spans="1:4" x14ac:dyDescent="0.3">
      <c r="A272" t="s">
        <v>12728</v>
      </c>
      <c r="B272">
        <v>15000000</v>
      </c>
      <c r="C272">
        <v>101978840</v>
      </c>
      <c r="D272">
        <f t="shared" si="4"/>
        <v>86978840</v>
      </c>
    </row>
    <row r="273" spans="1:4" x14ac:dyDescent="0.3">
      <c r="A273" t="s">
        <v>13344</v>
      </c>
      <c r="B273">
        <v>14400000</v>
      </c>
      <c r="C273">
        <v>101157447</v>
      </c>
      <c r="D273">
        <f t="shared" si="4"/>
        <v>86757447</v>
      </c>
    </row>
    <row r="274" spans="1:4" x14ac:dyDescent="0.3">
      <c r="A274" t="s">
        <v>8118</v>
      </c>
      <c r="B274">
        <v>30000000</v>
      </c>
      <c r="C274">
        <v>116631310</v>
      </c>
      <c r="D274">
        <f t="shared" si="4"/>
        <v>86631310</v>
      </c>
    </row>
    <row r="275" spans="1:4" x14ac:dyDescent="0.3">
      <c r="A275" t="s">
        <v>4576</v>
      </c>
      <c r="B275">
        <v>55000000</v>
      </c>
      <c r="C275">
        <v>141600000</v>
      </c>
      <c r="D275">
        <f t="shared" si="4"/>
        <v>86600000</v>
      </c>
    </row>
    <row r="276" spans="1:4" x14ac:dyDescent="0.3">
      <c r="A276" t="s">
        <v>6259</v>
      </c>
      <c r="B276">
        <v>40000000</v>
      </c>
      <c r="C276">
        <v>126546825</v>
      </c>
      <c r="D276">
        <f t="shared" si="4"/>
        <v>86546825</v>
      </c>
    </row>
    <row r="277" spans="1:4" x14ac:dyDescent="0.3">
      <c r="A277" t="s">
        <v>3072</v>
      </c>
      <c r="B277">
        <v>75000000</v>
      </c>
      <c r="C277">
        <v>160762022</v>
      </c>
      <c r="D277">
        <f t="shared" si="4"/>
        <v>85762022</v>
      </c>
    </row>
    <row r="278" spans="1:4" x14ac:dyDescent="0.3">
      <c r="A278" t="s">
        <v>8112</v>
      </c>
      <c r="B278">
        <v>30000000</v>
      </c>
      <c r="C278">
        <v>115648585</v>
      </c>
      <c r="D278">
        <f t="shared" si="4"/>
        <v>85648585</v>
      </c>
    </row>
    <row r="279" spans="1:4" x14ac:dyDescent="0.3">
      <c r="A279" t="s">
        <v>8141</v>
      </c>
      <c r="B279">
        <v>30000000</v>
      </c>
      <c r="C279">
        <v>115646235</v>
      </c>
      <c r="D279">
        <f t="shared" si="4"/>
        <v>85646235</v>
      </c>
    </row>
    <row r="280" spans="1:4" x14ac:dyDescent="0.3">
      <c r="A280" t="s">
        <v>5695</v>
      </c>
      <c r="B280">
        <v>45000000</v>
      </c>
      <c r="C280">
        <v>130512915</v>
      </c>
      <c r="D280">
        <f t="shared" si="4"/>
        <v>85512915</v>
      </c>
    </row>
    <row r="281" spans="1:4" x14ac:dyDescent="0.3">
      <c r="A281" t="s">
        <v>1162</v>
      </c>
      <c r="B281">
        <v>130000000</v>
      </c>
      <c r="C281">
        <v>215395021</v>
      </c>
      <c r="D281">
        <f t="shared" si="4"/>
        <v>85395021</v>
      </c>
    </row>
    <row r="282" spans="1:4" x14ac:dyDescent="0.3">
      <c r="A282" t="s">
        <v>6278</v>
      </c>
      <c r="B282">
        <v>40000000</v>
      </c>
      <c r="C282">
        <v>125069696</v>
      </c>
      <c r="D282">
        <f t="shared" si="4"/>
        <v>85069696</v>
      </c>
    </row>
    <row r="283" spans="1:4" x14ac:dyDescent="0.3">
      <c r="A283" t="s">
        <v>5023</v>
      </c>
      <c r="B283">
        <v>50000000</v>
      </c>
      <c r="C283">
        <v>135014968</v>
      </c>
      <c r="D283">
        <f t="shared" si="4"/>
        <v>85014968</v>
      </c>
    </row>
    <row r="284" spans="1:4" x14ac:dyDescent="0.3">
      <c r="A284" t="s">
        <v>1291</v>
      </c>
      <c r="B284">
        <v>125000000</v>
      </c>
      <c r="C284">
        <v>209805005</v>
      </c>
      <c r="D284">
        <f t="shared" si="4"/>
        <v>84805005</v>
      </c>
    </row>
    <row r="285" spans="1:4" x14ac:dyDescent="0.3">
      <c r="A285" t="s">
        <v>10078</v>
      </c>
      <c r="B285">
        <v>25000000</v>
      </c>
      <c r="C285">
        <v>109713132</v>
      </c>
      <c r="D285">
        <f t="shared" si="4"/>
        <v>84713132</v>
      </c>
    </row>
    <row r="286" spans="1:4" x14ac:dyDescent="0.3">
      <c r="A286" t="s">
        <v>1694</v>
      </c>
      <c r="B286">
        <v>103000000</v>
      </c>
      <c r="C286">
        <v>187670866</v>
      </c>
      <c r="D286">
        <f t="shared" si="4"/>
        <v>84670866</v>
      </c>
    </row>
    <row r="287" spans="1:4" x14ac:dyDescent="0.3">
      <c r="A287" t="s">
        <v>9219</v>
      </c>
      <c r="B287">
        <v>26000000</v>
      </c>
      <c r="C287">
        <v>110222438</v>
      </c>
      <c r="D287">
        <f t="shared" si="4"/>
        <v>84222438</v>
      </c>
    </row>
    <row r="288" spans="1:4" x14ac:dyDescent="0.3">
      <c r="A288" t="s">
        <v>1836</v>
      </c>
      <c r="B288">
        <v>100000000</v>
      </c>
      <c r="C288">
        <v>184031112</v>
      </c>
      <c r="D288">
        <f t="shared" si="4"/>
        <v>84031112</v>
      </c>
    </row>
    <row r="289" spans="1:4" x14ac:dyDescent="0.3">
      <c r="A289" t="s">
        <v>2039</v>
      </c>
      <c r="B289">
        <v>93000000</v>
      </c>
      <c r="C289">
        <v>176740650</v>
      </c>
      <c r="D289">
        <f t="shared" si="4"/>
        <v>83740650</v>
      </c>
    </row>
    <row r="290" spans="1:4" x14ac:dyDescent="0.3">
      <c r="A290" t="s">
        <v>19685</v>
      </c>
      <c r="B290">
        <v>2800000</v>
      </c>
      <c r="C290">
        <v>86300000</v>
      </c>
      <c r="D290">
        <f t="shared" si="4"/>
        <v>83500000</v>
      </c>
    </row>
    <row r="291" spans="1:4" x14ac:dyDescent="0.3">
      <c r="A291" t="s">
        <v>9222</v>
      </c>
      <c r="B291">
        <v>26000000</v>
      </c>
      <c r="C291">
        <v>109243478</v>
      </c>
      <c r="D291">
        <f t="shared" si="4"/>
        <v>83243478</v>
      </c>
    </row>
    <row r="292" spans="1:4" x14ac:dyDescent="0.3">
      <c r="A292" t="s">
        <v>3934</v>
      </c>
      <c r="B292">
        <v>60000000</v>
      </c>
      <c r="C292">
        <v>143151473</v>
      </c>
      <c r="D292">
        <f t="shared" si="4"/>
        <v>83151473</v>
      </c>
    </row>
    <row r="293" spans="1:4" x14ac:dyDescent="0.3">
      <c r="A293" t="s">
        <v>17525</v>
      </c>
      <c r="B293">
        <v>4000000</v>
      </c>
      <c r="C293">
        <v>87025093</v>
      </c>
      <c r="D293">
        <f t="shared" si="4"/>
        <v>83025093</v>
      </c>
    </row>
    <row r="294" spans="1:4" x14ac:dyDescent="0.3">
      <c r="A294" t="s">
        <v>10675</v>
      </c>
      <c r="B294">
        <v>20000000</v>
      </c>
      <c r="C294">
        <v>102922376</v>
      </c>
      <c r="D294">
        <f t="shared" si="4"/>
        <v>82922376</v>
      </c>
    </row>
    <row r="295" spans="1:4" x14ac:dyDescent="0.3">
      <c r="A295" t="s">
        <v>2548</v>
      </c>
      <c r="B295">
        <v>80000000</v>
      </c>
      <c r="C295">
        <v>162831698</v>
      </c>
      <c r="D295">
        <f t="shared" si="4"/>
        <v>82831698</v>
      </c>
    </row>
    <row r="296" spans="1:4" x14ac:dyDescent="0.3">
      <c r="A296" t="s">
        <v>6237</v>
      </c>
      <c r="B296">
        <v>8000000</v>
      </c>
      <c r="C296">
        <v>90800000</v>
      </c>
      <c r="D296">
        <f t="shared" si="4"/>
        <v>82800000</v>
      </c>
    </row>
    <row r="297" spans="1:4" x14ac:dyDescent="0.3">
      <c r="A297" t="s">
        <v>6237</v>
      </c>
      <c r="B297">
        <v>8000000</v>
      </c>
      <c r="C297">
        <v>90800000</v>
      </c>
      <c r="D297">
        <f t="shared" si="4"/>
        <v>82800000</v>
      </c>
    </row>
    <row r="298" spans="1:4" x14ac:dyDescent="0.3">
      <c r="A298" t="s">
        <v>22091</v>
      </c>
      <c r="B298">
        <v>20000000</v>
      </c>
      <c r="C298">
        <v>102797150</v>
      </c>
      <c r="D298">
        <f t="shared" si="4"/>
        <v>82797150</v>
      </c>
    </row>
    <row r="299" spans="1:4" x14ac:dyDescent="0.3">
      <c r="A299" t="s">
        <v>7269</v>
      </c>
      <c r="B299">
        <v>35000000</v>
      </c>
      <c r="C299">
        <v>117528646</v>
      </c>
      <c r="D299">
        <f t="shared" si="4"/>
        <v>82528646</v>
      </c>
    </row>
    <row r="300" spans="1:4" x14ac:dyDescent="0.3">
      <c r="A300" t="s">
        <v>3000</v>
      </c>
      <c r="B300">
        <v>75000000</v>
      </c>
      <c r="C300">
        <v>157299717</v>
      </c>
      <c r="D300">
        <f t="shared" si="4"/>
        <v>82299717</v>
      </c>
    </row>
    <row r="301" spans="1:4" x14ac:dyDescent="0.3">
      <c r="A301" t="s">
        <v>3304</v>
      </c>
      <c r="B301">
        <v>70000000</v>
      </c>
      <c r="C301">
        <v>152149590</v>
      </c>
      <c r="D301">
        <f t="shared" si="4"/>
        <v>82149590</v>
      </c>
    </row>
    <row r="302" spans="1:4" x14ac:dyDescent="0.3">
      <c r="A302" t="s">
        <v>3044</v>
      </c>
      <c r="B302">
        <v>80000000</v>
      </c>
      <c r="C302">
        <v>162001186</v>
      </c>
      <c r="D302">
        <f t="shared" si="4"/>
        <v>82001186</v>
      </c>
    </row>
    <row r="303" spans="1:4" x14ac:dyDescent="0.3">
      <c r="A303" t="s">
        <v>19181</v>
      </c>
      <c r="B303">
        <v>3000000</v>
      </c>
      <c r="C303">
        <v>84749884</v>
      </c>
      <c r="D303">
        <f t="shared" si="4"/>
        <v>81749884</v>
      </c>
    </row>
    <row r="304" spans="1:4" x14ac:dyDescent="0.3">
      <c r="A304" t="s">
        <v>6032</v>
      </c>
      <c r="B304">
        <v>2600000</v>
      </c>
      <c r="C304">
        <v>84300000</v>
      </c>
      <c r="D304">
        <f t="shared" si="4"/>
        <v>81700000</v>
      </c>
    </row>
    <row r="305" spans="1:4" x14ac:dyDescent="0.3">
      <c r="A305" t="s">
        <v>5654</v>
      </c>
      <c r="B305">
        <v>46000000</v>
      </c>
      <c r="C305">
        <v>126805112</v>
      </c>
      <c r="D305">
        <f t="shared" si="4"/>
        <v>80805112</v>
      </c>
    </row>
    <row r="306" spans="1:4" x14ac:dyDescent="0.3">
      <c r="A306" t="s">
        <v>11556</v>
      </c>
      <c r="B306">
        <v>20000000</v>
      </c>
      <c r="C306">
        <v>100292856</v>
      </c>
      <c r="D306">
        <f t="shared" si="4"/>
        <v>80292856</v>
      </c>
    </row>
    <row r="307" spans="1:4" x14ac:dyDescent="0.3">
      <c r="A307" t="s">
        <v>114</v>
      </c>
      <c r="B307">
        <v>250000000</v>
      </c>
      <c r="C307">
        <v>330249062</v>
      </c>
      <c r="D307">
        <f t="shared" si="4"/>
        <v>80249062</v>
      </c>
    </row>
    <row r="308" spans="1:4" x14ac:dyDescent="0.3">
      <c r="A308" t="s">
        <v>1712</v>
      </c>
      <c r="B308">
        <v>100000000</v>
      </c>
      <c r="C308">
        <v>180011740</v>
      </c>
      <c r="D308">
        <f t="shared" si="4"/>
        <v>80011740</v>
      </c>
    </row>
    <row r="309" spans="1:4" x14ac:dyDescent="0.3">
      <c r="A309" t="s">
        <v>1712</v>
      </c>
      <c r="B309">
        <v>100000000</v>
      </c>
      <c r="C309">
        <v>180011740</v>
      </c>
      <c r="D309">
        <f t="shared" si="4"/>
        <v>80011740</v>
      </c>
    </row>
    <row r="310" spans="1:4" x14ac:dyDescent="0.3">
      <c r="A310" t="s">
        <v>18870</v>
      </c>
      <c r="B310">
        <v>3500000</v>
      </c>
      <c r="C310">
        <v>83400000</v>
      </c>
      <c r="D310">
        <f t="shared" si="4"/>
        <v>79900000</v>
      </c>
    </row>
    <row r="311" spans="1:4" x14ac:dyDescent="0.3">
      <c r="A311" t="s">
        <v>14504</v>
      </c>
      <c r="B311">
        <v>11000000</v>
      </c>
      <c r="C311">
        <v>90556401</v>
      </c>
      <c r="D311">
        <f t="shared" si="4"/>
        <v>79556401</v>
      </c>
    </row>
    <row r="312" spans="1:4" x14ac:dyDescent="0.3">
      <c r="A312" t="s">
        <v>14028</v>
      </c>
      <c r="B312">
        <v>12000000</v>
      </c>
      <c r="C312">
        <v>91547205</v>
      </c>
      <c r="D312">
        <f t="shared" si="4"/>
        <v>79547205</v>
      </c>
    </row>
    <row r="313" spans="1:4" x14ac:dyDescent="0.3">
      <c r="A313" t="s">
        <v>12139</v>
      </c>
      <c r="B313">
        <v>17000000</v>
      </c>
      <c r="C313">
        <v>96471845</v>
      </c>
      <c r="D313">
        <f t="shared" si="4"/>
        <v>79471845</v>
      </c>
    </row>
    <row r="314" spans="1:4" x14ac:dyDescent="0.3">
      <c r="A314" t="s">
        <v>12375</v>
      </c>
      <c r="B314">
        <v>16400000</v>
      </c>
      <c r="C314">
        <v>95860116</v>
      </c>
      <c r="D314">
        <f t="shared" si="4"/>
        <v>79460116</v>
      </c>
    </row>
    <row r="315" spans="1:4" x14ac:dyDescent="0.3">
      <c r="A315" t="s">
        <v>8135</v>
      </c>
      <c r="B315">
        <v>26000000</v>
      </c>
      <c r="C315">
        <v>105444419</v>
      </c>
      <c r="D315">
        <f t="shared" si="4"/>
        <v>79444419</v>
      </c>
    </row>
    <row r="316" spans="1:4" x14ac:dyDescent="0.3">
      <c r="A316" t="s">
        <v>14445</v>
      </c>
      <c r="B316">
        <v>12000000</v>
      </c>
      <c r="C316">
        <v>91443253</v>
      </c>
      <c r="D316">
        <f t="shared" si="4"/>
        <v>79443253</v>
      </c>
    </row>
    <row r="317" spans="1:4" x14ac:dyDescent="0.3">
      <c r="A317" t="s">
        <v>3660</v>
      </c>
      <c r="B317">
        <v>60000000</v>
      </c>
      <c r="C317">
        <v>139225854</v>
      </c>
      <c r="D317">
        <f t="shared" si="4"/>
        <v>79225854</v>
      </c>
    </row>
    <row r="318" spans="1:4" x14ac:dyDescent="0.3">
      <c r="A318" t="s">
        <v>4582</v>
      </c>
      <c r="B318">
        <v>55000000</v>
      </c>
      <c r="C318">
        <v>134218018</v>
      </c>
      <c r="D318">
        <f t="shared" si="4"/>
        <v>79218018</v>
      </c>
    </row>
    <row r="319" spans="1:4" x14ac:dyDescent="0.3">
      <c r="A319" t="s">
        <v>12689</v>
      </c>
      <c r="B319">
        <v>15000000</v>
      </c>
      <c r="C319">
        <v>94175854</v>
      </c>
      <c r="D319">
        <f t="shared" si="4"/>
        <v>79175854</v>
      </c>
    </row>
    <row r="320" spans="1:4" x14ac:dyDescent="0.3">
      <c r="A320" t="s">
        <v>17522</v>
      </c>
      <c r="B320">
        <v>5000000</v>
      </c>
      <c r="C320">
        <v>83574831</v>
      </c>
      <c r="D320">
        <f t="shared" si="4"/>
        <v>78574831</v>
      </c>
    </row>
    <row r="321" spans="1:4" x14ac:dyDescent="0.3">
      <c r="A321" t="s">
        <v>83</v>
      </c>
      <c r="B321">
        <v>258000000</v>
      </c>
      <c r="C321">
        <v>336530303</v>
      </c>
      <c r="D321">
        <f t="shared" si="4"/>
        <v>78530303</v>
      </c>
    </row>
    <row r="322" spans="1:4" x14ac:dyDescent="0.3">
      <c r="A322" t="s">
        <v>83</v>
      </c>
      <c r="B322">
        <v>258000000</v>
      </c>
      <c r="C322">
        <v>336530303</v>
      </c>
      <c r="D322">
        <f t="shared" ref="D322:D385" si="5">C322-B322</f>
        <v>78530303</v>
      </c>
    </row>
    <row r="323" spans="1:4" x14ac:dyDescent="0.3">
      <c r="A323" t="s">
        <v>6255</v>
      </c>
      <c r="B323">
        <v>40000000</v>
      </c>
      <c r="C323">
        <v>118500000</v>
      </c>
      <c r="D323">
        <f t="shared" si="5"/>
        <v>78500000</v>
      </c>
    </row>
    <row r="324" spans="1:4" x14ac:dyDescent="0.3">
      <c r="A324" t="s">
        <v>8128</v>
      </c>
      <c r="B324">
        <v>30000000</v>
      </c>
      <c r="C324">
        <v>108360000</v>
      </c>
      <c r="D324">
        <f t="shared" si="5"/>
        <v>78360000</v>
      </c>
    </row>
    <row r="325" spans="1:4" x14ac:dyDescent="0.3">
      <c r="A325" t="s">
        <v>13658</v>
      </c>
      <c r="B325">
        <v>13000000</v>
      </c>
      <c r="C325">
        <v>91038276</v>
      </c>
      <c r="D325">
        <f t="shared" si="5"/>
        <v>78038276</v>
      </c>
    </row>
    <row r="326" spans="1:4" x14ac:dyDescent="0.3">
      <c r="A326" t="s">
        <v>5073</v>
      </c>
      <c r="B326">
        <v>50000000</v>
      </c>
      <c r="C326">
        <v>127997349</v>
      </c>
      <c r="D326">
        <f t="shared" si="5"/>
        <v>77997349</v>
      </c>
    </row>
    <row r="327" spans="1:4" x14ac:dyDescent="0.3">
      <c r="A327" t="s">
        <v>778</v>
      </c>
      <c r="B327">
        <v>150000000</v>
      </c>
      <c r="C327">
        <v>227946274</v>
      </c>
      <c r="D327">
        <f t="shared" si="5"/>
        <v>77946274</v>
      </c>
    </row>
    <row r="328" spans="1:4" x14ac:dyDescent="0.3">
      <c r="A328" t="s">
        <v>16843</v>
      </c>
      <c r="B328">
        <v>6500000</v>
      </c>
      <c r="C328">
        <v>84263837</v>
      </c>
      <c r="D328">
        <f t="shared" si="5"/>
        <v>77763837</v>
      </c>
    </row>
    <row r="329" spans="1:4" x14ac:dyDescent="0.3">
      <c r="A329" t="s">
        <v>7266</v>
      </c>
      <c r="B329">
        <v>35000000</v>
      </c>
      <c r="C329">
        <v>112692062</v>
      </c>
      <c r="D329">
        <f t="shared" si="5"/>
        <v>77692062</v>
      </c>
    </row>
    <row r="330" spans="1:4" x14ac:dyDescent="0.3">
      <c r="A330" t="s">
        <v>10084</v>
      </c>
      <c r="B330">
        <v>24000000</v>
      </c>
      <c r="C330">
        <v>101334374</v>
      </c>
      <c r="D330">
        <f t="shared" si="5"/>
        <v>77334374</v>
      </c>
    </row>
    <row r="331" spans="1:4" x14ac:dyDescent="0.3">
      <c r="A331" t="s">
        <v>12703</v>
      </c>
      <c r="B331">
        <v>14000000</v>
      </c>
      <c r="C331">
        <v>91121452</v>
      </c>
      <c r="D331">
        <f t="shared" si="5"/>
        <v>77121452</v>
      </c>
    </row>
    <row r="332" spans="1:4" x14ac:dyDescent="0.3">
      <c r="A332" t="s">
        <v>11733</v>
      </c>
      <c r="B332">
        <v>18000000</v>
      </c>
      <c r="C332">
        <v>95001351</v>
      </c>
      <c r="D332">
        <f t="shared" si="5"/>
        <v>77001351</v>
      </c>
    </row>
    <row r="333" spans="1:4" x14ac:dyDescent="0.3">
      <c r="A333" t="s">
        <v>5034</v>
      </c>
      <c r="B333">
        <v>50000000</v>
      </c>
      <c r="C333">
        <v>126975169</v>
      </c>
      <c r="D333">
        <f t="shared" si="5"/>
        <v>76975169</v>
      </c>
    </row>
    <row r="334" spans="1:4" x14ac:dyDescent="0.3">
      <c r="A334" t="s">
        <v>12384</v>
      </c>
      <c r="B334">
        <v>16000000</v>
      </c>
      <c r="C334">
        <v>92823600</v>
      </c>
      <c r="D334">
        <f t="shared" si="5"/>
        <v>76823600</v>
      </c>
    </row>
    <row r="335" spans="1:4" x14ac:dyDescent="0.3">
      <c r="A335" t="s">
        <v>3939</v>
      </c>
      <c r="B335">
        <v>60000000</v>
      </c>
      <c r="C335">
        <v>136801374</v>
      </c>
      <c r="D335">
        <f t="shared" si="5"/>
        <v>76801374</v>
      </c>
    </row>
    <row r="336" spans="1:4" x14ac:dyDescent="0.3">
      <c r="A336" t="s">
        <v>18212</v>
      </c>
      <c r="B336">
        <v>4500000</v>
      </c>
      <c r="C336">
        <v>81200000</v>
      </c>
      <c r="D336">
        <f t="shared" si="5"/>
        <v>76700000</v>
      </c>
    </row>
    <row r="337" spans="1:4" x14ac:dyDescent="0.3">
      <c r="A337" t="s">
        <v>8159</v>
      </c>
      <c r="B337">
        <v>30000000</v>
      </c>
      <c r="C337">
        <v>106694016</v>
      </c>
      <c r="D337">
        <f t="shared" si="5"/>
        <v>76694016</v>
      </c>
    </row>
    <row r="338" spans="1:4" x14ac:dyDescent="0.3">
      <c r="A338" t="s">
        <v>8842</v>
      </c>
      <c r="B338">
        <v>24000000</v>
      </c>
      <c r="C338">
        <v>100491683</v>
      </c>
      <c r="D338">
        <f t="shared" si="5"/>
        <v>76491683</v>
      </c>
    </row>
    <row r="339" spans="1:4" x14ac:dyDescent="0.3">
      <c r="A339" t="s">
        <v>5029</v>
      </c>
      <c r="B339">
        <v>50000000</v>
      </c>
      <c r="C339">
        <v>126203320</v>
      </c>
      <c r="D339">
        <f t="shared" si="5"/>
        <v>76203320</v>
      </c>
    </row>
    <row r="340" spans="1:4" x14ac:dyDescent="0.3">
      <c r="A340" t="s">
        <v>2576</v>
      </c>
      <c r="B340">
        <v>82000000</v>
      </c>
      <c r="C340">
        <v>158115031</v>
      </c>
      <c r="D340">
        <f t="shared" si="5"/>
        <v>76115031</v>
      </c>
    </row>
    <row r="341" spans="1:4" x14ac:dyDescent="0.3">
      <c r="A341" t="s">
        <v>5516</v>
      </c>
      <c r="B341">
        <v>48000000</v>
      </c>
      <c r="C341">
        <v>124107476</v>
      </c>
      <c r="D341">
        <f t="shared" si="5"/>
        <v>76107476</v>
      </c>
    </row>
    <row r="342" spans="1:4" x14ac:dyDescent="0.3">
      <c r="A342" t="s">
        <v>5060</v>
      </c>
      <c r="B342">
        <v>50000000</v>
      </c>
      <c r="C342">
        <v>126088877</v>
      </c>
      <c r="D342">
        <f t="shared" si="5"/>
        <v>76088877</v>
      </c>
    </row>
    <row r="343" spans="1:4" x14ac:dyDescent="0.3">
      <c r="A343" t="s">
        <v>8036</v>
      </c>
      <c r="B343">
        <v>6500000</v>
      </c>
      <c r="C343">
        <v>82528097</v>
      </c>
      <c r="D343">
        <f t="shared" si="5"/>
        <v>76028097</v>
      </c>
    </row>
    <row r="344" spans="1:4" x14ac:dyDescent="0.3">
      <c r="A344" t="s">
        <v>6200</v>
      </c>
      <c r="B344">
        <v>41000000</v>
      </c>
      <c r="C344">
        <v>116724075</v>
      </c>
      <c r="D344">
        <f t="shared" si="5"/>
        <v>75724075</v>
      </c>
    </row>
    <row r="345" spans="1:4" x14ac:dyDescent="0.3">
      <c r="A345" t="s">
        <v>8124</v>
      </c>
      <c r="B345">
        <v>38000000</v>
      </c>
      <c r="C345">
        <v>113502246</v>
      </c>
      <c r="D345">
        <f t="shared" si="5"/>
        <v>75502246</v>
      </c>
    </row>
    <row r="346" spans="1:4" x14ac:dyDescent="0.3">
      <c r="A346" t="s">
        <v>14792</v>
      </c>
      <c r="B346">
        <v>10000000</v>
      </c>
      <c r="C346">
        <v>85300000</v>
      </c>
      <c r="D346">
        <f t="shared" si="5"/>
        <v>75300000</v>
      </c>
    </row>
    <row r="347" spans="1:4" x14ac:dyDescent="0.3">
      <c r="A347" t="s">
        <v>9227</v>
      </c>
      <c r="B347">
        <v>25000000</v>
      </c>
      <c r="C347">
        <v>100241322</v>
      </c>
      <c r="D347">
        <f t="shared" si="5"/>
        <v>75241322</v>
      </c>
    </row>
    <row r="348" spans="1:4" x14ac:dyDescent="0.3">
      <c r="A348" t="s">
        <v>3229</v>
      </c>
      <c r="B348">
        <v>73000000</v>
      </c>
      <c r="C348">
        <v>148213377</v>
      </c>
      <c r="D348">
        <f t="shared" si="5"/>
        <v>75213377</v>
      </c>
    </row>
    <row r="349" spans="1:4" x14ac:dyDescent="0.3">
      <c r="A349" t="s">
        <v>2552</v>
      </c>
      <c r="B349">
        <v>80000000</v>
      </c>
      <c r="C349">
        <v>155019340</v>
      </c>
      <c r="D349">
        <f t="shared" si="5"/>
        <v>75019340</v>
      </c>
    </row>
    <row r="350" spans="1:4" x14ac:dyDescent="0.3">
      <c r="A350" t="s">
        <v>7298</v>
      </c>
      <c r="B350">
        <v>35000000</v>
      </c>
      <c r="C350">
        <v>110008260</v>
      </c>
      <c r="D350">
        <f t="shared" si="5"/>
        <v>75008260</v>
      </c>
    </row>
    <row r="351" spans="1:4" x14ac:dyDescent="0.3">
      <c r="A351" t="s">
        <v>4585</v>
      </c>
      <c r="B351">
        <v>54000000</v>
      </c>
      <c r="C351">
        <v>128769345</v>
      </c>
      <c r="D351">
        <f t="shared" si="5"/>
        <v>74769345</v>
      </c>
    </row>
    <row r="352" spans="1:4" x14ac:dyDescent="0.3">
      <c r="A352" t="s">
        <v>7102</v>
      </c>
      <c r="B352">
        <v>35000000</v>
      </c>
      <c r="C352">
        <v>109712885</v>
      </c>
      <c r="D352">
        <f t="shared" si="5"/>
        <v>74712885</v>
      </c>
    </row>
    <row r="353" spans="1:4" x14ac:dyDescent="0.3">
      <c r="A353" t="s">
        <v>10680</v>
      </c>
      <c r="B353">
        <v>20000000</v>
      </c>
      <c r="C353">
        <v>94497271</v>
      </c>
      <c r="D353">
        <f t="shared" si="5"/>
        <v>74497271</v>
      </c>
    </row>
    <row r="354" spans="1:4" x14ac:dyDescent="0.3">
      <c r="A354" t="s">
        <v>20006</v>
      </c>
      <c r="B354">
        <v>2280000</v>
      </c>
      <c r="C354">
        <v>76400000</v>
      </c>
      <c r="D354">
        <f t="shared" si="5"/>
        <v>74120000</v>
      </c>
    </row>
    <row r="355" spans="1:4" x14ac:dyDescent="0.3">
      <c r="A355" t="s">
        <v>9403</v>
      </c>
      <c r="B355">
        <v>22000000</v>
      </c>
      <c r="C355">
        <v>96067179</v>
      </c>
      <c r="D355">
        <f t="shared" si="5"/>
        <v>74067179</v>
      </c>
    </row>
    <row r="356" spans="1:4" x14ac:dyDescent="0.3">
      <c r="A356" t="s">
        <v>6089</v>
      </c>
      <c r="B356">
        <v>42000000</v>
      </c>
      <c r="C356">
        <v>116006080</v>
      </c>
      <c r="D356">
        <f t="shared" si="5"/>
        <v>74006080</v>
      </c>
    </row>
    <row r="357" spans="1:4" x14ac:dyDescent="0.3">
      <c r="A357" t="s">
        <v>6266</v>
      </c>
      <c r="B357">
        <v>38000000</v>
      </c>
      <c r="C357">
        <v>111760631</v>
      </c>
      <c r="D357">
        <f t="shared" si="5"/>
        <v>73760631</v>
      </c>
    </row>
    <row r="358" spans="1:4" x14ac:dyDescent="0.3">
      <c r="A358" t="s">
        <v>5038</v>
      </c>
      <c r="B358">
        <v>52000000</v>
      </c>
      <c r="C358">
        <v>125548685</v>
      </c>
      <c r="D358">
        <f t="shared" si="5"/>
        <v>73548685</v>
      </c>
    </row>
    <row r="359" spans="1:4" x14ac:dyDescent="0.3">
      <c r="A359" t="s">
        <v>600</v>
      </c>
      <c r="B359">
        <v>165000000</v>
      </c>
      <c r="C359">
        <v>238371987</v>
      </c>
      <c r="D359">
        <f t="shared" si="5"/>
        <v>73371987</v>
      </c>
    </row>
    <row r="360" spans="1:4" x14ac:dyDescent="0.3">
      <c r="A360" t="s">
        <v>1790</v>
      </c>
      <c r="B360">
        <v>100000000</v>
      </c>
      <c r="C360">
        <v>173005002</v>
      </c>
      <c r="D360">
        <f t="shared" si="5"/>
        <v>73005002</v>
      </c>
    </row>
    <row r="361" spans="1:4" x14ac:dyDescent="0.3">
      <c r="A361" t="s">
        <v>3282</v>
      </c>
      <c r="B361">
        <v>71500000</v>
      </c>
      <c r="C361">
        <v>144156464</v>
      </c>
      <c r="D361">
        <f t="shared" si="5"/>
        <v>72656464</v>
      </c>
    </row>
    <row r="362" spans="1:4" x14ac:dyDescent="0.3">
      <c r="A362" t="s">
        <v>7893</v>
      </c>
      <c r="B362">
        <v>32000000</v>
      </c>
      <c r="C362">
        <v>104632573</v>
      </c>
      <c r="D362">
        <f t="shared" si="5"/>
        <v>72632573</v>
      </c>
    </row>
    <row r="363" spans="1:4" x14ac:dyDescent="0.3">
      <c r="A363" t="s">
        <v>10099</v>
      </c>
      <c r="B363">
        <v>8200000</v>
      </c>
      <c r="C363">
        <v>80000000</v>
      </c>
      <c r="D363">
        <f t="shared" si="5"/>
        <v>71800000</v>
      </c>
    </row>
    <row r="364" spans="1:4" x14ac:dyDescent="0.3">
      <c r="A364" t="s">
        <v>10099</v>
      </c>
      <c r="B364">
        <v>8200000</v>
      </c>
      <c r="C364">
        <v>80000000</v>
      </c>
      <c r="D364">
        <f t="shared" si="5"/>
        <v>71800000</v>
      </c>
    </row>
    <row r="365" spans="1:4" x14ac:dyDescent="0.3">
      <c r="A365" t="s">
        <v>959</v>
      </c>
      <c r="B365">
        <v>145000000</v>
      </c>
      <c r="C365">
        <v>216366733</v>
      </c>
      <c r="D365">
        <f t="shared" si="5"/>
        <v>71366733</v>
      </c>
    </row>
    <row r="366" spans="1:4" x14ac:dyDescent="0.3">
      <c r="A366" t="s">
        <v>8131</v>
      </c>
      <c r="B366">
        <v>37000000</v>
      </c>
      <c r="C366">
        <v>108244774</v>
      </c>
      <c r="D366">
        <f t="shared" si="5"/>
        <v>71244774</v>
      </c>
    </row>
    <row r="367" spans="1:4" x14ac:dyDescent="0.3">
      <c r="A367" t="s">
        <v>3309</v>
      </c>
      <c r="B367">
        <v>70000000</v>
      </c>
      <c r="C367">
        <v>141204016</v>
      </c>
      <c r="D367">
        <f t="shared" si="5"/>
        <v>71204016</v>
      </c>
    </row>
    <row r="368" spans="1:4" x14ac:dyDescent="0.3">
      <c r="A368" t="s">
        <v>12092</v>
      </c>
      <c r="B368">
        <v>20000000</v>
      </c>
      <c r="C368">
        <v>90485233</v>
      </c>
      <c r="D368">
        <f t="shared" si="5"/>
        <v>70485233</v>
      </c>
    </row>
    <row r="369" spans="1:4" x14ac:dyDescent="0.3">
      <c r="A369" t="s">
        <v>8155</v>
      </c>
      <c r="B369">
        <v>30000000</v>
      </c>
      <c r="C369">
        <v>100422786</v>
      </c>
      <c r="D369">
        <f t="shared" si="5"/>
        <v>70422786</v>
      </c>
    </row>
    <row r="370" spans="1:4" x14ac:dyDescent="0.3">
      <c r="A370" t="s">
        <v>15661</v>
      </c>
      <c r="B370">
        <v>20000000</v>
      </c>
      <c r="C370">
        <v>90400000</v>
      </c>
      <c r="D370">
        <f t="shared" si="5"/>
        <v>70400000</v>
      </c>
    </row>
    <row r="371" spans="1:4" x14ac:dyDescent="0.3">
      <c r="A371" t="s">
        <v>14788</v>
      </c>
      <c r="B371">
        <v>10000000</v>
      </c>
      <c r="C371">
        <v>80150343</v>
      </c>
      <c r="D371">
        <f t="shared" si="5"/>
        <v>70150343</v>
      </c>
    </row>
    <row r="372" spans="1:4" x14ac:dyDescent="0.3">
      <c r="A372" t="s">
        <v>7916</v>
      </c>
      <c r="B372">
        <v>32000000</v>
      </c>
      <c r="C372">
        <v>101470202</v>
      </c>
      <c r="D372">
        <f t="shared" si="5"/>
        <v>69470202</v>
      </c>
    </row>
    <row r="373" spans="1:4" x14ac:dyDescent="0.3">
      <c r="A373" t="s">
        <v>19052</v>
      </c>
      <c r="B373">
        <v>8000000</v>
      </c>
      <c r="C373">
        <v>77413017</v>
      </c>
      <c r="D373">
        <f t="shared" si="5"/>
        <v>69413017</v>
      </c>
    </row>
    <row r="374" spans="1:4" x14ac:dyDescent="0.3">
      <c r="A374" t="s">
        <v>2478</v>
      </c>
      <c r="B374">
        <v>84000000</v>
      </c>
      <c r="C374">
        <v>153288182</v>
      </c>
      <c r="D374">
        <f t="shared" si="5"/>
        <v>69288182</v>
      </c>
    </row>
    <row r="375" spans="1:4" x14ac:dyDescent="0.3">
      <c r="A375" t="s">
        <v>11789</v>
      </c>
      <c r="B375">
        <v>17000000</v>
      </c>
      <c r="C375">
        <v>86049418</v>
      </c>
      <c r="D375">
        <f t="shared" si="5"/>
        <v>69049418</v>
      </c>
    </row>
    <row r="376" spans="1:4" x14ac:dyDescent="0.3">
      <c r="A376" t="s">
        <v>13586</v>
      </c>
      <c r="B376">
        <v>14000000</v>
      </c>
      <c r="C376">
        <v>83025853</v>
      </c>
      <c r="D376">
        <f t="shared" si="5"/>
        <v>69025853</v>
      </c>
    </row>
    <row r="377" spans="1:4" x14ac:dyDescent="0.3">
      <c r="A377" t="s">
        <v>14800</v>
      </c>
      <c r="B377">
        <v>10000000</v>
      </c>
      <c r="C377">
        <v>78845130</v>
      </c>
      <c r="D377">
        <f t="shared" si="5"/>
        <v>68845130</v>
      </c>
    </row>
    <row r="378" spans="1:4" x14ac:dyDescent="0.3">
      <c r="A378" t="s">
        <v>6269</v>
      </c>
      <c r="B378">
        <v>40000000</v>
      </c>
      <c r="C378">
        <v>108706165</v>
      </c>
      <c r="D378">
        <f t="shared" si="5"/>
        <v>68706165</v>
      </c>
    </row>
    <row r="379" spans="1:4" x14ac:dyDescent="0.3">
      <c r="A379" t="s">
        <v>10352</v>
      </c>
      <c r="B379">
        <v>22000000</v>
      </c>
      <c r="C379">
        <v>90636983</v>
      </c>
      <c r="D379">
        <f t="shared" si="5"/>
        <v>68636983</v>
      </c>
    </row>
    <row r="380" spans="1:4" x14ac:dyDescent="0.3">
      <c r="A380" t="s">
        <v>14508</v>
      </c>
      <c r="B380">
        <v>25000000</v>
      </c>
      <c r="C380">
        <v>93571803</v>
      </c>
      <c r="D380">
        <f t="shared" si="5"/>
        <v>68571803</v>
      </c>
    </row>
    <row r="381" spans="1:4" x14ac:dyDescent="0.3">
      <c r="A381" t="s">
        <v>273</v>
      </c>
      <c r="B381">
        <v>200000000</v>
      </c>
      <c r="C381">
        <v>268488329</v>
      </c>
      <c r="D381">
        <f t="shared" si="5"/>
        <v>68488329</v>
      </c>
    </row>
    <row r="382" spans="1:4" x14ac:dyDescent="0.3">
      <c r="A382" t="s">
        <v>7750</v>
      </c>
      <c r="B382">
        <v>34000000</v>
      </c>
      <c r="C382">
        <v>102413606</v>
      </c>
      <c r="D382">
        <f t="shared" si="5"/>
        <v>68413606</v>
      </c>
    </row>
    <row r="383" spans="1:4" x14ac:dyDescent="0.3">
      <c r="A383" t="s">
        <v>14034</v>
      </c>
      <c r="B383">
        <v>11000000</v>
      </c>
      <c r="C383">
        <v>78900000</v>
      </c>
      <c r="D383">
        <f t="shared" si="5"/>
        <v>67900000</v>
      </c>
    </row>
    <row r="384" spans="1:4" x14ac:dyDescent="0.3">
      <c r="A384" t="s">
        <v>15591</v>
      </c>
      <c r="B384">
        <v>11000000</v>
      </c>
      <c r="C384">
        <v>78900000</v>
      </c>
      <c r="D384">
        <f t="shared" si="5"/>
        <v>67900000</v>
      </c>
    </row>
    <row r="385" spans="1:4" x14ac:dyDescent="0.3">
      <c r="A385" t="s">
        <v>14041</v>
      </c>
      <c r="B385">
        <v>12000000</v>
      </c>
      <c r="C385">
        <v>79568000</v>
      </c>
      <c r="D385">
        <f t="shared" si="5"/>
        <v>67568000</v>
      </c>
    </row>
    <row r="386" spans="1:4" x14ac:dyDescent="0.3">
      <c r="A386" t="s">
        <v>6284</v>
      </c>
      <c r="B386">
        <v>40000000</v>
      </c>
      <c r="C386">
        <v>107458785</v>
      </c>
      <c r="D386">
        <f t="shared" ref="D386:D449" si="6">C386-B386</f>
        <v>67458785</v>
      </c>
    </row>
    <row r="387" spans="1:4" x14ac:dyDescent="0.3">
      <c r="A387" t="s">
        <v>2491</v>
      </c>
      <c r="B387">
        <v>70000000</v>
      </c>
      <c r="C387">
        <v>137340146</v>
      </c>
      <c r="D387">
        <f t="shared" si="6"/>
        <v>67340146</v>
      </c>
    </row>
    <row r="388" spans="1:4" x14ac:dyDescent="0.3">
      <c r="A388" t="s">
        <v>8138</v>
      </c>
      <c r="B388">
        <v>33000000</v>
      </c>
      <c r="C388">
        <v>100125340</v>
      </c>
      <c r="D388">
        <f t="shared" si="6"/>
        <v>67125340</v>
      </c>
    </row>
    <row r="389" spans="1:4" x14ac:dyDescent="0.3">
      <c r="A389" t="s">
        <v>12144</v>
      </c>
      <c r="B389">
        <v>18500000</v>
      </c>
      <c r="C389">
        <v>85200000</v>
      </c>
      <c r="D389">
        <f t="shared" si="6"/>
        <v>66700000</v>
      </c>
    </row>
    <row r="390" spans="1:4" x14ac:dyDescent="0.3">
      <c r="A390" t="s">
        <v>4927</v>
      </c>
      <c r="B390">
        <v>52000000</v>
      </c>
      <c r="C390">
        <v>118683135</v>
      </c>
      <c r="D390">
        <f t="shared" si="6"/>
        <v>66683135</v>
      </c>
    </row>
    <row r="391" spans="1:4" x14ac:dyDescent="0.3">
      <c r="A391" t="s">
        <v>1534</v>
      </c>
      <c r="B391">
        <v>120000000</v>
      </c>
      <c r="C391">
        <v>186336103</v>
      </c>
      <c r="D391">
        <f t="shared" si="6"/>
        <v>66336103</v>
      </c>
    </row>
    <row r="392" spans="1:4" x14ac:dyDescent="0.3">
      <c r="A392" t="s">
        <v>1991</v>
      </c>
      <c r="B392">
        <v>95000000</v>
      </c>
      <c r="C392">
        <v>161317423</v>
      </c>
      <c r="D392">
        <f t="shared" si="6"/>
        <v>66317423</v>
      </c>
    </row>
    <row r="393" spans="1:4" x14ac:dyDescent="0.3">
      <c r="A393" t="s">
        <v>142</v>
      </c>
      <c r="B393">
        <v>225000000</v>
      </c>
      <c r="C393">
        <v>291021565</v>
      </c>
      <c r="D393">
        <f t="shared" si="6"/>
        <v>66021565</v>
      </c>
    </row>
    <row r="394" spans="1:4" x14ac:dyDescent="0.3">
      <c r="A394" t="s">
        <v>7408</v>
      </c>
      <c r="B394">
        <v>10700000</v>
      </c>
      <c r="C394">
        <v>76600000</v>
      </c>
      <c r="D394">
        <f t="shared" si="6"/>
        <v>65900000</v>
      </c>
    </row>
    <row r="395" spans="1:4" x14ac:dyDescent="0.3">
      <c r="A395" t="s">
        <v>7408</v>
      </c>
      <c r="B395">
        <v>10700000</v>
      </c>
      <c r="C395">
        <v>76600000</v>
      </c>
      <c r="D395">
        <f t="shared" si="6"/>
        <v>65900000</v>
      </c>
    </row>
    <row r="396" spans="1:4" x14ac:dyDescent="0.3">
      <c r="A396" t="s">
        <v>1478</v>
      </c>
      <c r="B396">
        <v>125000000</v>
      </c>
      <c r="C396">
        <v>190871240</v>
      </c>
      <c r="D396">
        <f t="shared" si="6"/>
        <v>65871240</v>
      </c>
    </row>
    <row r="397" spans="1:4" x14ac:dyDescent="0.3">
      <c r="A397" t="s">
        <v>1478</v>
      </c>
      <c r="B397">
        <v>125000000</v>
      </c>
      <c r="C397">
        <v>190871240</v>
      </c>
      <c r="D397">
        <f t="shared" si="6"/>
        <v>65871240</v>
      </c>
    </row>
    <row r="398" spans="1:4" x14ac:dyDescent="0.3">
      <c r="A398" t="s">
        <v>2393</v>
      </c>
      <c r="B398">
        <v>85000000</v>
      </c>
      <c r="C398">
        <v>150832203</v>
      </c>
      <c r="D398">
        <f t="shared" si="6"/>
        <v>65832203</v>
      </c>
    </row>
    <row r="399" spans="1:4" x14ac:dyDescent="0.3">
      <c r="A399" t="s">
        <v>2557</v>
      </c>
      <c r="B399">
        <v>80000000</v>
      </c>
      <c r="C399">
        <v>145771527</v>
      </c>
      <c r="D399">
        <f t="shared" si="6"/>
        <v>65771527</v>
      </c>
    </row>
    <row r="400" spans="1:4" x14ac:dyDescent="0.3">
      <c r="A400" t="s">
        <v>3969</v>
      </c>
      <c r="B400">
        <v>60000000</v>
      </c>
      <c r="C400">
        <v>125603360</v>
      </c>
      <c r="D400">
        <f t="shared" si="6"/>
        <v>65603360</v>
      </c>
    </row>
    <row r="401" spans="1:4" x14ac:dyDescent="0.3">
      <c r="A401" t="s">
        <v>2567</v>
      </c>
      <c r="B401">
        <v>75000000</v>
      </c>
      <c r="C401">
        <v>140459099</v>
      </c>
      <c r="D401">
        <f t="shared" si="6"/>
        <v>65459099</v>
      </c>
    </row>
    <row r="402" spans="1:4" x14ac:dyDescent="0.3">
      <c r="A402" t="s">
        <v>9236</v>
      </c>
      <c r="B402">
        <v>26000000</v>
      </c>
      <c r="C402">
        <v>91457688</v>
      </c>
      <c r="D402">
        <f t="shared" si="6"/>
        <v>65457688</v>
      </c>
    </row>
    <row r="403" spans="1:4" x14ac:dyDescent="0.3">
      <c r="A403" t="s">
        <v>12158</v>
      </c>
      <c r="B403">
        <v>17000000</v>
      </c>
      <c r="C403">
        <v>82389560</v>
      </c>
      <c r="D403">
        <f t="shared" si="6"/>
        <v>65389560</v>
      </c>
    </row>
    <row r="404" spans="1:4" x14ac:dyDescent="0.3">
      <c r="A404" t="s">
        <v>9509</v>
      </c>
      <c r="B404">
        <v>17000000</v>
      </c>
      <c r="C404">
        <v>82234139</v>
      </c>
      <c r="D404">
        <f t="shared" si="6"/>
        <v>65234139</v>
      </c>
    </row>
    <row r="405" spans="1:4" x14ac:dyDescent="0.3">
      <c r="A405" t="s">
        <v>8151</v>
      </c>
      <c r="B405">
        <v>25000000</v>
      </c>
      <c r="C405">
        <v>90135191</v>
      </c>
      <c r="D405">
        <f t="shared" si="6"/>
        <v>65135191</v>
      </c>
    </row>
    <row r="406" spans="1:4" x14ac:dyDescent="0.3">
      <c r="A406" t="s">
        <v>10692</v>
      </c>
      <c r="B406">
        <v>20000000</v>
      </c>
      <c r="C406">
        <v>84518155</v>
      </c>
      <c r="D406">
        <f t="shared" si="6"/>
        <v>64518155</v>
      </c>
    </row>
    <row r="407" spans="1:4" x14ac:dyDescent="0.3">
      <c r="A407" t="s">
        <v>997</v>
      </c>
      <c r="B407">
        <v>145000000</v>
      </c>
      <c r="C407">
        <v>209364921</v>
      </c>
      <c r="D407">
        <f t="shared" si="6"/>
        <v>64364921</v>
      </c>
    </row>
    <row r="408" spans="1:4" x14ac:dyDescent="0.3">
      <c r="A408" t="s">
        <v>10210</v>
      </c>
      <c r="B408">
        <v>23000000</v>
      </c>
      <c r="C408">
        <v>86930411</v>
      </c>
      <c r="D408">
        <f t="shared" si="6"/>
        <v>63930411</v>
      </c>
    </row>
    <row r="409" spans="1:4" x14ac:dyDescent="0.3">
      <c r="A409" t="s">
        <v>2336</v>
      </c>
      <c r="B409">
        <v>85000000</v>
      </c>
      <c r="C409">
        <v>148313048</v>
      </c>
      <c r="D409">
        <f t="shared" si="6"/>
        <v>63313048</v>
      </c>
    </row>
    <row r="410" spans="1:4" x14ac:dyDescent="0.3">
      <c r="A410" t="s">
        <v>14031</v>
      </c>
      <c r="B410">
        <v>12000000</v>
      </c>
      <c r="C410">
        <v>75074950</v>
      </c>
      <c r="D410">
        <f t="shared" si="6"/>
        <v>63074950</v>
      </c>
    </row>
    <row r="411" spans="1:4" x14ac:dyDescent="0.3">
      <c r="A411" t="s">
        <v>1766</v>
      </c>
      <c r="B411">
        <v>100000000</v>
      </c>
      <c r="C411">
        <v>162804648</v>
      </c>
      <c r="D411">
        <f t="shared" si="6"/>
        <v>62804648</v>
      </c>
    </row>
    <row r="412" spans="1:4" x14ac:dyDescent="0.3">
      <c r="A412" t="s">
        <v>8049</v>
      </c>
      <c r="B412">
        <v>31000000</v>
      </c>
      <c r="C412">
        <v>93749203</v>
      </c>
      <c r="D412">
        <f t="shared" si="6"/>
        <v>62749203</v>
      </c>
    </row>
    <row r="413" spans="1:4" x14ac:dyDescent="0.3">
      <c r="A413" t="s">
        <v>10707</v>
      </c>
      <c r="B413">
        <v>20000000</v>
      </c>
      <c r="C413">
        <v>82624961</v>
      </c>
      <c r="D413">
        <f t="shared" si="6"/>
        <v>62624961</v>
      </c>
    </row>
    <row r="414" spans="1:4" x14ac:dyDescent="0.3">
      <c r="A414" t="s">
        <v>15641</v>
      </c>
      <c r="B414">
        <v>9000000</v>
      </c>
      <c r="C414">
        <v>71519230</v>
      </c>
      <c r="D414">
        <f t="shared" si="6"/>
        <v>62519230</v>
      </c>
    </row>
    <row r="415" spans="1:4" x14ac:dyDescent="0.3">
      <c r="A415" t="s">
        <v>2562</v>
      </c>
      <c r="B415">
        <v>20000000</v>
      </c>
      <c r="C415">
        <v>82506325</v>
      </c>
      <c r="D415">
        <f t="shared" si="6"/>
        <v>62506325</v>
      </c>
    </row>
    <row r="416" spans="1:4" x14ac:dyDescent="0.3">
      <c r="A416" t="s">
        <v>6289</v>
      </c>
      <c r="B416">
        <v>40000000</v>
      </c>
      <c r="C416">
        <v>102310175</v>
      </c>
      <c r="D416">
        <f t="shared" si="6"/>
        <v>62310175</v>
      </c>
    </row>
    <row r="417" spans="1:4" x14ac:dyDescent="0.3">
      <c r="A417" t="s">
        <v>5705</v>
      </c>
      <c r="B417">
        <v>48000000</v>
      </c>
      <c r="C417">
        <v>110000082</v>
      </c>
      <c r="D417">
        <f t="shared" si="6"/>
        <v>62000082</v>
      </c>
    </row>
    <row r="418" spans="1:4" x14ac:dyDescent="0.3">
      <c r="A418" t="s">
        <v>1296</v>
      </c>
      <c r="B418">
        <v>125000000</v>
      </c>
      <c r="C418">
        <v>186830669</v>
      </c>
      <c r="D418">
        <f t="shared" si="6"/>
        <v>61830669</v>
      </c>
    </row>
    <row r="419" spans="1:4" x14ac:dyDescent="0.3">
      <c r="A419" t="s">
        <v>5712</v>
      </c>
      <c r="B419">
        <v>45000000</v>
      </c>
      <c r="C419">
        <v>106807667</v>
      </c>
      <c r="D419">
        <f t="shared" si="6"/>
        <v>61807667</v>
      </c>
    </row>
    <row r="420" spans="1:4" x14ac:dyDescent="0.3">
      <c r="A420" t="s">
        <v>15977</v>
      </c>
      <c r="B420">
        <v>8000000</v>
      </c>
      <c r="C420">
        <v>69800000</v>
      </c>
      <c r="D420">
        <f t="shared" si="6"/>
        <v>61800000</v>
      </c>
    </row>
    <row r="421" spans="1:4" x14ac:dyDescent="0.3">
      <c r="A421" t="s">
        <v>6093</v>
      </c>
      <c r="B421">
        <v>45000000</v>
      </c>
      <c r="C421">
        <v>106793915</v>
      </c>
      <c r="D421">
        <f t="shared" si="6"/>
        <v>61793915</v>
      </c>
    </row>
    <row r="422" spans="1:4" x14ac:dyDescent="0.3">
      <c r="A422" t="s">
        <v>1337</v>
      </c>
      <c r="B422">
        <v>125000000</v>
      </c>
      <c r="C422">
        <v>186739919</v>
      </c>
      <c r="D422">
        <f t="shared" si="6"/>
        <v>61739919</v>
      </c>
    </row>
    <row r="423" spans="1:4" x14ac:dyDescent="0.3">
      <c r="A423" t="s">
        <v>978</v>
      </c>
      <c r="B423">
        <v>140000000</v>
      </c>
      <c r="C423">
        <v>201573391</v>
      </c>
      <c r="D423">
        <f t="shared" si="6"/>
        <v>61573391</v>
      </c>
    </row>
    <row r="424" spans="1:4" x14ac:dyDescent="0.3">
      <c r="A424" t="s">
        <v>3957</v>
      </c>
      <c r="B424">
        <v>60000000</v>
      </c>
      <c r="C424">
        <v>121468960</v>
      </c>
      <c r="D424">
        <f t="shared" si="6"/>
        <v>61468960</v>
      </c>
    </row>
    <row r="425" spans="1:4" x14ac:dyDescent="0.3">
      <c r="A425" t="s">
        <v>19205</v>
      </c>
      <c r="B425">
        <v>3000000</v>
      </c>
      <c r="C425">
        <v>64423650</v>
      </c>
      <c r="D425">
        <f t="shared" si="6"/>
        <v>61423650</v>
      </c>
    </row>
    <row r="426" spans="1:4" x14ac:dyDescent="0.3">
      <c r="A426" t="s">
        <v>566</v>
      </c>
      <c r="B426">
        <v>180000000</v>
      </c>
      <c r="C426">
        <v>241407328</v>
      </c>
      <c r="D426">
        <f t="shared" si="6"/>
        <v>61407328</v>
      </c>
    </row>
    <row r="427" spans="1:4" x14ac:dyDescent="0.3">
      <c r="A427" t="s">
        <v>9239</v>
      </c>
      <c r="B427">
        <v>27000000</v>
      </c>
      <c r="C427">
        <v>87341380</v>
      </c>
      <c r="D427">
        <f t="shared" si="6"/>
        <v>60341380</v>
      </c>
    </row>
    <row r="428" spans="1:4" x14ac:dyDescent="0.3">
      <c r="A428" t="s">
        <v>18416</v>
      </c>
      <c r="B428">
        <v>2300000</v>
      </c>
      <c r="C428">
        <v>62549000</v>
      </c>
      <c r="D428">
        <f t="shared" si="6"/>
        <v>60249000</v>
      </c>
    </row>
    <row r="429" spans="1:4" x14ac:dyDescent="0.3">
      <c r="A429" t="s">
        <v>14037</v>
      </c>
      <c r="B429">
        <v>12000000</v>
      </c>
      <c r="C429">
        <v>72217000</v>
      </c>
      <c r="D429">
        <f t="shared" si="6"/>
        <v>60217000</v>
      </c>
    </row>
    <row r="430" spans="1:4" x14ac:dyDescent="0.3">
      <c r="A430" t="s">
        <v>17998</v>
      </c>
      <c r="B430">
        <v>5000000</v>
      </c>
      <c r="C430">
        <v>65069140</v>
      </c>
      <c r="D430">
        <f t="shared" si="6"/>
        <v>60069140</v>
      </c>
    </row>
    <row r="431" spans="1:4" x14ac:dyDescent="0.3">
      <c r="A431" t="s">
        <v>6862</v>
      </c>
      <c r="B431">
        <v>20000000</v>
      </c>
      <c r="C431">
        <v>80050171</v>
      </c>
      <c r="D431">
        <f t="shared" si="6"/>
        <v>60050171</v>
      </c>
    </row>
    <row r="432" spans="1:4" x14ac:dyDescent="0.3">
      <c r="A432" t="s">
        <v>6862</v>
      </c>
      <c r="B432">
        <v>20000000</v>
      </c>
      <c r="C432">
        <v>80050171</v>
      </c>
      <c r="D432">
        <f t="shared" si="6"/>
        <v>60050171</v>
      </c>
    </row>
    <row r="433" spans="1:4" x14ac:dyDescent="0.3">
      <c r="A433" t="s">
        <v>3870</v>
      </c>
      <c r="B433">
        <v>62000000</v>
      </c>
      <c r="C433">
        <v>122012710</v>
      </c>
      <c r="D433">
        <f t="shared" si="6"/>
        <v>60012710</v>
      </c>
    </row>
    <row r="434" spans="1:4" x14ac:dyDescent="0.3">
      <c r="A434" t="s">
        <v>13648</v>
      </c>
      <c r="B434">
        <v>13000000</v>
      </c>
      <c r="C434">
        <v>73000942</v>
      </c>
      <c r="D434">
        <f t="shared" si="6"/>
        <v>60000942</v>
      </c>
    </row>
    <row r="435" spans="1:4" x14ac:dyDescent="0.3">
      <c r="A435" t="s">
        <v>12710</v>
      </c>
      <c r="B435">
        <v>20000000</v>
      </c>
      <c r="C435">
        <v>79900000</v>
      </c>
      <c r="D435">
        <f t="shared" si="6"/>
        <v>59900000</v>
      </c>
    </row>
    <row r="436" spans="1:4" x14ac:dyDescent="0.3">
      <c r="A436" t="s">
        <v>12707</v>
      </c>
      <c r="B436">
        <v>10000000</v>
      </c>
      <c r="C436">
        <v>69800000</v>
      </c>
      <c r="D436">
        <f t="shared" si="6"/>
        <v>59800000</v>
      </c>
    </row>
    <row r="437" spans="1:4" x14ac:dyDescent="0.3">
      <c r="A437" t="s">
        <v>3004</v>
      </c>
      <c r="B437">
        <v>75000000</v>
      </c>
      <c r="C437">
        <v>134568845</v>
      </c>
      <c r="D437">
        <f t="shared" si="6"/>
        <v>59568845</v>
      </c>
    </row>
    <row r="438" spans="1:4" x14ac:dyDescent="0.3">
      <c r="A438" t="s">
        <v>12162</v>
      </c>
      <c r="B438">
        <v>12000000</v>
      </c>
      <c r="C438">
        <v>71502303</v>
      </c>
      <c r="D438">
        <f t="shared" si="6"/>
        <v>59502303</v>
      </c>
    </row>
    <row r="439" spans="1:4" x14ac:dyDescent="0.3">
      <c r="A439" t="s">
        <v>11737</v>
      </c>
      <c r="B439">
        <v>17000000</v>
      </c>
      <c r="C439">
        <v>76400000</v>
      </c>
      <c r="D439">
        <f t="shared" si="6"/>
        <v>59400000</v>
      </c>
    </row>
    <row r="440" spans="1:4" x14ac:dyDescent="0.3">
      <c r="A440" t="s">
        <v>17535</v>
      </c>
      <c r="B440">
        <v>5000000</v>
      </c>
      <c r="C440">
        <v>64267897</v>
      </c>
      <c r="D440">
        <f t="shared" si="6"/>
        <v>59267897</v>
      </c>
    </row>
    <row r="441" spans="1:4" x14ac:dyDescent="0.3">
      <c r="A441" t="s">
        <v>3008</v>
      </c>
      <c r="B441">
        <v>75000000</v>
      </c>
      <c r="C441">
        <v>134006721</v>
      </c>
      <c r="D441">
        <f t="shared" si="6"/>
        <v>59006721</v>
      </c>
    </row>
    <row r="442" spans="1:4" x14ac:dyDescent="0.3">
      <c r="A442" t="s">
        <v>8187</v>
      </c>
      <c r="B442">
        <v>25000000</v>
      </c>
      <c r="C442">
        <v>83813460</v>
      </c>
      <c r="D442">
        <f t="shared" si="6"/>
        <v>58813460</v>
      </c>
    </row>
    <row r="443" spans="1:4" x14ac:dyDescent="0.3">
      <c r="A443" t="s">
        <v>751</v>
      </c>
      <c r="B443">
        <v>140000000</v>
      </c>
      <c r="C443">
        <v>198539855</v>
      </c>
      <c r="D443">
        <f t="shared" si="6"/>
        <v>58539855</v>
      </c>
    </row>
    <row r="444" spans="1:4" x14ac:dyDescent="0.3">
      <c r="A444" t="s">
        <v>4936</v>
      </c>
      <c r="B444">
        <v>52000000</v>
      </c>
      <c r="C444">
        <v>110476776</v>
      </c>
      <c r="D444">
        <f t="shared" si="6"/>
        <v>58476776</v>
      </c>
    </row>
    <row r="445" spans="1:4" x14ac:dyDescent="0.3">
      <c r="A445" t="s">
        <v>14795</v>
      </c>
      <c r="B445">
        <v>10000000</v>
      </c>
      <c r="C445">
        <v>68353550</v>
      </c>
      <c r="D445">
        <f t="shared" si="6"/>
        <v>58353550</v>
      </c>
    </row>
    <row r="446" spans="1:4" x14ac:dyDescent="0.3">
      <c r="A446" t="s">
        <v>12736</v>
      </c>
      <c r="B446">
        <v>15000000</v>
      </c>
      <c r="C446">
        <v>73326666</v>
      </c>
      <c r="D446">
        <f t="shared" si="6"/>
        <v>58326666</v>
      </c>
    </row>
    <row r="447" spans="1:4" x14ac:dyDescent="0.3">
      <c r="A447" t="s">
        <v>2471</v>
      </c>
      <c r="B447">
        <v>65000000</v>
      </c>
      <c r="C447">
        <v>123307945</v>
      </c>
      <c r="D447">
        <f t="shared" si="6"/>
        <v>58307945</v>
      </c>
    </row>
    <row r="448" spans="1:4" x14ac:dyDescent="0.3">
      <c r="A448" t="s">
        <v>9530</v>
      </c>
      <c r="B448">
        <v>26000000</v>
      </c>
      <c r="C448">
        <v>84136909</v>
      </c>
      <c r="D448">
        <f t="shared" si="6"/>
        <v>58136909</v>
      </c>
    </row>
    <row r="449" spans="1:4" x14ac:dyDescent="0.3">
      <c r="A449" t="s">
        <v>2580</v>
      </c>
      <c r="B449">
        <v>75000000</v>
      </c>
      <c r="C449">
        <v>133103929</v>
      </c>
      <c r="D449">
        <f t="shared" si="6"/>
        <v>58103929</v>
      </c>
    </row>
    <row r="450" spans="1:4" x14ac:dyDescent="0.3">
      <c r="A450" t="s">
        <v>14052</v>
      </c>
      <c r="B450">
        <v>12000000</v>
      </c>
      <c r="C450">
        <v>70011073</v>
      </c>
      <c r="D450">
        <f t="shared" ref="D450:D513" si="7">C450-B450</f>
        <v>58011073</v>
      </c>
    </row>
    <row r="451" spans="1:4" x14ac:dyDescent="0.3">
      <c r="A451" t="s">
        <v>615</v>
      </c>
      <c r="B451">
        <v>165000000</v>
      </c>
      <c r="C451">
        <v>222487711</v>
      </c>
      <c r="D451">
        <f t="shared" si="7"/>
        <v>57487711</v>
      </c>
    </row>
    <row r="452" spans="1:4" x14ac:dyDescent="0.3">
      <c r="A452" t="s">
        <v>14812</v>
      </c>
      <c r="B452">
        <v>6000000</v>
      </c>
      <c r="C452">
        <v>63231524</v>
      </c>
      <c r="D452">
        <f t="shared" si="7"/>
        <v>57231524</v>
      </c>
    </row>
    <row r="453" spans="1:4" x14ac:dyDescent="0.3">
      <c r="A453" t="s">
        <v>3914</v>
      </c>
      <c r="B453">
        <v>61000000</v>
      </c>
      <c r="C453">
        <v>118153533</v>
      </c>
      <c r="D453">
        <f t="shared" si="7"/>
        <v>57153533</v>
      </c>
    </row>
    <row r="454" spans="1:4" x14ac:dyDescent="0.3">
      <c r="A454" t="s">
        <v>4551</v>
      </c>
      <c r="B454">
        <v>56000000</v>
      </c>
      <c r="C454">
        <v>113006880</v>
      </c>
      <c r="D454">
        <f t="shared" si="7"/>
        <v>57006880</v>
      </c>
    </row>
    <row r="455" spans="1:4" x14ac:dyDescent="0.3">
      <c r="A455" t="s">
        <v>6293</v>
      </c>
      <c r="B455">
        <v>40000000</v>
      </c>
      <c r="C455">
        <v>96917897</v>
      </c>
      <c r="D455">
        <f t="shared" si="7"/>
        <v>56917897</v>
      </c>
    </row>
    <row r="456" spans="1:4" x14ac:dyDescent="0.3">
      <c r="A456" t="s">
        <v>17530</v>
      </c>
      <c r="B456">
        <v>15000000</v>
      </c>
      <c r="C456">
        <v>71897215</v>
      </c>
      <c r="D456">
        <f t="shared" si="7"/>
        <v>56897215</v>
      </c>
    </row>
    <row r="457" spans="1:4" x14ac:dyDescent="0.3">
      <c r="A457" t="s">
        <v>5717</v>
      </c>
      <c r="B457">
        <v>45000000</v>
      </c>
      <c r="C457">
        <v>101702060</v>
      </c>
      <c r="D457">
        <f t="shared" si="7"/>
        <v>56702060</v>
      </c>
    </row>
    <row r="458" spans="1:4" x14ac:dyDescent="0.3">
      <c r="A458" t="s">
        <v>15957</v>
      </c>
      <c r="B458">
        <v>20000000</v>
      </c>
      <c r="C458">
        <v>76657000</v>
      </c>
      <c r="D458">
        <f t="shared" si="7"/>
        <v>56657000</v>
      </c>
    </row>
    <row r="459" spans="1:4" x14ac:dyDescent="0.3">
      <c r="A459" t="s">
        <v>788</v>
      </c>
      <c r="B459">
        <v>150000000</v>
      </c>
      <c r="C459">
        <v>206456431</v>
      </c>
      <c r="D459">
        <f t="shared" si="7"/>
        <v>56456431</v>
      </c>
    </row>
    <row r="460" spans="1:4" x14ac:dyDescent="0.3">
      <c r="A460" t="s">
        <v>3319</v>
      </c>
      <c r="B460">
        <v>80000000</v>
      </c>
      <c r="C460">
        <v>136448821</v>
      </c>
      <c r="D460">
        <f t="shared" si="7"/>
        <v>56448821</v>
      </c>
    </row>
    <row r="461" spans="1:4" x14ac:dyDescent="0.3">
      <c r="A461" t="s">
        <v>794</v>
      </c>
      <c r="B461">
        <v>150000000</v>
      </c>
      <c r="C461">
        <v>206435493</v>
      </c>
      <c r="D461">
        <f t="shared" si="7"/>
        <v>56435493</v>
      </c>
    </row>
    <row r="462" spans="1:4" x14ac:dyDescent="0.3">
      <c r="A462" t="s">
        <v>13322</v>
      </c>
      <c r="B462">
        <v>14600000</v>
      </c>
      <c r="C462">
        <v>70906973</v>
      </c>
      <c r="D462">
        <f t="shared" si="7"/>
        <v>56306973</v>
      </c>
    </row>
    <row r="463" spans="1:4" x14ac:dyDescent="0.3">
      <c r="A463" t="s">
        <v>8046</v>
      </c>
      <c r="B463">
        <v>31000000</v>
      </c>
      <c r="C463">
        <v>87100000</v>
      </c>
      <c r="D463">
        <f t="shared" si="7"/>
        <v>56100000</v>
      </c>
    </row>
    <row r="464" spans="1:4" x14ac:dyDescent="0.3">
      <c r="A464" t="s">
        <v>13379</v>
      </c>
      <c r="B464">
        <v>14000000</v>
      </c>
      <c r="C464">
        <v>70001698</v>
      </c>
      <c r="D464">
        <f t="shared" si="7"/>
        <v>56001698</v>
      </c>
    </row>
    <row r="465" spans="1:4" x14ac:dyDescent="0.3">
      <c r="A465" t="s">
        <v>5104</v>
      </c>
      <c r="B465">
        <v>20000000</v>
      </c>
      <c r="C465">
        <v>75888270</v>
      </c>
      <c r="D465">
        <f t="shared" si="7"/>
        <v>55888270</v>
      </c>
    </row>
    <row r="466" spans="1:4" x14ac:dyDescent="0.3">
      <c r="A466" t="s">
        <v>5042</v>
      </c>
      <c r="B466">
        <v>50000000</v>
      </c>
      <c r="C466">
        <v>105807520</v>
      </c>
      <c r="D466">
        <f t="shared" si="7"/>
        <v>55807520</v>
      </c>
    </row>
    <row r="467" spans="1:4" x14ac:dyDescent="0.3">
      <c r="A467" t="s">
        <v>5724</v>
      </c>
      <c r="B467">
        <v>45000000</v>
      </c>
      <c r="C467">
        <v>100768056</v>
      </c>
      <c r="D467">
        <f t="shared" si="7"/>
        <v>55768056</v>
      </c>
    </row>
    <row r="468" spans="1:4" x14ac:dyDescent="0.3">
      <c r="A468" t="s">
        <v>4923</v>
      </c>
      <c r="B468">
        <v>40000000</v>
      </c>
      <c r="C468">
        <v>95720716</v>
      </c>
      <c r="D468">
        <f t="shared" si="7"/>
        <v>55720716</v>
      </c>
    </row>
    <row r="469" spans="1:4" x14ac:dyDescent="0.3">
      <c r="A469" t="s">
        <v>5092</v>
      </c>
      <c r="B469">
        <v>20000000</v>
      </c>
      <c r="C469">
        <v>75621915</v>
      </c>
      <c r="D469">
        <f t="shared" si="7"/>
        <v>55621915</v>
      </c>
    </row>
    <row r="470" spans="1:4" x14ac:dyDescent="0.3">
      <c r="A470" t="s">
        <v>10348</v>
      </c>
      <c r="B470">
        <v>20000000</v>
      </c>
      <c r="C470">
        <v>75597042</v>
      </c>
      <c r="D470">
        <f t="shared" si="7"/>
        <v>55597042</v>
      </c>
    </row>
    <row r="471" spans="1:4" x14ac:dyDescent="0.3">
      <c r="A471" t="s">
        <v>8146</v>
      </c>
      <c r="B471">
        <v>30000000</v>
      </c>
      <c r="C471">
        <v>85416609</v>
      </c>
      <c r="D471">
        <f t="shared" si="7"/>
        <v>55416609</v>
      </c>
    </row>
    <row r="472" spans="1:4" x14ac:dyDescent="0.3">
      <c r="A472" t="s">
        <v>2095</v>
      </c>
      <c r="B472">
        <v>100000000</v>
      </c>
      <c r="C472">
        <v>155370362</v>
      </c>
      <c r="D472">
        <f t="shared" si="7"/>
        <v>55370362</v>
      </c>
    </row>
    <row r="473" spans="1:4" x14ac:dyDescent="0.3">
      <c r="A473" t="s">
        <v>798</v>
      </c>
      <c r="B473">
        <v>150000000</v>
      </c>
      <c r="C473">
        <v>205343774</v>
      </c>
      <c r="D473">
        <f t="shared" si="7"/>
        <v>55343774</v>
      </c>
    </row>
    <row r="474" spans="1:4" x14ac:dyDescent="0.3">
      <c r="A474" t="s">
        <v>12155</v>
      </c>
      <c r="B474">
        <v>17000000</v>
      </c>
      <c r="C474">
        <v>72219395</v>
      </c>
      <c r="D474">
        <f t="shared" si="7"/>
        <v>55219395</v>
      </c>
    </row>
    <row r="475" spans="1:4" x14ac:dyDescent="0.3">
      <c r="A475" t="s">
        <v>7105</v>
      </c>
      <c r="B475">
        <v>37000000</v>
      </c>
      <c r="C475">
        <v>92173235</v>
      </c>
      <c r="D475">
        <f t="shared" si="7"/>
        <v>55173235</v>
      </c>
    </row>
    <row r="476" spans="1:4" x14ac:dyDescent="0.3">
      <c r="A476" t="s">
        <v>5721</v>
      </c>
      <c r="B476">
        <v>40000000</v>
      </c>
      <c r="C476">
        <v>95149435</v>
      </c>
      <c r="D476">
        <f t="shared" si="7"/>
        <v>55149435</v>
      </c>
    </row>
    <row r="477" spans="1:4" x14ac:dyDescent="0.3">
      <c r="A477" t="s">
        <v>11740</v>
      </c>
      <c r="B477">
        <v>20000000</v>
      </c>
      <c r="C477">
        <v>75072454</v>
      </c>
      <c r="D477">
        <f t="shared" si="7"/>
        <v>55072454</v>
      </c>
    </row>
    <row r="478" spans="1:4" x14ac:dyDescent="0.3">
      <c r="A478" t="s">
        <v>9439</v>
      </c>
      <c r="B478">
        <v>25000000</v>
      </c>
      <c r="C478">
        <v>80034302</v>
      </c>
      <c r="D478">
        <f t="shared" si="7"/>
        <v>55034302</v>
      </c>
    </row>
    <row r="479" spans="1:4" x14ac:dyDescent="0.3">
      <c r="A479" t="s">
        <v>9745</v>
      </c>
      <c r="B479">
        <v>25000000</v>
      </c>
      <c r="C479">
        <v>80014842</v>
      </c>
      <c r="D479">
        <f t="shared" si="7"/>
        <v>55014842</v>
      </c>
    </row>
    <row r="480" spans="1:4" x14ac:dyDescent="0.3">
      <c r="A480" t="s">
        <v>6330</v>
      </c>
      <c r="B480">
        <v>40000000</v>
      </c>
      <c r="C480">
        <v>95001343</v>
      </c>
      <c r="D480">
        <f t="shared" si="7"/>
        <v>55001343</v>
      </c>
    </row>
    <row r="481" spans="1:4" x14ac:dyDescent="0.3">
      <c r="A481" t="s">
        <v>12151</v>
      </c>
      <c r="B481">
        <v>17000000</v>
      </c>
      <c r="C481">
        <v>72000000</v>
      </c>
      <c r="D481">
        <f t="shared" si="7"/>
        <v>55000000</v>
      </c>
    </row>
    <row r="482" spans="1:4" x14ac:dyDescent="0.3">
      <c r="A482" t="s">
        <v>14024</v>
      </c>
      <c r="B482">
        <v>25000000</v>
      </c>
      <c r="C482">
        <v>79817937</v>
      </c>
      <c r="D482">
        <f t="shared" si="7"/>
        <v>54817937</v>
      </c>
    </row>
    <row r="483" spans="1:4" x14ac:dyDescent="0.3">
      <c r="A483" t="s">
        <v>15609</v>
      </c>
      <c r="B483">
        <v>9000000</v>
      </c>
      <c r="C483">
        <v>63600000</v>
      </c>
      <c r="D483">
        <f t="shared" si="7"/>
        <v>54600000</v>
      </c>
    </row>
    <row r="484" spans="1:4" x14ac:dyDescent="0.3">
      <c r="A484" t="s">
        <v>1307</v>
      </c>
      <c r="B484">
        <v>65000000</v>
      </c>
      <c r="C484">
        <v>119412921</v>
      </c>
      <c r="D484">
        <f t="shared" si="7"/>
        <v>54412921</v>
      </c>
    </row>
    <row r="485" spans="1:4" x14ac:dyDescent="0.3">
      <c r="A485" t="s">
        <v>1307</v>
      </c>
      <c r="B485">
        <v>65000000</v>
      </c>
      <c r="C485">
        <v>119412921</v>
      </c>
      <c r="D485">
        <f t="shared" si="7"/>
        <v>54412921</v>
      </c>
    </row>
    <row r="486" spans="1:4" x14ac:dyDescent="0.3">
      <c r="A486" t="s">
        <v>4864</v>
      </c>
      <c r="B486">
        <v>54000000</v>
      </c>
      <c r="C486">
        <v>108200000</v>
      </c>
      <c r="D486">
        <f t="shared" si="7"/>
        <v>54200000</v>
      </c>
    </row>
    <row r="487" spans="1:4" x14ac:dyDescent="0.3">
      <c r="A487" t="s">
        <v>3278</v>
      </c>
      <c r="B487">
        <v>60000000</v>
      </c>
      <c r="C487">
        <v>114195633</v>
      </c>
      <c r="D487">
        <f t="shared" si="7"/>
        <v>54195633</v>
      </c>
    </row>
    <row r="488" spans="1:4" x14ac:dyDescent="0.3">
      <c r="A488" t="s">
        <v>6327</v>
      </c>
      <c r="B488">
        <v>40000000</v>
      </c>
      <c r="C488">
        <v>94125426</v>
      </c>
      <c r="D488">
        <f t="shared" si="7"/>
        <v>54125426</v>
      </c>
    </row>
    <row r="489" spans="1:4" x14ac:dyDescent="0.3">
      <c r="A489" t="s">
        <v>21281</v>
      </c>
      <c r="B489">
        <v>1200000</v>
      </c>
      <c r="C489">
        <v>55153403</v>
      </c>
      <c r="D489">
        <f t="shared" si="7"/>
        <v>53953403</v>
      </c>
    </row>
    <row r="490" spans="1:4" x14ac:dyDescent="0.3">
      <c r="A490" t="s">
        <v>6300</v>
      </c>
      <c r="B490">
        <v>40000000</v>
      </c>
      <c r="C490">
        <v>93952276</v>
      </c>
      <c r="D490">
        <f t="shared" si="7"/>
        <v>53952276</v>
      </c>
    </row>
    <row r="491" spans="1:4" x14ac:dyDescent="0.3">
      <c r="A491" t="s">
        <v>13382</v>
      </c>
      <c r="B491">
        <v>15000000</v>
      </c>
      <c r="C491">
        <v>68856263</v>
      </c>
      <c r="D491">
        <f t="shared" si="7"/>
        <v>53856263</v>
      </c>
    </row>
    <row r="492" spans="1:4" x14ac:dyDescent="0.3">
      <c r="A492" t="s">
        <v>2584</v>
      </c>
      <c r="B492">
        <v>80000000</v>
      </c>
      <c r="C492">
        <v>133668525</v>
      </c>
      <c r="D492">
        <f t="shared" si="7"/>
        <v>53668525</v>
      </c>
    </row>
    <row r="493" spans="1:4" x14ac:dyDescent="0.3">
      <c r="A493" t="s">
        <v>9446</v>
      </c>
      <c r="B493">
        <v>25000000</v>
      </c>
      <c r="C493">
        <v>78656813</v>
      </c>
      <c r="D493">
        <f t="shared" si="7"/>
        <v>53656813</v>
      </c>
    </row>
    <row r="494" spans="1:4" x14ac:dyDescent="0.3">
      <c r="A494" t="s">
        <v>2252</v>
      </c>
      <c r="B494">
        <v>90000000</v>
      </c>
      <c r="C494">
        <v>143618384</v>
      </c>
      <c r="D494">
        <f t="shared" si="7"/>
        <v>53618384</v>
      </c>
    </row>
    <row r="495" spans="1:4" x14ac:dyDescent="0.3">
      <c r="A495" t="s">
        <v>14045</v>
      </c>
      <c r="B495">
        <v>12000000</v>
      </c>
      <c r="C495">
        <v>65500000</v>
      </c>
      <c r="D495">
        <f t="shared" si="7"/>
        <v>53500000</v>
      </c>
    </row>
    <row r="496" spans="1:4" x14ac:dyDescent="0.3">
      <c r="A496" t="s">
        <v>12178</v>
      </c>
      <c r="B496">
        <v>17000000</v>
      </c>
      <c r="C496">
        <v>70492685</v>
      </c>
      <c r="D496">
        <f t="shared" si="7"/>
        <v>53492685</v>
      </c>
    </row>
    <row r="497" spans="1:4" x14ac:dyDescent="0.3">
      <c r="A497" t="s">
        <v>8857</v>
      </c>
      <c r="B497">
        <v>28000000</v>
      </c>
      <c r="C497">
        <v>81350242</v>
      </c>
      <c r="D497">
        <f t="shared" si="7"/>
        <v>53350242</v>
      </c>
    </row>
    <row r="498" spans="1:4" x14ac:dyDescent="0.3">
      <c r="A498" t="s">
        <v>14803</v>
      </c>
      <c r="B498">
        <v>10000000</v>
      </c>
      <c r="C498">
        <v>63319509</v>
      </c>
      <c r="D498">
        <f t="shared" si="7"/>
        <v>53319509</v>
      </c>
    </row>
    <row r="499" spans="1:4" x14ac:dyDescent="0.3">
      <c r="A499" t="s">
        <v>17387</v>
      </c>
      <c r="B499">
        <v>5500000</v>
      </c>
      <c r="C499">
        <v>58800000</v>
      </c>
      <c r="D499">
        <f t="shared" si="7"/>
        <v>53300000</v>
      </c>
    </row>
    <row r="500" spans="1:4" x14ac:dyDescent="0.3">
      <c r="A500" t="s">
        <v>14806</v>
      </c>
      <c r="B500">
        <v>10000000</v>
      </c>
      <c r="C500">
        <v>63270259</v>
      </c>
      <c r="D500">
        <f t="shared" si="7"/>
        <v>53270259</v>
      </c>
    </row>
    <row r="501" spans="1:4" x14ac:dyDescent="0.3">
      <c r="A501" t="s">
        <v>14057</v>
      </c>
      <c r="B501">
        <v>12000000</v>
      </c>
      <c r="C501">
        <v>65269010</v>
      </c>
      <c r="D501">
        <f t="shared" si="7"/>
        <v>53269010</v>
      </c>
    </row>
    <row r="502" spans="1:4" x14ac:dyDescent="0.3">
      <c r="A502" t="s">
        <v>2605</v>
      </c>
      <c r="B502">
        <v>75000000</v>
      </c>
      <c r="C502">
        <v>128200012</v>
      </c>
      <c r="D502">
        <f t="shared" si="7"/>
        <v>53200012</v>
      </c>
    </row>
    <row r="503" spans="1:4" x14ac:dyDescent="0.3">
      <c r="A503" t="s">
        <v>3597</v>
      </c>
      <c r="B503">
        <v>20000000</v>
      </c>
      <c r="C503">
        <v>72980108</v>
      </c>
      <c r="D503">
        <f t="shared" si="7"/>
        <v>52980108</v>
      </c>
    </row>
    <row r="504" spans="1:4" x14ac:dyDescent="0.3">
      <c r="A504" t="s">
        <v>12392</v>
      </c>
      <c r="B504">
        <v>15600000</v>
      </c>
      <c r="C504">
        <v>68525609</v>
      </c>
      <c r="D504">
        <f t="shared" si="7"/>
        <v>52925609</v>
      </c>
    </row>
    <row r="505" spans="1:4" x14ac:dyDescent="0.3">
      <c r="A505" t="s">
        <v>14511</v>
      </c>
      <c r="B505">
        <v>20000000</v>
      </c>
      <c r="C505">
        <v>72755517</v>
      </c>
      <c r="D505">
        <f t="shared" si="7"/>
        <v>52755517</v>
      </c>
    </row>
    <row r="506" spans="1:4" x14ac:dyDescent="0.3">
      <c r="A506" t="s">
        <v>14073</v>
      </c>
      <c r="B506">
        <v>12000000</v>
      </c>
      <c r="C506">
        <v>64572496</v>
      </c>
      <c r="D506">
        <f t="shared" si="7"/>
        <v>52572496</v>
      </c>
    </row>
    <row r="507" spans="1:4" x14ac:dyDescent="0.3">
      <c r="A507" t="s">
        <v>20928</v>
      </c>
      <c r="B507">
        <v>1500000</v>
      </c>
      <c r="C507">
        <v>53991137</v>
      </c>
      <c r="D507">
        <f t="shared" si="7"/>
        <v>52491137</v>
      </c>
    </row>
    <row r="508" spans="1:4" x14ac:dyDescent="0.3">
      <c r="A508" t="s">
        <v>642</v>
      </c>
      <c r="B508">
        <v>165000000</v>
      </c>
      <c r="C508">
        <v>217387997</v>
      </c>
      <c r="D508">
        <f t="shared" si="7"/>
        <v>52387997</v>
      </c>
    </row>
    <row r="509" spans="1:4" x14ac:dyDescent="0.3">
      <c r="A509" t="s">
        <v>10699</v>
      </c>
      <c r="B509">
        <v>18000000</v>
      </c>
      <c r="C509">
        <v>70360285</v>
      </c>
      <c r="D509">
        <f t="shared" si="7"/>
        <v>52360285</v>
      </c>
    </row>
    <row r="510" spans="1:4" x14ac:dyDescent="0.3">
      <c r="A510" t="s">
        <v>404</v>
      </c>
      <c r="B510">
        <v>185000000</v>
      </c>
      <c r="C510">
        <v>237282182</v>
      </c>
      <c r="D510">
        <f t="shared" si="7"/>
        <v>52282182</v>
      </c>
    </row>
    <row r="511" spans="1:4" x14ac:dyDescent="0.3">
      <c r="A511" t="s">
        <v>9476</v>
      </c>
      <c r="B511">
        <v>25000000</v>
      </c>
      <c r="C511">
        <v>77264926</v>
      </c>
      <c r="D511">
        <f t="shared" si="7"/>
        <v>52264926</v>
      </c>
    </row>
    <row r="512" spans="1:4" x14ac:dyDescent="0.3">
      <c r="A512" t="s">
        <v>21575</v>
      </c>
      <c r="B512">
        <v>1000000</v>
      </c>
      <c r="C512">
        <v>53245055</v>
      </c>
      <c r="D512">
        <f t="shared" si="7"/>
        <v>52245055</v>
      </c>
    </row>
    <row r="513" spans="1:4" x14ac:dyDescent="0.3">
      <c r="A513" t="s">
        <v>1454</v>
      </c>
      <c r="B513">
        <v>135000000</v>
      </c>
      <c r="C513">
        <v>187165546</v>
      </c>
      <c r="D513">
        <f t="shared" si="7"/>
        <v>52165546</v>
      </c>
    </row>
    <row r="514" spans="1:4" x14ac:dyDescent="0.3">
      <c r="A514" t="s">
        <v>9427</v>
      </c>
      <c r="B514">
        <v>30000000</v>
      </c>
      <c r="C514">
        <v>82163317</v>
      </c>
      <c r="D514">
        <f t="shared" ref="D514:D577" si="8">C514-B514</f>
        <v>52163317</v>
      </c>
    </row>
    <row r="515" spans="1:4" x14ac:dyDescent="0.3">
      <c r="A515" t="s">
        <v>4604</v>
      </c>
      <c r="B515">
        <v>55000000</v>
      </c>
      <c r="C515">
        <v>107100855</v>
      </c>
      <c r="D515">
        <f t="shared" si="8"/>
        <v>52100855</v>
      </c>
    </row>
    <row r="516" spans="1:4" x14ac:dyDescent="0.3">
      <c r="A516" t="s">
        <v>10195</v>
      </c>
      <c r="B516">
        <v>23600000</v>
      </c>
      <c r="C516">
        <v>75590286</v>
      </c>
      <c r="D516">
        <f t="shared" si="8"/>
        <v>51990286</v>
      </c>
    </row>
    <row r="517" spans="1:4" x14ac:dyDescent="0.3">
      <c r="A517" t="s">
        <v>107</v>
      </c>
      <c r="B517">
        <v>250000000</v>
      </c>
      <c r="C517">
        <v>301956980</v>
      </c>
      <c r="D517">
        <f t="shared" si="8"/>
        <v>51956980</v>
      </c>
    </row>
    <row r="518" spans="1:4" x14ac:dyDescent="0.3">
      <c r="A518" t="s">
        <v>15983</v>
      </c>
      <c r="B518">
        <v>8000000</v>
      </c>
      <c r="C518">
        <v>59889948</v>
      </c>
      <c r="D518">
        <f t="shared" si="8"/>
        <v>51889948</v>
      </c>
    </row>
    <row r="519" spans="1:4" x14ac:dyDescent="0.3">
      <c r="A519" t="s">
        <v>7308</v>
      </c>
      <c r="B519">
        <v>27000000</v>
      </c>
      <c r="C519">
        <v>78651430</v>
      </c>
      <c r="D519">
        <f t="shared" si="8"/>
        <v>51651430</v>
      </c>
    </row>
    <row r="520" spans="1:4" x14ac:dyDescent="0.3">
      <c r="A520" t="s">
        <v>17540</v>
      </c>
      <c r="B520">
        <v>4900000</v>
      </c>
      <c r="C520">
        <v>56536016</v>
      </c>
      <c r="D520">
        <f t="shared" si="8"/>
        <v>51636016</v>
      </c>
    </row>
    <row r="521" spans="1:4" x14ac:dyDescent="0.3">
      <c r="A521" t="s">
        <v>12719</v>
      </c>
      <c r="B521">
        <v>20000000</v>
      </c>
      <c r="C521">
        <v>71588220</v>
      </c>
      <c r="D521">
        <f t="shared" si="8"/>
        <v>51588220</v>
      </c>
    </row>
    <row r="522" spans="1:4" x14ac:dyDescent="0.3">
      <c r="A522" t="s">
        <v>16856</v>
      </c>
      <c r="B522">
        <v>6000000</v>
      </c>
      <c r="C522">
        <v>57504069</v>
      </c>
      <c r="D522">
        <f t="shared" si="8"/>
        <v>51504069</v>
      </c>
    </row>
    <row r="523" spans="1:4" x14ac:dyDescent="0.3">
      <c r="A523" t="s">
        <v>12511</v>
      </c>
      <c r="B523">
        <v>26000000</v>
      </c>
      <c r="C523">
        <v>77324422</v>
      </c>
      <c r="D523">
        <f t="shared" si="8"/>
        <v>51324422</v>
      </c>
    </row>
    <row r="524" spans="1:4" x14ac:dyDescent="0.3">
      <c r="A524" t="s">
        <v>9451</v>
      </c>
      <c r="B524">
        <v>25000000</v>
      </c>
      <c r="C524">
        <v>76270454</v>
      </c>
      <c r="D524">
        <f t="shared" si="8"/>
        <v>51270454</v>
      </c>
    </row>
    <row r="525" spans="1:4" x14ac:dyDescent="0.3">
      <c r="A525" t="s">
        <v>13326</v>
      </c>
      <c r="B525">
        <v>14800000</v>
      </c>
      <c r="C525">
        <v>66009973</v>
      </c>
      <c r="D525">
        <f t="shared" si="8"/>
        <v>51209973</v>
      </c>
    </row>
    <row r="526" spans="1:4" x14ac:dyDescent="0.3">
      <c r="A526" t="s">
        <v>6336</v>
      </c>
      <c r="B526">
        <v>35000000</v>
      </c>
      <c r="C526">
        <v>86208010</v>
      </c>
      <c r="D526">
        <f t="shared" si="8"/>
        <v>51208010</v>
      </c>
    </row>
    <row r="527" spans="1:4" x14ac:dyDescent="0.3">
      <c r="A527" t="s">
        <v>2944</v>
      </c>
      <c r="B527">
        <v>76000000</v>
      </c>
      <c r="C527">
        <v>127083765</v>
      </c>
      <c r="D527">
        <f t="shared" si="8"/>
        <v>51083765</v>
      </c>
    </row>
    <row r="528" spans="1:4" x14ac:dyDescent="0.3">
      <c r="A528" t="s">
        <v>14063</v>
      </c>
      <c r="B528">
        <v>12000000</v>
      </c>
      <c r="C528">
        <v>63071133</v>
      </c>
      <c r="D528">
        <f t="shared" si="8"/>
        <v>51071133</v>
      </c>
    </row>
    <row r="529" spans="1:4" x14ac:dyDescent="0.3">
      <c r="A529" t="s">
        <v>9435</v>
      </c>
      <c r="B529">
        <v>30000000</v>
      </c>
      <c r="C529">
        <v>80920948</v>
      </c>
      <c r="D529">
        <f t="shared" si="8"/>
        <v>50920948</v>
      </c>
    </row>
    <row r="530" spans="1:4" x14ac:dyDescent="0.3">
      <c r="A530" t="s">
        <v>6959</v>
      </c>
      <c r="B530">
        <v>38000000</v>
      </c>
      <c r="C530">
        <v>88915214</v>
      </c>
      <c r="D530">
        <f t="shared" si="8"/>
        <v>50915214</v>
      </c>
    </row>
    <row r="531" spans="1:4" x14ac:dyDescent="0.3">
      <c r="A531" t="s">
        <v>6347</v>
      </c>
      <c r="B531">
        <v>40000000</v>
      </c>
      <c r="C531">
        <v>90835030</v>
      </c>
      <c r="D531">
        <f t="shared" si="8"/>
        <v>50835030</v>
      </c>
    </row>
    <row r="532" spans="1:4" x14ac:dyDescent="0.3">
      <c r="A532" t="s">
        <v>3670</v>
      </c>
      <c r="B532">
        <v>65000000</v>
      </c>
      <c r="C532">
        <v>115731542</v>
      </c>
      <c r="D532">
        <f t="shared" si="8"/>
        <v>50731542</v>
      </c>
    </row>
    <row r="533" spans="1:4" x14ac:dyDescent="0.3">
      <c r="A533" t="s">
        <v>10104</v>
      </c>
      <c r="B533">
        <v>24000000</v>
      </c>
      <c r="C533">
        <v>74608545</v>
      </c>
      <c r="D533">
        <f t="shared" si="8"/>
        <v>50608545</v>
      </c>
    </row>
    <row r="534" spans="1:4" x14ac:dyDescent="0.3">
      <c r="A534" t="s">
        <v>3690</v>
      </c>
      <c r="B534">
        <v>65000000</v>
      </c>
      <c r="C534">
        <v>115603980</v>
      </c>
      <c r="D534">
        <f t="shared" si="8"/>
        <v>50603980</v>
      </c>
    </row>
    <row r="535" spans="1:4" x14ac:dyDescent="0.3">
      <c r="A535" t="s">
        <v>3690</v>
      </c>
      <c r="B535">
        <v>65000000</v>
      </c>
      <c r="C535">
        <v>115603980</v>
      </c>
      <c r="D535">
        <f t="shared" si="8"/>
        <v>50603980</v>
      </c>
    </row>
    <row r="536" spans="1:4" x14ac:dyDescent="0.3">
      <c r="A536" t="s">
        <v>3537</v>
      </c>
      <c r="B536">
        <v>68000000</v>
      </c>
      <c r="C536">
        <v>118471320</v>
      </c>
      <c r="D536">
        <f t="shared" si="8"/>
        <v>50471320</v>
      </c>
    </row>
    <row r="537" spans="1:4" x14ac:dyDescent="0.3">
      <c r="A537" t="s">
        <v>984</v>
      </c>
      <c r="B537">
        <v>140000000</v>
      </c>
      <c r="C537">
        <v>190418803</v>
      </c>
      <c r="D537">
        <f t="shared" si="8"/>
        <v>50418803</v>
      </c>
    </row>
    <row r="538" spans="1:4" x14ac:dyDescent="0.3">
      <c r="A538" t="s">
        <v>16107</v>
      </c>
      <c r="B538">
        <v>8000000</v>
      </c>
      <c r="C538">
        <v>58401464</v>
      </c>
      <c r="D538">
        <f t="shared" si="8"/>
        <v>50401464</v>
      </c>
    </row>
    <row r="539" spans="1:4" x14ac:dyDescent="0.3">
      <c r="A539" t="s">
        <v>6319</v>
      </c>
      <c r="B539">
        <v>40000000</v>
      </c>
      <c r="C539">
        <v>90353764</v>
      </c>
      <c r="D539">
        <f t="shared" si="8"/>
        <v>50353764</v>
      </c>
    </row>
    <row r="540" spans="1:4" x14ac:dyDescent="0.3">
      <c r="A540" t="s">
        <v>4612</v>
      </c>
      <c r="B540">
        <v>50000000</v>
      </c>
      <c r="C540">
        <v>100328194</v>
      </c>
      <c r="D540">
        <f t="shared" si="8"/>
        <v>50328194</v>
      </c>
    </row>
    <row r="541" spans="1:4" x14ac:dyDescent="0.3">
      <c r="A541" t="s">
        <v>2587</v>
      </c>
      <c r="B541">
        <v>80000000</v>
      </c>
      <c r="C541">
        <v>130313314</v>
      </c>
      <c r="D541">
        <f t="shared" si="8"/>
        <v>50313314</v>
      </c>
    </row>
    <row r="542" spans="1:4" x14ac:dyDescent="0.3">
      <c r="A542" t="s">
        <v>10688</v>
      </c>
      <c r="B542">
        <v>32000000</v>
      </c>
      <c r="C542">
        <v>82301521</v>
      </c>
      <c r="D542">
        <f t="shared" si="8"/>
        <v>50301521</v>
      </c>
    </row>
    <row r="543" spans="1:4" x14ac:dyDescent="0.3">
      <c r="A543" t="s">
        <v>4593</v>
      </c>
      <c r="B543">
        <v>55000000</v>
      </c>
      <c r="C543">
        <v>105263257</v>
      </c>
      <c r="D543">
        <f t="shared" si="8"/>
        <v>50263257</v>
      </c>
    </row>
    <row r="544" spans="1:4" x14ac:dyDescent="0.3">
      <c r="A544" t="s">
        <v>1166</v>
      </c>
      <c r="B544">
        <v>130000000</v>
      </c>
      <c r="C544">
        <v>180191634</v>
      </c>
      <c r="D544">
        <f t="shared" si="8"/>
        <v>50191634</v>
      </c>
    </row>
    <row r="545" spans="1:4" x14ac:dyDescent="0.3">
      <c r="A545" t="s">
        <v>3326</v>
      </c>
      <c r="B545">
        <v>70000000</v>
      </c>
      <c r="C545">
        <v>119654900</v>
      </c>
      <c r="D545">
        <f t="shared" si="8"/>
        <v>49654900</v>
      </c>
    </row>
    <row r="546" spans="1:4" x14ac:dyDescent="0.3">
      <c r="A546" t="s">
        <v>8171</v>
      </c>
      <c r="B546">
        <v>30000000</v>
      </c>
      <c r="C546">
        <v>79566871</v>
      </c>
      <c r="D546">
        <f t="shared" si="8"/>
        <v>49566871</v>
      </c>
    </row>
    <row r="547" spans="1:4" x14ac:dyDescent="0.3">
      <c r="A547" t="s">
        <v>4600</v>
      </c>
      <c r="B547">
        <v>55000000</v>
      </c>
      <c r="C547">
        <v>104354205</v>
      </c>
      <c r="D547">
        <f t="shared" si="8"/>
        <v>49354205</v>
      </c>
    </row>
    <row r="548" spans="1:4" x14ac:dyDescent="0.3">
      <c r="A548" t="s">
        <v>9454</v>
      </c>
      <c r="B548">
        <v>25000000</v>
      </c>
      <c r="C548">
        <v>74273505</v>
      </c>
      <c r="D548">
        <f t="shared" si="8"/>
        <v>49273505</v>
      </c>
    </row>
    <row r="549" spans="1:4" x14ac:dyDescent="0.3">
      <c r="A549" t="s">
        <v>4009</v>
      </c>
      <c r="B549">
        <v>60000000</v>
      </c>
      <c r="C549">
        <v>109176215</v>
      </c>
      <c r="D549">
        <f t="shared" si="8"/>
        <v>49176215</v>
      </c>
    </row>
    <row r="550" spans="1:4" x14ac:dyDescent="0.3">
      <c r="A550" t="s">
        <v>6311</v>
      </c>
      <c r="B550">
        <v>40000000</v>
      </c>
      <c r="C550">
        <v>89138076</v>
      </c>
      <c r="D550">
        <f t="shared" si="8"/>
        <v>49138076</v>
      </c>
    </row>
    <row r="551" spans="1:4" x14ac:dyDescent="0.3">
      <c r="A551" t="s">
        <v>12714</v>
      </c>
      <c r="B551">
        <v>15000000</v>
      </c>
      <c r="C551">
        <v>64001297</v>
      </c>
      <c r="D551">
        <f t="shared" si="8"/>
        <v>49001297</v>
      </c>
    </row>
    <row r="552" spans="1:4" x14ac:dyDescent="0.3">
      <c r="A552" t="s">
        <v>17566</v>
      </c>
      <c r="B552">
        <v>5000000</v>
      </c>
      <c r="C552">
        <v>53884821</v>
      </c>
      <c r="D552">
        <f t="shared" si="8"/>
        <v>48884821</v>
      </c>
    </row>
    <row r="553" spans="1:4" x14ac:dyDescent="0.3">
      <c r="A553" t="s">
        <v>17002</v>
      </c>
      <c r="B553">
        <v>6000000</v>
      </c>
      <c r="C553">
        <v>54800000</v>
      </c>
      <c r="D553">
        <f t="shared" si="8"/>
        <v>48800000</v>
      </c>
    </row>
    <row r="554" spans="1:4" x14ac:dyDescent="0.3">
      <c r="A554" t="s">
        <v>13669</v>
      </c>
      <c r="B554">
        <v>13000000</v>
      </c>
      <c r="C554">
        <v>61693523</v>
      </c>
      <c r="D554">
        <f t="shared" si="8"/>
        <v>48693523</v>
      </c>
    </row>
    <row r="555" spans="1:4" x14ac:dyDescent="0.3">
      <c r="A555" t="s">
        <v>3961</v>
      </c>
      <c r="B555">
        <v>58000000</v>
      </c>
      <c r="C555">
        <v>106635996</v>
      </c>
      <c r="D555">
        <f t="shared" si="8"/>
        <v>48635996</v>
      </c>
    </row>
    <row r="556" spans="1:4" x14ac:dyDescent="0.3">
      <c r="A556" t="s">
        <v>1135</v>
      </c>
      <c r="B556">
        <v>135000000</v>
      </c>
      <c r="C556">
        <v>183635922</v>
      </c>
      <c r="D556">
        <f t="shared" si="8"/>
        <v>48635922</v>
      </c>
    </row>
    <row r="557" spans="1:4" x14ac:dyDescent="0.3">
      <c r="A557" t="s">
        <v>11744</v>
      </c>
      <c r="B557">
        <v>17000000</v>
      </c>
      <c r="C557">
        <v>65535067</v>
      </c>
      <c r="D557">
        <f t="shared" si="8"/>
        <v>48535067</v>
      </c>
    </row>
    <row r="558" spans="1:4" x14ac:dyDescent="0.3">
      <c r="A558" t="s">
        <v>5732</v>
      </c>
      <c r="B558">
        <v>45000000</v>
      </c>
      <c r="C558">
        <v>93452056</v>
      </c>
      <c r="D558">
        <f t="shared" si="8"/>
        <v>48452056</v>
      </c>
    </row>
    <row r="559" spans="1:4" x14ac:dyDescent="0.3">
      <c r="A559" t="s">
        <v>1747</v>
      </c>
      <c r="B559">
        <v>100000000</v>
      </c>
      <c r="C559">
        <v>148383780</v>
      </c>
      <c r="D559">
        <f t="shared" si="8"/>
        <v>48383780</v>
      </c>
    </row>
    <row r="560" spans="1:4" x14ac:dyDescent="0.3">
      <c r="A560" t="s">
        <v>7364</v>
      </c>
      <c r="B560">
        <v>35000000</v>
      </c>
      <c r="C560">
        <v>83299761</v>
      </c>
      <c r="D560">
        <f t="shared" si="8"/>
        <v>48299761</v>
      </c>
    </row>
    <row r="561" spans="1:4" x14ac:dyDescent="0.3">
      <c r="A561" t="s">
        <v>18220</v>
      </c>
      <c r="B561">
        <v>4500000</v>
      </c>
      <c r="C561">
        <v>52700832</v>
      </c>
      <c r="D561">
        <f t="shared" si="8"/>
        <v>48200832</v>
      </c>
    </row>
    <row r="562" spans="1:4" x14ac:dyDescent="0.3">
      <c r="A562" t="s">
        <v>7907</v>
      </c>
      <c r="B562">
        <v>32000000</v>
      </c>
      <c r="C562">
        <v>80197993</v>
      </c>
      <c r="D562">
        <f t="shared" si="8"/>
        <v>48197993</v>
      </c>
    </row>
    <row r="563" spans="1:4" x14ac:dyDescent="0.3">
      <c r="A563" t="s">
        <v>19160</v>
      </c>
      <c r="B563">
        <v>3000000</v>
      </c>
      <c r="C563">
        <v>51100000</v>
      </c>
      <c r="D563">
        <f t="shared" si="8"/>
        <v>48100000</v>
      </c>
    </row>
    <row r="564" spans="1:4" x14ac:dyDescent="0.3">
      <c r="A564" t="s">
        <v>15200</v>
      </c>
      <c r="B564">
        <v>6500000</v>
      </c>
      <c r="C564">
        <v>54557348</v>
      </c>
      <c r="D564">
        <f t="shared" si="8"/>
        <v>48057348</v>
      </c>
    </row>
    <row r="565" spans="1:4" x14ac:dyDescent="0.3">
      <c r="A565" t="s">
        <v>15200</v>
      </c>
      <c r="B565">
        <v>6500000</v>
      </c>
      <c r="C565">
        <v>54557348</v>
      </c>
      <c r="D565">
        <f t="shared" si="8"/>
        <v>48057348</v>
      </c>
    </row>
    <row r="566" spans="1:4" x14ac:dyDescent="0.3">
      <c r="A566" t="s">
        <v>12226</v>
      </c>
      <c r="B566">
        <v>17000000</v>
      </c>
      <c r="C566">
        <v>64998368</v>
      </c>
      <c r="D566">
        <f t="shared" si="8"/>
        <v>47998368</v>
      </c>
    </row>
    <row r="567" spans="1:4" x14ac:dyDescent="0.3">
      <c r="A567" t="s">
        <v>2595</v>
      </c>
      <c r="B567">
        <v>80000000</v>
      </c>
      <c r="C567">
        <v>127968405</v>
      </c>
      <c r="D567">
        <f t="shared" si="8"/>
        <v>47968405</v>
      </c>
    </row>
    <row r="568" spans="1:4" x14ac:dyDescent="0.3">
      <c r="A568" t="s">
        <v>16862</v>
      </c>
      <c r="B568">
        <v>6500000</v>
      </c>
      <c r="C568">
        <v>54215416</v>
      </c>
      <c r="D568">
        <f t="shared" si="8"/>
        <v>47715416</v>
      </c>
    </row>
    <row r="569" spans="1:4" x14ac:dyDescent="0.3">
      <c r="A569" t="s">
        <v>15508</v>
      </c>
      <c r="B569">
        <v>9500000</v>
      </c>
      <c r="C569">
        <v>57176582</v>
      </c>
      <c r="D569">
        <f t="shared" si="8"/>
        <v>47676582</v>
      </c>
    </row>
    <row r="570" spans="1:4" x14ac:dyDescent="0.3">
      <c r="A570" t="s">
        <v>6315</v>
      </c>
      <c r="B570">
        <v>40000000</v>
      </c>
      <c r="C570">
        <v>87666629</v>
      </c>
      <c r="D570">
        <f t="shared" si="8"/>
        <v>47666629</v>
      </c>
    </row>
    <row r="571" spans="1:4" x14ac:dyDescent="0.3">
      <c r="A571" t="s">
        <v>6969</v>
      </c>
      <c r="B571">
        <v>38000000</v>
      </c>
      <c r="C571">
        <v>85570368</v>
      </c>
      <c r="D571">
        <f t="shared" si="8"/>
        <v>47570368</v>
      </c>
    </row>
    <row r="572" spans="1:4" x14ac:dyDescent="0.3">
      <c r="A572" t="s">
        <v>3330</v>
      </c>
      <c r="B572">
        <v>70000000</v>
      </c>
      <c r="C572">
        <v>117541000</v>
      </c>
      <c r="D572">
        <f t="shared" si="8"/>
        <v>47541000</v>
      </c>
    </row>
    <row r="573" spans="1:4" x14ac:dyDescent="0.3">
      <c r="A573" t="s">
        <v>13390</v>
      </c>
      <c r="B573">
        <v>14000000</v>
      </c>
      <c r="C573">
        <v>61356221</v>
      </c>
      <c r="D573">
        <f t="shared" si="8"/>
        <v>47356221</v>
      </c>
    </row>
    <row r="574" spans="1:4" x14ac:dyDescent="0.3">
      <c r="A574" t="s">
        <v>10712</v>
      </c>
      <c r="B574">
        <v>20000000</v>
      </c>
      <c r="C574">
        <v>67325559</v>
      </c>
      <c r="D574">
        <f t="shared" si="8"/>
        <v>47325559</v>
      </c>
    </row>
    <row r="575" spans="1:4" x14ac:dyDescent="0.3">
      <c r="A575" t="s">
        <v>5538</v>
      </c>
      <c r="B575">
        <v>48000000</v>
      </c>
      <c r="C575">
        <v>95308367</v>
      </c>
      <c r="D575">
        <f t="shared" si="8"/>
        <v>47308367</v>
      </c>
    </row>
    <row r="576" spans="1:4" x14ac:dyDescent="0.3">
      <c r="A576" t="s">
        <v>7283</v>
      </c>
      <c r="B576">
        <v>35000000</v>
      </c>
      <c r="C576">
        <v>82300000</v>
      </c>
      <c r="D576">
        <f t="shared" si="8"/>
        <v>47300000</v>
      </c>
    </row>
    <row r="577" spans="1:4" x14ac:dyDescent="0.3">
      <c r="A577" t="s">
        <v>8029</v>
      </c>
      <c r="B577">
        <v>31500000</v>
      </c>
      <c r="C577">
        <v>78800000</v>
      </c>
      <c r="D577">
        <f t="shared" si="8"/>
        <v>47300000</v>
      </c>
    </row>
    <row r="578" spans="1:4" x14ac:dyDescent="0.3">
      <c r="A578" t="s">
        <v>5727</v>
      </c>
      <c r="B578">
        <v>45000000</v>
      </c>
      <c r="C578">
        <v>92115211</v>
      </c>
      <c r="D578">
        <f t="shared" ref="D578:D641" si="9">C578-B578</f>
        <v>47115211</v>
      </c>
    </row>
    <row r="579" spans="1:4" x14ac:dyDescent="0.3">
      <c r="A579" t="s">
        <v>13709</v>
      </c>
      <c r="B579">
        <v>13000000</v>
      </c>
      <c r="C579">
        <v>60008303</v>
      </c>
      <c r="D579">
        <f t="shared" si="9"/>
        <v>47008303</v>
      </c>
    </row>
    <row r="580" spans="1:4" x14ac:dyDescent="0.3">
      <c r="A580" t="s">
        <v>5665</v>
      </c>
      <c r="B580">
        <v>45000000</v>
      </c>
      <c r="C580">
        <v>92001027</v>
      </c>
      <c r="D580">
        <f t="shared" si="9"/>
        <v>47001027</v>
      </c>
    </row>
    <row r="581" spans="1:4" x14ac:dyDescent="0.3">
      <c r="A581" t="s">
        <v>10321</v>
      </c>
      <c r="B581">
        <v>25000000</v>
      </c>
      <c r="C581">
        <v>71975611</v>
      </c>
      <c r="D581">
        <f t="shared" si="9"/>
        <v>46975611</v>
      </c>
    </row>
    <row r="582" spans="1:4" x14ac:dyDescent="0.3">
      <c r="A582" t="s">
        <v>11758</v>
      </c>
      <c r="B582">
        <v>18000000</v>
      </c>
      <c r="C582">
        <v>64955956</v>
      </c>
      <c r="D582">
        <f t="shared" si="9"/>
        <v>46955956</v>
      </c>
    </row>
    <row r="583" spans="1:4" x14ac:dyDescent="0.3">
      <c r="A583" t="s">
        <v>10206</v>
      </c>
      <c r="B583">
        <v>19000000</v>
      </c>
      <c r="C583">
        <v>65807024</v>
      </c>
      <c r="D583">
        <f t="shared" si="9"/>
        <v>46807024</v>
      </c>
    </row>
    <row r="584" spans="1:4" x14ac:dyDescent="0.3">
      <c r="A584" t="s">
        <v>8166</v>
      </c>
      <c r="B584">
        <v>30000000</v>
      </c>
      <c r="C584">
        <v>76806312</v>
      </c>
      <c r="D584">
        <f t="shared" si="9"/>
        <v>46806312</v>
      </c>
    </row>
    <row r="585" spans="1:4" x14ac:dyDescent="0.3">
      <c r="A585" t="s">
        <v>6250</v>
      </c>
      <c r="B585">
        <v>70000000</v>
      </c>
      <c r="C585">
        <v>116735231</v>
      </c>
      <c r="D585">
        <f t="shared" si="9"/>
        <v>46735231</v>
      </c>
    </row>
    <row r="586" spans="1:4" x14ac:dyDescent="0.3">
      <c r="A586" t="s">
        <v>12170</v>
      </c>
      <c r="B586">
        <v>300000</v>
      </c>
      <c r="C586">
        <v>47000000</v>
      </c>
      <c r="D586">
        <f t="shared" si="9"/>
        <v>46700000</v>
      </c>
    </row>
    <row r="587" spans="1:4" x14ac:dyDescent="0.3">
      <c r="A587" t="s">
        <v>12170</v>
      </c>
      <c r="B587">
        <v>300000</v>
      </c>
      <c r="C587">
        <v>47000000</v>
      </c>
      <c r="D587">
        <f t="shared" si="9"/>
        <v>46700000</v>
      </c>
    </row>
    <row r="588" spans="1:4" x14ac:dyDescent="0.3">
      <c r="A588" t="s">
        <v>12170</v>
      </c>
      <c r="B588">
        <v>300000</v>
      </c>
      <c r="C588">
        <v>47000000</v>
      </c>
      <c r="D588">
        <f t="shared" si="9"/>
        <v>46700000</v>
      </c>
    </row>
    <row r="589" spans="1:4" x14ac:dyDescent="0.3">
      <c r="A589" t="s">
        <v>12733</v>
      </c>
      <c r="B589">
        <v>9800000</v>
      </c>
      <c r="C589">
        <v>56437947</v>
      </c>
      <c r="D589">
        <f t="shared" si="9"/>
        <v>46637947</v>
      </c>
    </row>
    <row r="590" spans="1:4" x14ac:dyDescent="0.3">
      <c r="A590" t="s">
        <v>4615</v>
      </c>
      <c r="B590">
        <v>55000000</v>
      </c>
      <c r="C590">
        <v>101530738</v>
      </c>
      <c r="D590">
        <f t="shared" si="9"/>
        <v>46530738</v>
      </c>
    </row>
    <row r="591" spans="1:4" x14ac:dyDescent="0.3">
      <c r="A591" t="s">
        <v>8176</v>
      </c>
      <c r="B591">
        <v>30000000</v>
      </c>
      <c r="C591">
        <v>76501438</v>
      </c>
      <c r="D591">
        <f t="shared" si="9"/>
        <v>46501438</v>
      </c>
    </row>
    <row r="592" spans="1:4" x14ac:dyDescent="0.3">
      <c r="A592" t="s">
        <v>12723</v>
      </c>
      <c r="B592">
        <v>15000000</v>
      </c>
      <c r="C592">
        <v>61400000</v>
      </c>
      <c r="D592">
        <f t="shared" si="9"/>
        <v>46400000</v>
      </c>
    </row>
    <row r="593" spans="1:4" x14ac:dyDescent="0.3">
      <c r="A593" t="s">
        <v>9466</v>
      </c>
      <c r="B593">
        <v>25000000</v>
      </c>
      <c r="C593">
        <v>71309760</v>
      </c>
      <c r="D593">
        <f t="shared" si="9"/>
        <v>46309760</v>
      </c>
    </row>
    <row r="594" spans="1:4" x14ac:dyDescent="0.3">
      <c r="A594" t="s">
        <v>10081</v>
      </c>
      <c r="B594">
        <v>24000000</v>
      </c>
      <c r="C594">
        <v>70269171</v>
      </c>
      <c r="D594">
        <f t="shared" si="9"/>
        <v>46269171</v>
      </c>
    </row>
    <row r="595" spans="1:4" x14ac:dyDescent="0.3">
      <c r="A595" t="s">
        <v>10695</v>
      </c>
      <c r="B595">
        <v>35000000</v>
      </c>
      <c r="C595">
        <v>81257845</v>
      </c>
      <c r="D595">
        <f t="shared" si="9"/>
        <v>46257845</v>
      </c>
    </row>
    <row r="596" spans="1:4" x14ac:dyDescent="0.3">
      <c r="A596" t="s">
        <v>7294</v>
      </c>
      <c r="B596">
        <v>35000000</v>
      </c>
      <c r="C596">
        <v>81159365</v>
      </c>
      <c r="D596">
        <f t="shared" si="9"/>
        <v>46159365</v>
      </c>
    </row>
    <row r="597" spans="1:4" x14ac:dyDescent="0.3">
      <c r="A597" t="s">
        <v>7898</v>
      </c>
      <c r="B597">
        <v>35000000</v>
      </c>
      <c r="C597">
        <v>81150692</v>
      </c>
      <c r="D597">
        <f t="shared" si="9"/>
        <v>46150692</v>
      </c>
    </row>
    <row r="598" spans="1:4" x14ac:dyDescent="0.3">
      <c r="A598" t="s">
        <v>3994</v>
      </c>
      <c r="B598">
        <v>60000000</v>
      </c>
      <c r="C598">
        <v>106126012</v>
      </c>
      <c r="D598">
        <f t="shared" si="9"/>
        <v>46126012</v>
      </c>
    </row>
    <row r="599" spans="1:4" x14ac:dyDescent="0.3">
      <c r="A599" t="s">
        <v>14458</v>
      </c>
      <c r="B599">
        <v>11500000</v>
      </c>
      <c r="C599">
        <v>57469179</v>
      </c>
      <c r="D599">
        <f t="shared" si="9"/>
        <v>45969179</v>
      </c>
    </row>
    <row r="600" spans="1:4" x14ac:dyDescent="0.3">
      <c r="A600" t="s">
        <v>14681</v>
      </c>
      <c r="B600">
        <v>10800000</v>
      </c>
      <c r="C600">
        <v>56729973</v>
      </c>
      <c r="D600">
        <f t="shared" si="9"/>
        <v>45929973</v>
      </c>
    </row>
    <row r="601" spans="1:4" x14ac:dyDescent="0.3">
      <c r="A601" t="s">
        <v>14809</v>
      </c>
      <c r="B601">
        <v>10000000</v>
      </c>
      <c r="C601">
        <v>55865715</v>
      </c>
      <c r="D601">
        <f t="shared" si="9"/>
        <v>45865715</v>
      </c>
    </row>
    <row r="602" spans="1:4" x14ac:dyDescent="0.3">
      <c r="A602" t="s">
        <v>6099</v>
      </c>
      <c r="B602">
        <v>42000000</v>
      </c>
      <c r="C602">
        <v>87856565</v>
      </c>
      <c r="D602">
        <f t="shared" si="9"/>
        <v>45856565</v>
      </c>
    </row>
    <row r="603" spans="1:4" x14ac:dyDescent="0.3">
      <c r="A603" t="s">
        <v>17549</v>
      </c>
      <c r="B603">
        <v>5000000</v>
      </c>
      <c r="C603">
        <v>50820940</v>
      </c>
      <c r="D603">
        <f t="shared" si="9"/>
        <v>45820940</v>
      </c>
    </row>
    <row r="604" spans="1:4" x14ac:dyDescent="0.3">
      <c r="A604" t="s">
        <v>3018</v>
      </c>
      <c r="B604">
        <v>75000000</v>
      </c>
      <c r="C604">
        <v>120776832</v>
      </c>
      <c r="D604">
        <f t="shared" si="9"/>
        <v>45776832</v>
      </c>
    </row>
    <row r="605" spans="1:4" x14ac:dyDescent="0.3">
      <c r="A605" t="s">
        <v>6305</v>
      </c>
      <c r="B605">
        <v>45000000</v>
      </c>
      <c r="C605">
        <v>90703745</v>
      </c>
      <c r="D605">
        <f t="shared" si="9"/>
        <v>45703745</v>
      </c>
    </row>
    <row r="606" spans="1:4" x14ac:dyDescent="0.3">
      <c r="A606" t="s">
        <v>9480</v>
      </c>
      <c r="B606">
        <v>25000000</v>
      </c>
      <c r="C606">
        <v>70625986</v>
      </c>
      <c r="D606">
        <f t="shared" si="9"/>
        <v>45625986</v>
      </c>
    </row>
    <row r="607" spans="1:4" x14ac:dyDescent="0.3">
      <c r="A607" t="s">
        <v>10743</v>
      </c>
      <c r="B607">
        <v>20000000</v>
      </c>
      <c r="C607">
        <v>65623128</v>
      </c>
      <c r="D607">
        <f t="shared" si="9"/>
        <v>45623128</v>
      </c>
    </row>
    <row r="608" spans="1:4" x14ac:dyDescent="0.3">
      <c r="A608" t="s">
        <v>5657</v>
      </c>
      <c r="B608">
        <v>48000000</v>
      </c>
      <c r="C608">
        <v>93607673</v>
      </c>
      <c r="D608">
        <f t="shared" si="9"/>
        <v>45607673</v>
      </c>
    </row>
    <row r="609" spans="1:4" x14ac:dyDescent="0.3">
      <c r="A609" t="s">
        <v>3323</v>
      </c>
      <c r="B609">
        <v>75000000</v>
      </c>
      <c r="C609">
        <v>120523073</v>
      </c>
      <c r="D609">
        <f t="shared" si="9"/>
        <v>45523073</v>
      </c>
    </row>
    <row r="610" spans="1:4" x14ac:dyDescent="0.3">
      <c r="A610" t="s">
        <v>9462</v>
      </c>
      <c r="B610">
        <v>26000000</v>
      </c>
      <c r="C610">
        <v>71500556</v>
      </c>
      <c r="D610">
        <f t="shared" si="9"/>
        <v>45500556</v>
      </c>
    </row>
    <row r="611" spans="1:4" x14ac:dyDescent="0.3">
      <c r="A611" t="s">
        <v>22900</v>
      </c>
      <c r="B611">
        <v>35000000</v>
      </c>
      <c r="C611">
        <v>80276912</v>
      </c>
      <c r="D611">
        <f t="shared" si="9"/>
        <v>45276912</v>
      </c>
    </row>
    <row r="612" spans="1:4" x14ac:dyDescent="0.3">
      <c r="A612" t="s">
        <v>5052</v>
      </c>
      <c r="B612">
        <v>60000000</v>
      </c>
      <c r="C612">
        <v>105264608</v>
      </c>
      <c r="D612">
        <f t="shared" si="9"/>
        <v>45264608</v>
      </c>
    </row>
    <row r="613" spans="1:4" x14ac:dyDescent="0.3">
      <c r="A613" t="s">
        <v>11692</v>
      </c>
      <c r="B613">
        <v>19000000</v>
      </c>
      <c r="C613">
        <v>64255243</v>
      </c>
      <c r="D613">
        <f t="shared" si="9"/>
        <v>45255243</v>
      </c>
    </row>
    <row r="614" spans="1:4" x14ac:dyDescent="0.3">
      <c r="A614" t="s">
        <v>1512</v>
      </c>
      <c r="B614">
        <v>110000000</v>
      </c>
      <c r="C614">
        <v>155181732</v>
      </c>
      <c r="D614">
        <f t="shared" si="9"/>
        <v>45181732</v>
      </c>
    </row>
    <row r="615" spans="1:4" x14ac:dyDescent="0.3">
      <c r="A615" t="s">
        <v>19210</v>
      </c>
      <c r="B615">
        <v>3000000</v>
      </c>
      <c r="C615">
        <v>48056940</v>
      </c>
      <c r="D615">
        <f t="shared" si="9"/>
        <v>45056940</v>
      </c>
    </row>
    <row r="616" spans="1:4" x14ac:dyDescent="0.3">
      <c r="A616" t="s">
        <v>3919</v>
      </c>
      <c r="B616">
        <v>63000000</v>
      </c>
      <c r="C616">
        <v>108012170</v>
      </c>
      <c r="D616">
        <f t="shared" si="9"/>
        <v>45012170</v>
      </c>
    </row>
    <row r="617" spans="1:4" x14ac:dyDescent="0.3">
      <c r="A617" t="s">
        <v>888</v>
      </c>
      <c r="B617">
        <v>150000000</v>
      </c>
      <c r="C617">
        <v>195000874</v>
      </c>
      <c r="D617">
        <f t="shared" si="9"/>
        <v>45000874</v>
      </c>
    </row>
    <row r="618" spans="1:4" x14ac:dyDescent="0.3">
      <c r="A618" t="s">
        <v>9086</v>
      </c>
      <c r="B618">
        <v>30000000</v>
      </c>
      <c r="C618">
        <v>74888996</v>
      </c>
      <c r="D618">
        <f t="shared" si="9"/>
        <v>44888996</v>
      </c>
    </row>
    <row r="619" spans="1:4" x14ac:dyDescent="0.3">
      <c r="A619" t="s">
        <v>17391</v>
      </c>
      <c r="B619">
        <v>5500000</v>
      </c>
      <c r="C619">
        <v>50382128</v>
      </c>
      <c r="D619">
        <f t="shared" si="9"/>
        <v>44882128</v>
      </c>
    </row>
    <row r="620" spans="1:4" x14ac:dyDescent="0.3">
      <c r="A620" t="s">
        <v>9471</v>
      </c>
      <c r="B620">
        <v>45000000</v>
      </c>
      <c r="C620">
        <v>89808372</v>
      </c>
      <c r="D620">
        <f t="shared" si="9"/>
        <v>44808372</v>
      </c>
    </row>
    <row r="621" spans="1:4" x14ac:dyDescent="0.3">
      <c r="A621" t="s">
        <v>8179</v>
      </c>
      <c r="B621">
        <v>30000000</v>
      </c>
      <c r="C621">
        <v>74787599</v>
      </c>
      <c r="D621">
        <f t="shared" si="9"/>
        <v>44787599</v>
      </c>
    </row>
    <row r="622" spans="1:4" x14ac:dyDescent="0.3">
      <c r="A622" t="s">
        <v>11777</v>
      </c>
      <c r="B622">
        <v>15000000</v>
      </c>
      <c r="C622">
        <v>59735548</v>
      </c>
      <c r="D622">
        <f t="shared" si="9"/>
        <v>44735548</v>
      </c>
    </row>
    <row r="623" spans="1:4" x14ac:dyDescent="0.3">
      <c r="A623" t="s">
        <v>14726</v>
      </c>
      <c r="B623">
        <v>12000000</v>
      </c>
      <c r="C623">
        <v>56715371</v>
      </c>
      <c r="D623">
        <f t="shared" si="9"/>
        <v>44715371</v>
      </c>
    </row>
    <row r="624" spans="1:4" x14ac:dyDescent="0.3">
      <c r="A624" t="s">
        <v>13589</v>
      </c>
      <c r="B624">
        <v>12000000</v>
      </c>
      <c r="C624">
        <v>56631572</v>
      </c>
      <c r="D624">
        <f t="shared" si="9"/>
        <v>44631572</v>
      </c>
    </row>
    <row r="625" spans="1:4" x14ac:dyDescent="0.3">
      <c r="A625" t="s">
        <v>2590</v>
      </c>
      <c r="B625">
        <v>80000000</v>
      </c>
      <c r="C625">
        <v>124590960</v>
      </c>
      <c r="D625">
        <f t="shared" si="9"/>
        <v>44590960</v>
      </c>
    </row>
    <row r="626" spans="1:4" x14ac:dyDescent="0.3">
      <c r="A626" t="s">
        <v>13655</v>
      </c>
      <c r="B626">
        <v>13000000</v>
      </c>
      <c r="C626">
        <v>57300000</v>
      </c>
      <c r="D626">
        <f t="shared" si="9"/>
        <v>44300000</v>
      </c>
    </row>
    <row r="627" spans="1:4" x14ac:dyDescent="0.3">
      <c r="A627" t="s">
        <v>15988</v>
      </c>
      <c r="B627">
        <v>8000000</v>
      </c>
      <c r="C627">
        <v>52287414</v>
      </c>
      <c r="D627">
        <f t="shared" si="9"/>
        <v>44287414</v>
      </c>
    </row>
    <row r="628" spans="1:4" x14ac:dyDescent="0.3">
      <c r="A628" t="s">
        <v>6393</v>
      </c>
      <c r="B628">
        <v>20000000</v>
      </c>
      <c r="C628">
        <v>64149837</v>
      </c>
      <c r="D628">
        <f t="shared" si="9"/>
        <v>44149837</v>
      </c>
    </row>
    <row r="629" spans="1:4" x14ac:dyDescent="0.3">
      <c r="A629" t="s">
        <v>3981</v>
      </c>
      <c r="B629">
        <v>60000000</v>
      </c>
      <c r="C629">
        <v>104148781</v>
      </c>
      <c r="D629">
        <f t="shared" si="9"/>
        <v>44148781</v>
      </c>
    </row>
    <row r="630" spans="1:4" x14ac:dyDescent="0.3">
      <c r="A630" t="s">
        <v>22829</v>
      </c>
      <c r="B630">
        <v>400000</v>
      </c>
      <c r="C630">
        <v>44540956</v>
      </c>
      <c r="D630">
        <f t="shared" si="9"/>
        <v>44140956</v>
      </c>
    </row>
    <row r="631" spans="1:4" x14ac:dyDescent="0.3">
      <c r="A631" t="s">
        <v>7291</v>
      </c>
      <c r="B631">
        <v>35000000</v>
      </c>
      <c r="C631">
        <v>79100000</v>
      </c>
      <c r="D631">
        <f t="shared" si="9"/>
        <v>44100000</v>
      </c>
    </row>
    <row r="632" spans="1:4" x14ac:dyDescent="0.3">
      <c r="A632" t="s">
        <v>6398</v>
      </c>
      <c r="B632">
        <v>40000000</v>
      </c>
      <c r="C632">
        <v>83906114</v>
      </c>
      <c r="D632">
        <f t="shared" si="9"/>
        <v>43906114</v>
      </c>
    </row>
    <row r="633" spans="1:4" x14ac:dyDescent="0.3">
      <c r="A633" t="s">
        <v>3025</v>
      </c>
      <c r="B633">
        <v>75000000</v>
      </c>
      <c r="C633">
        <v>118823091</v>
      </c>
      <c r="D633">
        <f t="shared" si="9"/>
        <v>43823091</v>
      </c>
    </row>
    <row r="634" spans="1:4" x14ac:dyDescent="0.3">
      <c r="A634" t="s">
        <v>417</v>
      </c>
      <c r="B634">
        <v>180000000</v>
      </c>
      <c r="C634">
        <v>223806889</v>
      </c>
      <c r="D634">
        <f t="shared" si="9"/>
        <v>43806889</v>
      </c>
    </row>
    <row r="635" spans="1:4" x14ac:dyDescent="0.3">
      <c r="A635" t="s">
        <v>4608</v>
      </c>
      <c r="B635">
        <v>55000000</v>
      </c>
      <c r="C635">
        <v>98711404</v>
      </c>
      <c r="D635">
        <f t="shared" si="9"/>
        <v>43711404</v>
      </c>
    </row>
    <row r="636" spans="1:4" x14ac:dyDescent="0.3">
      <c r="A636" t="s">
        <v>5760</v>
      </c>
      <c r="B636">
        <v>45000000</v>
      </c>
      <c r="C636">
        <v>88625922</v>
      </c>
      <c r="D636">
        <f t="shared" si="9"/>
        <v>43625922</v>
      </c>
    </row>
    <row r="637" spans="1:4" x14ac:dyDescent="0.3">
      <c r="A637" t="s">
        <v>5078</v>
      </c>
      <c r="B637">
        <v>45000000</v>
      </c>
      <c r="C637">
        <v>88504640</v>
      </c>
      <c r="D637">
        <f t="shared" si="9"/>
        <v>43504640</v>
      </c>
    </row>
    <row r="638" spans="1:4" x14ac:dyDescent="0.3">
      <c r="A638" t="s">
        <v>12345</v>
      </c>
      <c r="B638">
        <v>16500000</v>
      </c>
      <c r="C638">
        <v>59847242</v>
      </c>
      <c r="D638">
        <f t="shared" si="9"/>
        <v>43347242</v>
      </c>
    </row>
    <row r="639" spans="1:4" x14ac:dyDescent="0.3">
      <c r="A639" t="s">
        <v>8923</v>
      </c>
      <c r="B639">
        <v>28000000</v>
      </c>
      <c r="C639">
        <v>71346930</v>
      </c>
      <c r="D639">
        <f t="shared" si="9"/>
        <v>43346930</v>
      </c>
    </row>
    <row r="640" spans="1:4" x14ac:dyDescent="0.3">
      <c r="A640" t="s">
        <v>10718</v>
      </c>
      <c r="B640">
        <v>20000000</v>
      </c>
      <c r="C640">
        <v>62933793</v>
      </c>
      <c r="D640">
        <f t="shared" si="9"/>
        <v>42933793</v>
      </c>
    </row>
    <row r="641" spans="1:4" x14ac:dyDescent="0.3">
      <c r="A641" t="s">
        <v>5798</v>
      </c>
      <c r="B641">
        <v>120000000</v>
      </c>
      <c r="C641">
        <v>162792677</v>
      </c>
      <c r="D641">
        <f t="shared" si="9"/>
        <v>42792677</v>
      </c>
    </row>
    <row r="642" spans="1:4" x14ac:dyDescent="0.3">
      <c r="A642" t="s">
        <v>14095</v>
      </c>
      <c r="B642">
        <v>12000000</v>
      </c>
      <c r="C642">
        <v>54724272</v>
      </c>
      <c r="D642">
        <f t="shared" ref="D642:D705" si="10">C642-B642</f>
        <v>42724272</v>
      </c>
    </row>
    <row r="643" spans="1:4" x14ac:dyDescent="0.3">
      <c r="A643" t="s">
        <v>2343</v>
      </c>
      <c r="B643">
        <v>85000000</v>
      </c>
      <c r="C643">
        <v>127706877</v>
      </c>
      <c r="D643">
        <f t="shared" si="10"/>
        <v>42706877</v>
      </c>
    </row>
    <row r="644" spans="1:4" x14ac:dyDescent="0.3">
      <c r="A644" t="s">
        <v>3040</v>
      </c>
      <c r="B644">
        <v>75000000</v>
      </c>
      <c r="C644">
        <v>117698894</v>
      </c>
      <c r="D644">
        <f t="shared" si="10"/>
        <v>42698894</v>
      </c>
    </row>
    <row r="645" spans="1:4" x14ac:dyDescent="0.3">
      <c r="A645" t="s">
        <v>1347</v>
      </c>
      <c r="B645">
        <v>140000000</v>
      </c>
      <c r="C645">
        <v>182618434</v>
      </c>
      <c r="D645">
        <f t="shared" si="10"/>
        <v>42618434</v>
      </c>
    </row>
    <row r="646" spans="1:4" x14ac:dyDescent="0.3">
      <c r="A646" t="s">
        <v>9090</v>
      </c>
      <c r="B646">
        <v>27000000</v>
      </c>
      <c r="C646">
        <v>69586544</v>
      </c>
      <c r="D646">
        <f t="shared" si="10"/>
        <v>42586544</v>
      </c>
    </row>
    <row r="647" spans="1:4" x14ac:dyDescent="0.3">
      <c r="A647" t="s">
        <v>6323</v>
      </c>
      <c r="B647">
        <v>40000000</v>
      </c>
      <c r="C647">
        <v>82522790</v>
      </c>
      <c r="D647">
        <f t="shared" si="10"/>
        <v>42522790</v>
      </c>
    </row>
    <row r="648" spans="1:4" x14ac:dyDescent="0.3">
      <c r="A648" t="s">
        <v>18126</v>
      </c>
      <c r="B648">
        <v>4800000</v>
      </c>
      <c r="C648">
        <v>47277326</v>
      </c>
      <c r="D648">
        <f t="shared" si="10"/>
        <v>42477326</v>
      </c>
    </row>
    <row r="649" spans="1:4" x14ac:dyDescent="0.3">
      <c r="A649" t="s">
        <v>2126</v>
      </c>
      <c r="B649">
        <v>90000000</v>
      </c>
      <c r="C649">
        <v>132373442</v>
      </c>
      <c r="D649">
        <f t="shared" si="10"/>
        <v>42373442</v>
      </c>
    </row>
    <row r="650" spans="1:4" x14ac:dyDescent="0.3">
      <c r="A650" t="s">
        <v>13664</v>
      </c>
      <c r="B650">
        <v>7000000</v>
      </c>
      <c r="C650">
        <v>49369900</v>
      </c>
      <c r="D650">
        <f t="shared" si="10"/>
        <v>42369900</v>
      </c>
    </row>
    <row r="651" spans="1:4" x14ac:dyDescent="0.3">
      <c r="A651" t="s">
        <v>18863</v>
      </c>
      <c r="B651">
        <v>3500000</v>
      </c>
      <c r="C651">
        <v>45857453</v>
      </c>
      <c r="D651">
        <f t="shared" si="10"/>
        <v>42357453</v>
      </c>
    </row>
    <row r="652" spans="1:4" x14ac:dyDescent="0.3">
      <c r="A652" t="s">
        <v>18863</v>
      </c>
      <c r="B652">
        <v>3500000</v>
      </c>
      <c r="C652">
        <v>45857453</v>
      </c>
      <c r="D652">
        <f t="shared" si="10"/>
        <v>42357453</v>
      </c>
    </row>
    <row r="653" spans="1:4" x14ac:dyDescent="0.3">
      <c r="A653" t="s">
        <v>1179</v>
      </c>
      <c r="B653">
        <v>135000000</v>
      </c>
      <c r="C653">
        <v>177343675</v>
      </c>
      <c r="D653">
        <f t="shared" si="10"/>
        <v>42343675</v>
      </c>
    </row>
    <row r="654" spans="1:4" x14ac:dyDescent="0.3">
      <c r="A654" t="s">
        <v>1179</v>
      </c>
      <c r="B654">
        <v>135000000</v>
      </c>
      <c r="C654">
        <v>177343675</v>
      </c>
      <c r="D654">
        <f t="shared" si="10"/>
        <v>42343675</v>
      </c>
    </row>
    <row r="655" spans="1:4" x14ac:dyDescent="0.3">
      <c r="A655" t="s">
        <v>1179</v>
      </c>
      <c r="B655">
        <v>135000000</v>
      </c>
      <c r="C655">
        <v>177343675</v>
      </c>
      <c r="D655">
        <f t="shared" si="10"/>
        <v>42343675</v>
      </c>
    </row>
    <row r="656" spans="1:4" x14ac:dyDescent="0.3">
      <c r="A656" t="s">
        <v>8864</v>
      </c>
      <c r="B656">
        <v>28000000</v>
      </c>
      <c r="C656">
        <v>70235322</v>
      </c>
      <c r="D656">
        <f t="shared" si="10"/>
        <v>42235322</v>
      </c>
    </row>
    <row r="657" spans="1:4" x14ac:dyDescent="0.3">
      <c r="A657" t="s">
        <v>14881</v>
      </c>
      <c r="B657">
        <v>10000000</v>
      </c>
      <c r="C657">
        <v>52200504</v>
      </c>
      <c r="D657">
        <f t="shared" si="10"/>
        <v>42200504</v>
      </c>
    </row>
    <row r="658" spans="1:4" x14ac:dyDescent="0.3">
      <c r="A658" t="s">
        <v>11762</v>
      </c>
      <c r="B658">
        <v>18000000</v>
      </c>
      <c r="C658">
        <v>60057639</v>
      </c>
      <c r="D658">
        <f t="shared" si="10"/>
        <v>42057639</v>
      </c>
    </row>
    <row r="659" spans="1:4" x14ac:dyDescent="0.3">
      <c r="A659" t="s">
        <v>14514</v>
      </c>
      <c r="B659">
        <v>11000000</v>
      </c>
      <c r="C659">
        <v>52929168</v>
      </c>
      <c r="D659">
        <f t="shared" si="10"/>
        <v>41929168</v>
      </c>
    </row>
    <row r="660" spans="1:4" x14ac:dyDescent="0.3">
      <c r="A660" t="s">
        <v>8079</v>
      </c>
      <c r="B660">
        <v>30250000</v>
      </c>
      <c r="C660">
        <v>72077000</v>
      </c>
      <c r="D660">
        <f t="shared" si="10"/>
        <v>41827000</v>
      </c>
    </row>
    <row r="661" spans="1:4" x14ac:dyDescent="0.3">
      <c r="A661" t="s">
        <v>2928</v>
      </c>
      <c r="B661">
        <v>78000000</v>
      </c>
      <c r="C661">
        <v>119793567</v>
      </c>
      <c r="D661">
        <f t="shared" si="10"/>
        <v>41793567</v>
      </c>
    </row>
    <row r="662" spans="1:4" x14ac:dyDescent="0.3">
      <c r="A662" t="s">
        <v>6339</v>
      </c>
      <c r="B662">
        <v>40000000</v>
      </c>
      <c r="C662">
        <v>81593527</v>
      </c>
      <c r="D662">
        <f t="shared" si="10"/>
        <v>41593527</v>
      </c>
    </row>
    <row r="663" spans="1:4" x14ac:dyDescent="0.3">
      <c r="A663" t="s">
        <v>11769</v>
      </c>
      <c r="B663">
        <v>18000000</v>
      </c>
      <c r="C663">
        <v>59573085</v>
      </c>
      <c r="D663">
        <f t="shared" si="10"/>
        <v>41573085</v>
      </c>
    </row>
    <row r="664" spans="1:4" x14ac:dyDescent="0.3">
      <c r="A664" t="s">
        <v>9556</v>
      </c>
      <c r="B664">
        <v>25000000</v>
      </c>
      <c r="C664">
        <v>66489425</v>
      </c>
      <c r="D664">
        <f t="shared" si="10"/>
        <v>41489425</v>
      </c>
    </row>
    <row r="665" spans="1:4" x14ac:dyDescent="0.3">
      <c r="A665" t="s">
        <v>5129</v>
      </c>
      <c r="B665">
        <v>50000000</v>
      </c>
      <c r="C665">
        <v>91439400</v>
      </c>
      <c r="D665">
        <f t="shared" si="10"/>
        <v>41439400</v>
      </c>
    </row>
    <row r="666" spans="1:4" x14ac:dyDescent="0.3">
      <c r="A666" t="s">
        <v>6333</v>
      </c>
      <c r="B666">
        <v>40000000</v>
      </c>
      <c r="C666">
        <v>81292135</v>
      </c>
      <c r="D666">
        <f t="shared" si="10"/>
        <v>41292135</v>
      </c>
    </row>
    <row r="667" spans="1:4" x14ac:dyDescent="0.3">
      <c r="A667" t="s">
        <v>5590</v>
      </c>
      <c r="B667">
        <v>48000000</v>
      </c>
      <c r="C667">
        <v>89253340</v>
      </c>
      <c r="D667">
        <f t="shared" si="10"/>
        <v>41253340</v>
      </c>
    </row>
    <row r="668" spans="1:4" x14ac:dyDescent="0.3">
      <c r="A668" t="s">
        <v>10092</v>
      </c>
      <c r="B668">
        <v>24000000</v>
      </c>
      <c r="C668">
        <v>65182182</v>
      </c>
      <c r="D668">
        <f t="shared" si="10"/>
        <v>41182182</v>
      </c>
    </row>
    <row r="669" spans="1:4" x14ac:dyDescent="0.3">
      <c r="A669" t="s">
        <v>2355</v>
      </c>
      <c r="B669">
        <v>85000000</v>
      </c>
      <c r="C669">
        <v>126149655</v>
      </c>
      <c r="D669">
        <f t="shared" si="10"/>
        <v>41149655</v>
      </c>
    </row>
    <row r="670" spans="1:4" x14ac:dyDescent="0.3">
      <c r="A670" t="s">
        <v>7011</v>
      </c>
      <c r="B670">
        <v>30000000</v>
      </c>
      <c r="C670">
        <v>71038190</v>
      </c>
      <c r="D670">
        <f t="shared" si="10"/>
        <v>41038190</v>
      </c>
    </row>
    <row r="671" spans="1:4" x14ac:dyDescent="0.3">
      <c r="A671" t="s">
        <v>5064</v>
      </c>
      <c r="B671">
        <v>50000000</v>
      </c>
      <c r="C671">
        <v>91030827</v>
      </c>
      <c r="D671">
        <f t="shared" si="10"/>
        <v>41030827</v>
      </c>
    </row>
    <row r="672" spans="1:4" x14ac:dyDescent="0.3">
      <c r="A672" t="s">
        <v>15604</v>
      </c>
      <c r="B672">
        <v>9000000</v>
      </c>
      <c r="C672">
        <v>50000000</v>
      </c>
      <c r="D672">
        <f t="shared" si="10"/>
        <v>41000000</v>
      </c>
    </row>
    <row r="673" spans="1:4" x14ac:dyDescent="0.3">
      <c r="A673" t="s">
        <v>3235</v>
      </c>
      <c r="B673">
        <v>72000000</v>
      </c>
      <c r="C673">
        <v>112950721</v>
      </c>
      <c r="D673">
        <f t="shared" si="10"/>
        <v>40950721</v>
      </c>
    </row>
    <row r="674" spans="1:4" x14ac:dyDescent="0.3">
      <c r="A674" t="s">
        <v>6421</v>
      </c>
      <c r="B674">
        <v>20000000</v>
      </c>
      <c r="C674">
        <v>60923325</v>
      </c>
      <c r="D674">
        <f t="shared" si="10"/>
        <v>40923325</v>
      </c>
    </row>
    <row r="675" spans="1:4" x14ac:dyDescent="0.3">
      <c r="A675" t="s">
        <v>14824</v>
      </c>
      <c r="B675">
        <v>10000000</v>
      </c>
      <c r="C675">
        <v>50752337</v>
      </c>
      <c r="D675">
        <f t="shared" si="10"/>
        <v>40752337</v>
      </c>
    </row>
    <row r="676" spans="1:4" x14ac:dyDescent="0.3">
      <c r="A676" t="s">
        <v>6974</v>
      </c>
      <c r="B676">
        <v>35000000</v>
      </c>
      <c r="C676">
        <v>75668868</v>
      </c>
      <c r="D676">
        <f t="shared" si="10"/>
        <v>40668868</v>
      </c>
    </row>
    <row r="677" spans="1:4" x14ac:dyDescent="0.3">
      <c r="A677" t="s">
        <v>18436</v>
      </c>
      <c r="B677">
        <v>4000000</v>
      </c>
      <c r="C677">
        <v>44566004</v>
      </c>
      <c r="D677">
        <f t="shared" si="10"/>
        <v>40566004</v>
      </c>
    </row>
    <row r="678" spans="1:4" x14ac:dyDescent="0.3">
      <c r="A678" t="s">
        <v>9049</v>
      </c>
      <c r="B678">
        <v>27500000</v>
      </c>
      <c r="C678">
        <v>67900000</v>
      </c>
      <c r="D678">
        <f t="shared" si="10"/>
        <v>40400000</v>
      </c>
    </row>
    <row r="679" spans="1:4" x14ac:dyDescent="0.3">
      <c r="A679" t="s">
        <v>5113</v>
      </c>
      <c r="B679">
        <v>35000000</v>
      </c>
      <c r="C679">
        <v>75367693</v>
      </c>
      <c r="D679">
        <f t="shared" si="10"/>
        <v>40367693</v>
      </c>
    </row>
    <row r="680" spans="1:4" x14ac:dyDescent="0.3">
      <c r="A680" t="s">
        <v>17554</v>
      </c>
      <c r="B680">
        <v>4500000</v>
      </c>
      <c r="C680">
        <v>44793200</v>
      </c>
      <c r="D680">
        <f t="shared" si="10"/>
        <v>40293200</v>
      </c>
    </row>
    <row r="681" spans="1:4" x14ac:dyDescent="0.3">
      <c r="A681" t="s">
        <v>6343</v>
      </c>
      <c r="B681">
        <v>35000000</v>
      </c>
      <c r="C681">
        <v>75274748</v>
      </c>
      <c r="D681">
        <f t="shared" si="10"/>
        <v>40274748</v>
      </c>
    </row>
    <row r="682" spans="1:4" x14ac:dyDescent="0.3">
      <c r="A682" t="s">
        <v>12740</v>
      </c>
      <c r="B682">
        <v>15000000</v>
      </c>
      <c r="C682">
        <v>55184721</v>
      </c>
      <c r="D682">
        <f t="shared" si="10"/>
        <v>40184721</v>
      </c>
    </row>
    <row r="683" spans="1:4" x14ac:dyDescent="0.3">
      <c r="A683" t="s">
        <v>2600</v>
      </c>
      <c r="B683">
        <v>80000000</v>
      </c>
      <c r="C683">
        <v>120136047</v>
      </c>
      <c r="D683">
        <f t="shared" si="10"/>
        <v>40136047</v>
      </c>
    </row>
    <row r="684" spans="1:4" x14ac:dyDescent="0.3">
      <c r="A684" t="s">
        <v>4647</v>
      </c>
      <c r="B684">
        <v>30000000</v>
      </c>
      <c r="C684">
        <v>70098138</v>
      </c>
      <c r="D684">
        <f t="shared" si="10"/>
        <v>40098138</v>
      </c>
    </row>
    <row r="685" spans="1:4" x14ac:dyDescent="0.3">
      <c r="A685" t="s">
        <v>10731</v>
      </c>
      <c r="B685">
        <v>20000000</v>
      </c>
      <c r="C685">
        <v>60072596</v>
      </c>
      <c r="D685">
        <f t="shared" si="10"/>
        <v>40072596</v>
      </c>
    </row>
    <row r="686" spans="1:4" x14ac:dyDescent="0.3">
      <c r="A686" t="s">
        <v>8257</v>
      </c>
      <c r="B686">
        <v>17000000</v>
      </c>
      <c r="C686">
        <v>56816662</v>
      </c>
      <c r="D686">
        <f t="shared" si="10"/>
        <v>39816662</v>
      </c>
    </row>
    <row r="687" spans="1:4" x14ac:dyDescent="0.3">
      <c r="A687" t="s">
        <v>366</v>
      </c>
      <c r="B687">
        <v>105000000</v>
      </c>
      <c r="C687">
        <v>144812796</v>
      </c>
      <c r="D687">
        <f t="shared" si="10"/>
        <v>39812796</v>
      </c>
    </row>
    <row r="688" spans="1:4" x14ac:dyDescent="0.3">
      <c r="A688" t="s">
        <v>366</v>
      </c>
      <c r="B688">
        <v>105000000</v>
      </c>
      <c r="C688">
        <v>144812796</v>
      </c>
      <c r="D688">
        <f t="shared" si="10"/>
        <v>39812796</v>
      </c>
    </row>
    <row r="689" spans="1:4" x14ac:dyDescent="0.3">
      <c r="A689" t="s">
        <v>9242</v>
      </c>
      <c r="B689">
        <v>26000000</v>
      </c>
      <c r="C689">
        <v>65703412</v>
      </c>
      <c r="D689">
        <f t="shared" si="10"/>
        <v>39703412</v>
      </c>
    </row>
    <row r="690" spans="1:4" x14ac:dyDescent="0.3">
      <c r="A690" t="s">
        <v>11559</v>
      </c>
      <c r="B690">
        <v>19000000</v>
      </c>
      <c r="C690">
        <v>58571513</v>
      </c>
      <c r="D690">
        <f t="shared" si="10"/>
        <v>39571513</v>
      </c>
    </row>
    <row r="691" spans="1:4" x14ac:dyDescent="0.3">
      <c r="A691" t="s">
        <v>4978</v>
      </c>
      <c r="B691">
        <v>51000000</v>
      </c>
      <c r="C691">
        <v>90567722</v>
      </c>
      <c r="D691">
        <f t="shared" si="10"/>
        <v>39567722</v>
      </c>
    </row>
    <row r="692" spans="1:4" x14ac:dyDescent="0.3">
      <c r="A692" t="s">
        <v>14520</v>
      </c>
      <c r="B692">
        <v>11000000</v>
      </c>
      <c r="C692">
        <v>50461335</v>
      </c>
      <c r="D692">
        <f t="shared" si="10"/>
        <v>39461335</v>
      </c>
    </row>
    <row r="693" spans="1:4" x14ac:dyDescent="0.3">
      <c r="A693" t="s">
        <v>17560</v>
      </c>
      <c r="B693">
        <v>5000000</v>
      </c>
      <c r="C693">
        <v>44456509</v>
      </c>
      <c r="D693">
        <f t="shared" si="10"/>
        <v>39456509</v>
      </c>
    </row>
    <row r="694" spans="1:4" x14ac:dyDescent="0.3">
      <c r="A694" t="s">
        <v>13738</v>
      </c>
      <c r="B694">
        <v>13200000</v>
      </c>
      <c r="C694">
        <v>52543632</v>
      </c>
      <c r="D694">
        <f t="shared" si="10"/>
        <v>39343632</v>
      </c>
    </row>
    <row r="695" spans="1:4" x14ac:dyDescent="0.3">
      <c r="A695" t="s">
        <v>8861</v>
      </c>
      <c r="B695">
        <v>28000000</v>
      </c>
      <c r="C695">
        <v>67266300</v>
      </c>
      <c r="D695">
        <f t="shared" si="10"/>
        <v>39266300</v>
      </c>
    </row>
    <row r="696" spans="1:4" x14ac:dyDescent="0.3">
      <c r="A696" t="s">
        <v>20658</v>
      </c>
      <c r="B696">
        <v>1800000</v>
      </c>
      <c r="C696">
        <v>40990055</v>
      </c>
      <c r="D696">
        <f t="shared" si="10"/>
        <v>39190055</v>
      </c>
    </row>
    <row r="697" spans="1:4" x14ac:dyDescent="0.3">
      <c r="A697" t="s">
        <v>8248</v>
      </c>
      <c r="B697">
        <v>19000000</v>
      </c>
      <c r="C697">
        <v>58156435</v>
      </c>
      <c r="D697">
        <f t="shared" si="10"/>
        <v>39156435</v>
      </c>
    </row>
    <row r="698" spans="1:4" x14ac:dyDescent="0.3">
      <c r="A698" t="s">
        <v>22494</v>
      </c>
      <c r="B698">
        <v>500000</v>
      </c>
      <c r="C698">
        <v>39552600</v>
      </c>
      <c r="D698">
        <f t="shared" si="10"/>
        <v>39052600</v>
      </c>
    </row>
    <row r="699" spans="1:4" x14ac:dyDescent="0.3">
      <c r="A699" t="s">
        <v>8951</v>
      </c>
      <c r="B699">
        <v>28000000</v>
      </c>
      <c r="C699">
        <v>66950483</v>
      </c>
      <c r="D699">
        <f t="shared" si="10"/>
        <v>38950483</v>
      </c>
    </row>
    <row r="700" spans="1:4" x14ac:dyDescent="0.3">
      <c r="A700" t="s">
        <v>13890</v>
      </c>
      <c r="B700">
        <v>13000000</v>
      </c>
      <c r="C700">
        <v>51872378</v>
      </c>
      <c r="D700">
        <f t="shared" si="10"/>
        <v>38872378</v>
      </c>
    </row>
    <row r="701" spans="1:4" x14ac:dyDescent="0.3">
      <c r="A701" t="s">
        <v>4620</v>
      </c>
      <c r="B701">
        <v>55000000</v>
      </c>
      <c r="C701">
        <v>93815117</v>
      </c>
      <c r="D701">
        <f t="shared" si="10"/>
        <v>38815117</v>
      </c>
    </row>
    <row r="702" spans="1:4" x14ac:dyDescent="0.3">
      <c r="A702" t="s">
        <v>14528</v>
      </c>
      <c r="B702">
        <v>11000000</v>
      </c>
      <c r="C702">
        <v>49797148</v>
      </c>
      <c r="D702">
        <f t="shared" si="10"/>
        <v>38797148</v>
      </c>
    </row>
    <row r="703" spans="1:4" x14ac:dyDescent="0.3">
      <c r="A703" t="s">
        <v>15053</v>
      </c>
      <c r="B703">
        <v>5000000</v>
      </c>
      <c r="C703">
        <v>43771291</v>
      </c>
      <c r="D703">
        <f t="shared" si="10"/>
        <v>38771291</v>
      </c>
    </row>
    <row r="704" spans="1:4" x14ac:dyDescent="0.3">
      <c r="A704" t="s">
        <v>15053</v>
      </c>
      <c r="B704">
        <v>5000000</v>
      </c>
      <c r="C704">
        <v>43771291</v>
      </c>
      <c r="D704">
        <f t="shared" si="10"/>
        <v>38771291</v>
      </c>
    </row>
    <row r="705" spans="1:4" x14ac:dyDescent="0.3">
      <c r="A705" t="s">
        <v>354</v>
      </c>
      <c r="B705">
        <v>190000000</v>
      </c>
      <c r="C705">
        <v>228756232</v>
      </c>
      <c r="D705">
        <f t="shared" si="10"/>
        <v>38756232</v>
      </c>
    </row>
    <row r="706" spans="1:4" x14ac:dyDescent="0.3">
      <c r="A706" t="s">
        <v>11590</v>
      </c>
      <c r="B706">
        <v>13000000</v>
      </c>
      <c r="C706">
        <v>51697449</v>
      </c>
      <c r="D706">
        <f t="shared" ref="D706:D769" si="11">C706-B706</f>
        <v>38697449</v>
      </c>
    </row>
    <row r="707" spans="1:4" x14ac:dyDescent="0.3">
      <c r="A707" t="s">
        <v>5099</v>
      </c>
      <c r="B707">
        <v>50000000</v>
      </c>
      <c r="C707">
        <v>88658172</v>
      </c>
      <c r="D707">
        <f t="shared" si="11"/>
        <v>38658172</v>
      </c>
    </row>
    <row r="708" spans="1:4" x14ac:dyDescent="0.3">
      <c r="A708" t="s">
        <v>572</v>
      </c>
      <c r="B708">
        <v>170000000</v>
      </c>
      <c r="C708">
        <v>208543795</v>
      </c>
      <c r="D708">
        <f t="shared" si="11"/>
        <v>38543795</v>
      </c>
    </row>
    <row r="709" spans="1:4" x14ac:dyDescent="0.3">
      <c r="A709" t="s">
        <v>14815</v>
      </c>
      <c r="B709">
        <v>13800000</v>
      </c>
      <c r="C709">
        <v>52293982</v>
      </c>
      <c r="D709">
        <f t="shared" si="11"/>
        <v>38493982</v>
      </c>
    </row>
    <row r="710" spans="1:4" x14ac:dyDescent="0.3">
      <c r="A710" t="s">
        <v>4624</v>
      </c>
      <c r="B710">
        <v>53000000</v>
      </c>
      <c r="C710">
        <v>91400000</v>
      </c>
      <c r="D710">
        <f t="shared" si="11"/>
        <v>38400000</v>
      </c>
    </row>
    <row r="711" spans="1:4" x14ac:dyDescent="0.3">
      <c r="A711" t="s">
        <v>5735</v>
      </c>
      <c r="B711">
        <v>45000000</v>
      </c>
      <c r="C711">
        <v>83287363</v>
      </c>
      <c r="D711">
        <f t="shared" si="11"/>
        <v>38287363</v>
      </c>
    </row>
    <row r="712" spans="1:4" x14ac:dyDescent="0.3">
      <c r="A712" t="s">
        <v>1300</v>
      </c>
      <c r="B712">
        <v>125000000</v>
      </c>
      <c r="C712">
        <v>163192114</v>
      </c>
      <c r="D712">
        <f t="shared" si="11"/>
        <v>38192114</v>
      </c>
    </row>
    <row r="713" spans="1:4" x14ac:dyDescent="0.3">
      <c r="A713" t="s">
        <v>1300</v>
      </c>
      <c r="B713">
        <v>125000000</v>
      </c>
      <c r="C713">
        <v>163192114</v>
      </c>
      <c r="D713">
        <f t="shared" si="11"/>
        <v>38192114</v>
      </c>
    </row>
    <row r="714" spans="1:4" x14ac:dyDescent="0.3">
      <c r="A714" t="s">
        <v>11605</v>
      </c>
      <c r="B714">
        <v>18000000</v>
      </c>
      <c r="C714">
        <v>56127162</v>
      </c>
      <c r="D714">
        <f t="shared" si="11"/>
        <v>38127162</v>
      </c>
    </row>
    <row r="715" spans="1:4" x14ac:dyDescent="0.3">
      <c r="A715" t="s">
        <v>3058</v>
      </c>
      <c r="B715">
        <v>35000000</v>
      </c>
      <c r="C715">
        <v>73023275</v>
      </c>
      <c r="D715">
        <f t="shared" si="11"/>
        <v>38023275</v>
      </c>
    </row>
    <row r="716" spans="1:4" x14ac:dyDescent="0.3">
      <c r="A716" t="s">
        <v>12388</v>
      </c>
      <c r="B716">
        <v>16000000</v>
      </c>
      <c r="C716">
        <v>54000000</v>
      </c>
      <c r="D716">
        <f t="shared" si="11"/>
        <v>38000000</v>
      </c>
    </row>
    <row r="717" spans="1:4" x14ac:dyDescent="0.3">
      <c r="A717" t="s">
        <v>7927</v>
      </c>
      <c r="B717">
        <v>20000000</v>
      </c>
      <c r="C717">
        <v>57744720</v>
      </c>
      <c r="D717">
        <f t="shared" si="11"/>
        <v>37744720</v>
      </c>
    </row>
    <row r="718" spans="1:4" x14ac:dyDescent="0.3">
      <c r="A718" t="s">
        <v>10383</v>
      </c>
      <c r="B718">
        <v>22000000</v>
      </c>
      <c r="C718">
        <v>59696176</v>
      </c>
      <c r="D718">
        <f t="shared" si="11"/>
        <v>37696176</v>
      </c>
    </row>
    <row r="719" spans="1:4" x14ac:dyDescent="0.3">
      <c r="A719" t="s">
        <v>17008</v>
      </c>
      <c r="B719">
        <v>6000000</v>
      </c>
      <c r="C719">
        <v>43650000</v>
      </c>
      <c r="D719">
        <f t="shared" si="11"/>
        <v>37650000</v>
      </c>
    </row>
    <row r="720" spans="1:4" x14ac:dyDescent="0.3">
      <c r="A720" t="s">
        <v>19799</v>
      </c>
      <c r="B720">
        <v>2500000</v>
      </c>
      <c r="C720">
        <v>40041683</v>
      </c>
      <c r="D720">
        <f t="shared" si="11"/>
        <v>37541683</v>
      </c>
    </row>
    <row r="721" spans="1:4" x14ac:dyDescent="0.3">
      <c r="A721" t="s">
        <v>7038</v>
      </c>
      <c r="B721">
        <v>10000000</v>
      </c>
      <c r="C721">
        <v>47536959</v>
      </c>
      <c r="D721">
        <f t="shared" si="11"/>
        <v>37536959</v>
      </c>
    </row>
    <row r="722" spans="1:4" x14ac:dyDescent="0.3">
      <c r="A722" t="s">
        <v>7038</v>
      </c>
      <c r="B722">
        <v>10000000</v>
      </c>
      <c r="C722">
        <v>47536959</v>
      </c>
      <c r="D722">
        <f t="shared" si="11"/>
        <v>37536959</v>
      </c>
    </row>
    <row r="723" spans="1:4" x14ac:dyDescent="0.3">
      <c r="A723" t="s">
        <v>14083</v>
      </c>
      <c r="B723">
        <v>5000000</v>
      </c>
      <c r="C723">
        <v>42365600</v>
      </c>
      <c r="D723">
        <f t="shared" si="11"/>
        <v>37365600</v>
      </c>
    </row>
    <row r="724" spans="1:4" x14ac:dyDescent="0.3">
      <c r="A724" t="s">
        <v>12749</v>
      </c>
      <c r="B724">
        <v>17000000</v>
      </c>
      <c r="C724">
        <v>54322273</v>
      </c>
      <c r="D724">
        <f t="shared" si="11"/>
        <v>37322273</v>
      </c>
    </row>
    <row r="725" spans="1:4" x14ac:dyDescent="0.3">
      <c r="A725" t="s">
        <v>13701</v>
      </c>
      <c r="B725">
        <v>17000000</v>
      </c>
      <c r="C725">
        <v>54257433</v>
      </c>
      <c r="D725">
        <f t="shared" si="11"/>
        <v>37257433</v>
      </c>
    </row>
    <row r="726" spans="1:4" x14ac:dyDescent="0.3">
      <c r="A726" t="s">
        <v>5770</v>
      </c>
      <c r="B726">
        <v>30000000</v>
      </c>
      <c r="C726">
        <v>67253092</v>
      </c>
      <c r="D726">
        <f t="shared" si="11"/>
        <v>37253092</v>
      </c>
    </row>
    <row r="727" spans="1:4" x14ac:dyDescent="0.3">
      <c r="A727" t="s">
        <v>12264</v>
      </c>
      <c r="B727">
        <v>17000000</v>
      </c>
      <c r="C727">
        <v>54239856</v>
      </c>
      <c r="D727">
        <f t="shared" si="11"/>
        <v>37239856</v>
      </c>
    </row>
    <row r="728" spans="1:4" x14ac:dyDescent="0.3">
      <c r="A728" t="s">
        <v>15993</v>
      </c>
      <c r="B728">
        <v>8000000</v>
      </c>
      <c r="C728">
        <v>45063889</v>
      </c>
      <c r="D728">
        <f t="shared" si="11"/>
        <v>37063889</v>
      </c>
    </row>
    <row r="729" spans="1:4" x14ac:dyDescent="0.3">
      <c r="A729" t="s">
        <v>15539</v>
      </c>
      <c r="B729">
        <v>9400000</v>
      </c>
      <c r="C729">
        <v>46300000</v>
      </c>
      <c r="D729">
        <f t="shared" si="11"/>
        <v>36900000</v>
      </c>
    </row>
    <row r="730" spans="1:4" x14ac:dyDescent="0.3">
      <c r="A730" t="s">
        <v>12396</v>
      </c>
      <c r="B730">
        <v>16000000</v>
      </c>
      <c r="C730">
        <v>52885587</v>
      </c>
      <c r="D730">
        <f t="shared" si="11"/>
        <v>36885587</v>
      </c>
    </row>
    <row r="731" spans="1:4" x14ac:dyDescent="0.3">
      <c r="A731" t="s">
        <v>11765</v>
      </c>
      <c r="B731">
        <v>17000000</v>
      </c>
      <c r="C731">
        <v>53868030</v>
      </c>
      <c r="D731">
        <f t="shared" si="11"/>
        <v>36868030</v>
      </c>
    </row>
    <row r="732" spans="1:4" x14ac:dyDescent="0.3">
      <c r="A732" t="s">
        <v>10723</v>
      </c>
      <c r="B732">
        <v>20000000</v>
      </c>
      <c r="C732">
        <v>56667870</v>
      </c>
      <c r="D732">
        <f t="shared" si="11"/>
        <v>36667870</v>
      </c>
    </row>
    <row r="733" spans="1:4" x14ac:dyDescent="0.3">
      <c r="A733" t="s">
        <v>3337</v>
      </c>
      <c r="B733">
        <v>80000000</v>
      </c>
      <c r="C733">
        <v>116643346</v>
      </c>
      <c r="D733">
        <f t="shared" si="11"/>
        <v>36643346</v>
      </c>
    </row>
    <row r="734" spans="1:4" x14ac:dyDescent="0.3">
      <c r="A734" t="s">
        <v>1088</v>
      </c>
      <c r="B734">
        <v>140000000</v>
      </c>
      <c r="C734">
        <v>176636816</v>
      </c>
      <c r="D734">
        <f t="shared" si="11"/>
        <v>36636816</v>
      </c>
    </row>
    <row r="735" spans="1:4" x14ac:dyDescent="0.3">
      <c r="A735" t="s">
        <v>8215</v>
      </c>
      <c r="B735">
        <v>30000000</v>
      </c>
      <c r="C735">
        <v>66600000</v>
      </c>
      <c r="D735">
        <f t="shared" si="11"/>
        <v>36600000</v>
      </c>
    </row>
    <row r="736" spans="1:4" x14ac:dyDescent="0.3">
      <c r="A736" t="s">
        <v>16451</v>
      </c>
      <c r="B736">
        <v>7200000</v>
      </c>
      <c r="C736">
        <v>43800000</v>
      </c>
      <c r="D736">
        <f t="shared" si="11"/>
        <v>36600000</v>
      </c>
    </row>
    <row r="737" spans="1:4" x14ac:dyDescent="0.3">
      <c r="A737" t="s">
        <v>8183</v>
      </c>
      <c r="B737">
        <v>30000000</v>
      </c>
      <c r="C737">
        <v>66528842</v>
      </c>
      <c r="D737">
        <f t="shared" si="11"/>
        <v>36528842</v>
      </c>
    </row>
    <row r="738" spans="1:4" x14ac:dyDescent="0.3">
      <c r="A738" t="s">
        <v>13387</v>
      </c>
      <c r="B738">
        <v>15000000</v>
      </c>
      <c r="C738">
        <v>51527787</v>
      </c>
      <c r="D738">
        <f t="shared" si="11"/>
        <v>36527787</v>
      </c>
    </row>
    <row r="739" spans="1:4" x14ac:dyDescent="0.3">
      <c r="A739" t="s">
        <v>8206</v>
      </c>
      <c r="B739">
        <v>30000000</v>
      </c>
      <c r="C739">
        <v>66468315</v>
      </c>
      <c r="D739">
        <f t="shared" si="11"/>
        <v>36468315</v>
      </c>
    </row>
    <row r="740" spans="1:4" x14ac:dyDescent="0.3">
      <c r="A740" t="s">
        <v>10727</v>
      </c>
      <c r="B740">
        <v>20000000</v>
      </c>
      <c r="C740">
        <v>56398162</v>
      </c>
      <c r="D740">
        <f t="shared" si="11"/>
        <v>36398162</v>
      </c>
    </row>
    <row r="741" spans="1:4" x14ac:dyDescent="0.3">
      <c r="A741" t="s">
        <v>14851</v>
      </c>
      <c r="B741">
        <v>10000000</v>
      </c>
      <c r="C741">
        <v>46377022</v>
      </c>
      <c r="D741">
        <f t="shared" si="11"/>
        <v>36377022</v>
      </c>
    </row>
    <row r="742" spans="1:4" x14ac:dyDescent="0.3">
      <c r="A742" t="s">
        <v>8873</v>
      </c>
      <c r="B742">
        <v>28000000</v>
      </c>
      <c r="C742">
        <v>64371181</v>
      </c>
      <c r="D742">
        <f t="shared" si="11"/>
        <v>36371181</v>
      </c>
    </row>
    <row r="743" spans="1:4" x14ac:dyDescent="0.3">
      <c r="A743" t="s">
        <v>10735</v>
      </c>
      <c r="B743">
        <v>20000000</v>
      </c>
      <c r="C743">
        <v>56362352</v>
      </c>
      <c r="D743">
        <f t="shared" si="11"/>
        <v>36362352</v>
      </c>
    </row>
    <row r="744" spans="1:4" x14ac:dyDescent="0.3">
      <c r="A744" t="s">
        <v>842</v>
      </c>
      <c r="B744">
        <v>170000000</v>
      </c>
      <c r="C744">
        <v>206360018</v>
      </c>
      <c r="D744">
        <f t="shared" si="11"/>
        <v>36360018</v>
      </c>
    </row>
    <row r="745" spans="1:4" x14ac:dyDescent="0.3">
      <c r="A745" t="s">
        <v>9246</v>
      </c>
      <c r="B745">
        <v>22000000</v>
      </c>
      <c r="C745">
        <v>58328680</v>
      </c>
      <c r="D745">
        <f t="shared" si="11"/>
        <v>36328680</v>
      </c>
    </row>
    <row r="746" spans="1:4" x14ac:dyDescent="0.3">
      <c r="A746" t="s">
        <v>4662</v>
      </c>
      <c r="B746">
        <v>30000000</v>
      </c>
      <c r="C746">
        <v>66207920</v>
      </c>
      <c r="D746">
        <f t="shared" si="11"/>
        <v>36207920</v>
      </c>
    </row>
    <row r="747" spans="1:4" x14ac:dyDescent="0.3">
      <c r="A747" t="s">
        <v>10739</v>
      </c>
      <c r="B747">
        <v>20000000</v>
      </c>
      <c r="C747">
        <v>56154094</v>
      </c>
      <c r="D747">
        <f t="shared" si="11"/>
        <v>36154094</v>
      </c>
    </row>
    <row r="748" spans="1:4" x14ac:dyDescent="0.3">
      <c r="A748" t="s">
        <v>13685</v>
      </c>
      <c r="B748">
        <v>12500000</v>
      </c>
      <c r="C748">
        <v>48637684</v>
      </c>
      <c r="D748">
        <f t="shared" si="11"/>
        <v>36137684</v>
      </c>
    </row>
    <row r="749" spans="1:4" x14ac:dyDescent="0.3">
      <c r="A749" t="s">
        <v>13713</v>
      </c>
      <c r="B749">
        <v>13000000</v>
      </c>
      <c r="C749">
        <v>49121934</v>
      </c>
      <c r="D749">
        <f t="shared" si="11"/>
        <v>36121934</v>
      </c>
    </row>
    <row r="750" spans="1:4" x14ac:dyDescent="0.3">
      <c r="A750" t="s">
        <v>16318</v>
      </c>
      <c r="B750">
        <v>7500000</v>
      </c>
      <c r="C750">
        <v>43490057</v>
      </c>
      <c r="D750">
        <f t="shared" si="11"/>
        <v>35990057</v>
      </c>
    </row>
    <row r="751" spans="1:4" x14ac:dyDescent="0.3">
      <c r="A751" t="s">
        <v>10355</v>
      </c>
      <c r="B751">
        <v>35000000</v>
      </c>
      <c r="C751">
        <v>70960517</v>
      </c>
      <c r="D751">
        <f t="shared" si="11"/>
        <v>35960517</v>
      </c>
    </row>
    <row r="752" spans="1:4" x14ac:dyDescent="0.3">
      <c r="A752" t="s">
        <v>8899</v>
      </c>
      <c r="B752">
        <v>28000000</v>
      </c>
      <c r="C752">
        <v>63910583</v>
      </c>
      <c r="D752">
        <f t="shared" si="11"/>
        <v>35910583</v>
      </c>
    </row>
    <row r="753" spans="1:4" x14ac:dyDescent="0.3">
      <c r="A753" t="s">
        <v>13992</v>
      </c>
      <c r="B753">
        <v>12500000</v>
      </c>
      <c r="C753">
        <v>48092846</v>
      </c>
      <c r="D753">
        <f t="shared" si="11"/>
        <v>35592846</v>
      </c>
    </row>
    <row r="754" spans="1:4" x14ac:dyDescent="0.3">
      <c r="A754" t="s">
        <v>9249</v>
      </c>
      <c r="B754">
        <v>26000000</v>
      </c>
      <c r="C754">
        <v>61490000</v>
      </c>
      <c r="D754">
        <f t="shared" si="11"/>
        <v>35490000</v>
      </c>
    </row>
    <row r="755" spans="1:4" x14ac:dyDescent="0.3">
      <c r="A755" t="s">
        <v>3673</v>
      </c>
      <c r="B755">
        <v>65000000</v>
      </c>
      <c r="C755">
        <v>100468793</v>
      </c>
      <c r="D755">
        <f t="shared" si="11"/>
        <v>35468793</v>
      </c>
    </row>
    <row r="756" spans="1:4" x14ac:dyDescent="0.3">
      <c r="A756" t="s">
        <v>10753</v>
      </c>
      <c r="B756">
        <v>20000000</v>
      </c>
      <c r="C756">
        <v>55461307</v>
      </c>
      <c r="D756">
        <f t="shared" si="11"/>
        <v>35461307</v>
      </c>
    </row>
    <row r="757" spans="1:4" x14ac:dyDescent="0.3">
      <c r="A757" t="s">
        <v>10753</v>
      </c>
      <c r="B757">
        <v>20000000</v>
      </c>
      <c r="C757">
        <v>55461307</v>
      </c>
      <c r="D757">
        <f t="shared" si="11"/>
        <v>35461307</v>
      </c>
    </row>
    <row r="758" spans="1:4" x14ac:dyDescent="0.3">
      <c r="A758" t="s">
        <v>3683</v>
      </c>
      <c r="B758">
        <v>65000000</v>
      </c>
      <c r="C758">
        <v>100448498</v>
      </c>
      <c r="D758">
        <f t="shared" si="11"/>
        <v>35448498</v>
      </c>
    </row>
    <row r="759" spans="1:4" x14ac:dyDescent="0.3">
      <c r="A759" t="s">
        <v>9504</v>
      </c>
      <c r="B759">
        <v>25000000</v>
      </c>
      <c r="C759">
        <v>60443237</v>
      </c>
      <c r="D759">
        <f t="shared" si="11"/>
        <v>35443237</v>
      </c>
    </row>
    <row r="760" spans="1:4" x14ac:dyDescent="0.3">
      <c r="A760" t="s">
        <v>287</v>
      </c>
      <c r="B760">
        <v>210000000</v>
      </c>
      <c r="C760">
        <v>245428137</v>
      </c>
      <c r="D760">
        <f t="shared" si="11"/>
        <v>35428137</v>
      </c>
    </row>
    <row r="761" spans="1:4" x14ac:dyDescent="0.3">
      <c r="A761" t="s">
        <v>6357</v>
      </c>
      <c r="B761">
        <v>40000000</v>
      </c>
      <c r="C761">
        <v>75305995</v>
      </c>
      <c r="D761">
        <f t="shared" si="11"/>
        <v>35305995</v>
      </c>
    </row>
    <row r="762" spans="1:4" x14ac:dyDescent="0.3">
      <c r="A762" t="s">
        <v>7145</v>
      </c>
      <c r="B762">
        <v>37000000</v>
      </c>
      <c r="C762">
        <v>72279690</v>
      </c>
      <c r="D762">
        <f t="shared" si="11"/>
        <v>35279690</v>
      </c>
    </row>
    <row r="763" spans="1:4" x14ac:dyDescent="0.3">
      <c r="A763" t="s">
        <v>18440</v>
      </c>
      <c r="B763">
        <v>4000000</v>
      </c>
      <c r="C763">
        <v>39200000</v>
      </c>
      <c r="D763">
        <f t="shared" si="11"/>
        <v>35200000</v>
      </c>
    </row>
    <row r="764" spans="1:4" x14ac:dyDescent="0.3">
      <c r="A764" t="s">
        <v>19177</v>
      </c>
      <c r="B764">
        <v>3000000</v>
      </c>
      <c r="C764">
        <v>38168022</v>
      </c>
      <c r="D764">
        <f t="shared" si="11"/>
        <v>35168022</v>
      </c>
    </row>
    <row r="765" spans="1:4" x14ac:dyDescent="0.3">
      <c r="A765" t="s">
        <v>9923</v>
      </c>
      <c r="B765">
        <v>14000000</v>
      </c>
      <c r="C765">
        <v>49122319</v>
      </c>
      <c r="D765">
        <f t="shared" si="11"/>
        <v>35122319</v>
      </c>
    </row>
    <row r="766" spans="1:4" x14ac:dyDescent="0.3">
      <c r="A766" t="s">
        <v>9923</v>
      </c>
      <c r="B766">
        <v>14000000</v>
      </c>
      <c r="C766">
        <v>49122319</v>
      </c>
      <c r="D766">
        <f t="shared" si="11"/>
        <v>35122319</v>
      </c>
    </row>
    <row r="767" spans="1:4" x14ac:dyDescent="0.3">
      <c r="A767" t="s">
        <v>7152</v>
      </c>
      <c r="B767">
        <v>36000000</v>
      </c>
      <c r="C767">
        <v>71026631</v>
      </c>
      <c r="D767">
        <f t="shared" si="11"/>
        <v>35026631</v>
      </c>
    </row>
    <row r="768" spans="1:4" x14ac:dyDescent="0.3">
      <c r="A768" t="s">
        <v>8193</v>
      </c>
      <c r="B768">
        <v>30000000</v>
      </c>
      <c r="C768">
        <v>65010106</v>
      </c>
      <c r="D768">
        <f t="shared" si="11"/>
        <v>35010106</v>
      </c>
    </row>
    <row r="769" spans="1:4" x14ac:dyDescent="0.3">
      <c r="A769" t="s">
        <v>12101</v>
      </c>
      <c r="B769">
        <v>23000000</v>
      </c>
      <c r="C769">
        <v>58006147</v>
      </c>
      <c r="D769">
        <f t="shared" si="11"/>
        <v>35006147</v>
      </c>
    </row>
    <row r="770" spans="1:4" x14ac:dyDescent="0.3">
      <c r="A770" t="s">
        <v>4047</v>
      </c>
      <c r="B770">
        <v>65000000</v>
      </c>
      <c r="C770">
        <v>100003492</v>
      </c>
      <c r="D770">
        <f t="shared" ref="D770:D833" si="12">C770-B770</f>
        <v>35003492</v>
      </c>
    </row>
    <row r="771" spans="1:4" x14ac:dyDescent="0.3">
      <c r="A771" t="s">
        <v>12745</v>
      </c>
      <c r="B771">
        <v>15000000</v>
      </c>
      <c r="C771">
        <v>50003300</v>
      </c>
      <c r="D771">
        <f t="shared" si="12"/>
        <v>35003300</v>
      </c>
    </row>
    <row r="772" spans="1:4" x14ac:dyDescent="0.3">
      <c r="A772" t="s">
        <v>12792</v>
      </c>
      <c r="B772">
        <v>10000000</v>
      </c>
      <c r="C772">
        <v>44886089</v>
      </c>
      <c r="D772">
        <f t="shared" si="12"/>
        <v>34886089</v>
      </c>
    </row>
    <row r="773" spans="1:4" x14ac:dyDescent="0.3">
      <c r="A773" t="s">
        <v>4635</v>
      </c>
      <c r="B773">
        <v>55000000</v>
      </c>
      <c r="C773">
        <v>89706988</v>
      </c>
      <c r="D773">
        <f t="shared" si="12"/>
        <v>34706988</v>
      </c>
    </row>
    <row r="774" spans="1:4" x14ac:dyDescent="0.3">
      <c r="A774" t="s">
        <v>10628</v>
      </c>
      <c r="B774">
        <v>35000000</v>
      </c>
      <c r="C774">
        <v>69700000</v>
      </c>
      <c r="D774">
        <f t="shared" si="12"/>
        <v>34700000</v>
      </c>
    </row>
    <row r="775" spans="1:4" x14ac:dyDescent="0.3">
      <c r="A775" t="s">
        <v>16768</v>
      </c>
      <c r="B775">
        <v>6900000</v>
      </c>
      <c r="C775">
        <v>41400000</v>
      </c>
      <c r="D775">
        <f t="shared" si="12"/>
        <v>34500000</v>
      </c>
    </row>
    <row r="776" spans="1:4" x14ac:dyDescent="0.3">
      <c r="A776" t="s">
        <v>8903</v>
      </c>
      <c r="B776">
        <v>28000000</v>
      </c>
      <c r="C776">
        <v>62300000</v>
      </c>
      <c r="D776">
        <f t="shared" si="12"/>
        <v>34300000</v>
      </c>
    </row>
    <row r="777" spans="1:4" x14ac:dyDescent="0.3">
      <c r="A777" t="s">
        <v>5108</v>
      </c>
      <c r="B777">
        <v>50000000</v>
      </c>
      <c r="C777">
        <v>84244877</v>
      </c>
      <c r="D777">
        <f t="shared" si="12"/>
        <v>34244877</v>
      </c>
    </row>
    <row r="778" spans="1:4" x14ac:dyDescent="0.3">
      <c r="A778" t="s">
        <v>3209</v>
      </c>
      <c r="B778">
        <v>73000000</v>
      </c>
      <c r="C778">
        <v>107225164</v>
      </c>
      <c r="D778">
        <f t="shared" si="12"/>
        <v>34225164</v>
      </c>
    </row>
    <row r="779" spans="1:4" x14ac:dyDescent="0.3">
      <c r="A779" t="s">
        <v>20781</v>
      </c>
      <c r="B779">
        <v>1700000</v>
      </c>
      <c r="C779">
        <v>35918429</v>
      </c>
      <c r="D779">
        <f t="shared" si="12"/>
        <v>34218429</v>
      </c>
    </row>
    <row r="780" spans="1:4" x14ac:dyDescent="0.3">
      <c r="A780" t="s">
        <v>8210</v>
      </c>
      <c r="B780">
        <v>30000000</v>
      </c>
      <c r="C780">
        <v>64172251</v>
      </c>
      <c r="D780">
        <f t="shared" si="12"/>
        <v>34172251</v>
      </c>
    </row>
    <row r="781" spans="1:4" x14ac:dyDescent="0.3">
      <c r="A781" t="s">
        <v>6361</v>
      </c>
      <c r="B781">
        <v>40000000</v>
      </c>
      <c r="C781">
        <v>74098862</v>
      </c>
      <c r="D781">
        <f t="shared" si="12"/>
        <v>34098862</v>
      </c>
    </row>
    <row r="782" spans="1:4" x14ac:dyDescent="0.3">
      <c r="A782" t="s">
        <v>8057</v>
      </c>
      <c r="B782">
        <v>25000000</v>
      </c>
      <c r="C782">
        <v>59073773</v>
      </c>
      <c r="D782">
        <f t="shared" si="12"/>
        <v>34073773</v>
      </c>
    </row>
    <row r="783" spans="1:4" x14ac:dyDescent="0.3">
      <c r="A783" t="s">
        <v>8804</v>
      </c>
      <c r="B783">
        <v>29000000</v>
      </c>
      <c r="C783">
        <v>63034755</v>
      </c>
      <c r="D783">
        <f t="shared" si="12"/>
        <v>34034755</v>
      </c>
    </row>
    <row r="784" spans="1:4" x14ac:dyDescent="0.3">
      <c r="A784" t="s">
        <v>12800</v>
      </c>
      <c r="B784">
        <v>7000000</v>
      </c>
      <c r="C784">
        <v>40983001</v>
      </c>
      <c r="D784">
        <f t="shared" si="12"/>
        <v>33983001</v>
      </c>
    </row>
    <row r="785" spans="1:4" x14ac:dyDescent="0.3">
      <c r="A785" t="s">
        <v>348</v>
      </c>
      <c r="B785">
        <v>200000000</v>
      </c>
      <c r="C785">
        <v>233914986</v>
      </c>
      <c r="D785">
        <f t="shared" si="12"/>
        <v>33914986</v>
      </c>
    </row>
    <row r="786" spans="1:4" x14ac:dyDescent="0.3">
      <c r="A786" t="s">
        <v>17012</v>
      </c>
      <c r="B786">
        <v>6000000</v>
      </c>
      <c r="C786">
        <v>39800000</v>
      </c>
      <c r="D786">
        <f t="shared" si="12"/>
        <v>33800000</v>
      </c>
    </row>
    <row r="787" spans="1:4" x14ac:dyDescent="0.3">
      <c r="A787" t="s">
        <v>10360</v>
      </c>
      <c r="B787">
        <v>22000000</v>
      </c>
      <c r="C787">
        <v>55762229</v>
      </c>
      <c r="D787">
        <f t="shared" si="12"/>
        <v>33762229</v>
      </c>
    </row>
    <row r="788" spans="1:4" x14ac:dyDescent="0.3">
      <c r="A788" t="s">
        <v>13673</v>
      </c>
      <c r="B788">
        <v>13000000</v>
      </c>
      <c r="C788">
        <v>46729374</v>
      </c>
      <c r="D788">
        <f t="shared" si="12"/>
        <v>33729374</v>
      </c>
    </row>
    <row r="789" spans="1:4" x14ac:dyDescent="0.3">
      <c r="A789" t="s">
        <v>11782</v>
      </c>
      <c r="B789">
        <v>18000000</v>
      </c>
      <c r="C789">
        <v>51600000</v>
      </c>
      <c r="D789">
        <f t="shared" si="12"/>
        <v>33600000</v>
      </c>
    </row>
    <row r="790" spans="1:4" x14ac:dyDescent="0.3">
      <c r="A790" t="s">
        <v>15517</v>
      </c>
      <c r="B790">
        <v>9500000</v>
      </c>
      <c r="C790">
        <v>43100000</v>
      </c>
      <c r="D790">
        <f t="shared" si="12"/>
        <v>33600000</v>
      </c>
    </row>
    <row r="791" spans="1:4" x14ac:dyDescent="0.3">
      <c r="A791" t="s">
        <v>14535</v>
      </c>
      <c r="B791">
        <v>13000000</v>
      </c>
      <c r="C791">
        <v>46563158</v>
      </c>
      <c r="D791">
        <f t="shared" si="12"/>
        <v>33563158</v>
      </c>
    </row>
    <row r="792" spans="1:4" x14ac:dyDescent="0.3">
      <c r="A792" t="s">
        <v>12107</v>
      </c>
      <c r="B792">
        <v>17500000</v>
      </c>
      <c r="C792">
        <v>51053787</v>
      </c>
      <c r="D792">
        <f t="shared" si="12"/>
        <v>33553787</v>
      </c>
    </row>
    <row r="793" spans="1:4" x14ac:dyDescent="0.3">
      <c r="A793" t="s">
        <v>8218</v>
      </c>
      <c r="B793">
        <v>30000000</v>
      </c>
      <c r="C793">
        <v>63536011</v>
      </c>
      <c r="D793">
        <f t="shared" si="12"/>
        <v>33536011</v>
      </c>
    </row>
    <row r="794" spans="1:4" x14ac:dyDescent="0.3">
      <c r="A794" t="s">
        <v>9094</v>
      </c>
      <c r="B794">
        <v>27000000</v>
      </c>
      <c r="C794">
        <v>60491560</v>
      </c>
      <c r="D794">
        <f t="shared" si="12"/>
        <v>33491560</v>
      </c>
    </row>
    <row r="795" spans="1:4" x14ac:dyDescent="0.3">
      <c r="A795" t="s">
        <v>3990</v>
      </c>
      <c r="B795">
        <v>60000000</v>
      </c>
      <c r="C795">
        <v>93375151</v>
      </c>
      <c r="D795">
        <f t="shared" si="12"/>
        <v>33375151</v>
      </c>
    </row>
    <row r="796" spans="1:4" x14ac:dyDescent="0.3">
      <c r="A796" t="s">
        <v>195</v>
      </c>
      <c r="B796">
        <v>225000000</v>
      </c>
      <c r="C796">
        <v>258355354</v>
      </c>
      <c r="D796">
        <f t="shared" si="12"/>
        <v>33355354</v>
      </c>
    </row>
    <row r="797" spans="1:4" x14ac:dyDescent="0.3">
      <c r="A797" t="s">
        <v>3078</v>
      </c>
      <c r="B797">
        <v>70000000</v>
      </c>
      <c r="C797">
        <v>103338338</v>
      </c>
      <c r="D797">
        <f t="shared" si="12"/>
        <v>33338338</v>
      </c>
    </row>
    <row r="798" spans="1:4" x14ac:dyDescent="0.3">
      <c r="A798" t="s">
        <v>4000</v>
      </c>
      <c r="B798">
        <v>60000000</v>
      </c>
      <c r="C798">
        <v>93307796</v>
      </c>
      <c r="D798">
        <f t="shared" si="12"/>
        <v>33307796</v>
      </c>
    </row>
    <row r="799" spans="1:4" x14ac:dyDescent="0.3">
      <c r="A799" t="s">
        <v>2121</v>
      </c>
      <c r="B799">
        <v>92000000</v>
      </c>
      <c r="C799">
        <v>125305545</v>
      </c>
      <c r="D799">
        <f t="shared" si="12"/>
        <v>33305545</v>
      </c>
    </row>
    <row r="800" spans="1:4" x14ac:dyDescent="0.3">
      <c r="A800" t="s">
        <v>10095</v>
      </c>
      <c r="B800">
        <v>24000000</v>
      </c>
      <c r="C800">
        <v>57262492</v>
      </c>
      <c r="D800">
        <f t="shared" si="12"/>
        <v>33262492</v>
      </c>
    </row>
    <row r="801" spans="1:4" x14ac:dyDescent="0.3">
      <c r="A801" t="s">
        <v>16467</v>
      </c>
      <c r="B801">
        <v>7000000</v>
      </c>
      <c r="C801">
        <v>40158000</v>
      </c>
      <c r="D801">
        <f t="shared" si="12"/>
        <v>33158000</v>
      </c>
    </row>
    <row r="802" spans="1:4" x14ac:dyDescent="0.3">
      <c r="A802" t="s">
        <v>2299</v>
      </c>
      <c r="B802">
        <v>87000000</v>
      </c>
      <c r="C802">
        <v>120147445</v>
      </c>
      <c r="D802">
        <f t="shared" si="12"/>
        <v>33147445</v>
      </c>
    </row>
    <row r="803" spans="1:4" x14ac:dyDescent="0.3">
      <c r="A803" t="s">
        <v>10937</v>
      </c>
      <c r="B803">
        <v>20000000</v>
      </c>
      <c r="C803">
        <v>53146000</v>
      </c>
      <c r="D803">
        <f t="shared" si="12"/>
        <v>33146000</v>
      </c>
    </row>
    <row r="804" spans="1:4" x14ac:dyDescent="0.3">
      <c r="A804" t="s">
        <v>7304</v>
      </c>
      <c r="B804">
        <v>35000000</v>
      </c>
      <c r="C804">
        <v>67962333</v>
      </c>
      <c r="D804">
        <f t="shared" si="12"/>
        <v>32962333</v>
      </c>
    </row>
    <row r="805" spans="1:4" x14ac:dyDescent="0.3">
      <c r="A805" t="s">
        <v>22478</v>
      </c>
      <c r="B805">
        <v>500000</v>
      </c>
      <c r="C805">
        <v>33451479</v>
      </c>
      <c r="D805">
        <f t="shared" si="12"/>
        <v>32951479</v>
      </c>
    </row>
    <row r="806" spans="1:4" x14ac:dyDescent="0.3">
      <c r="A806" t="s">
        <v>8877</v>
      </c>
      <c r="B806">
        <v>26000000</v>
      </c>
      <c r="C806">
        <v>58885635</v>
      </c>
      <c r="D806">
        <f t="shared" si="12"/>
        <v>32885635</v>
      </c>
    </row>
    <row r="807" spans="1:4" x14ac:dyDescent="0.3">
      <c r="A807" t="s">
        <v>8877</v>
      </c>
      <c r="B807">
        <v>26000000</v>
      </c>
      <c r="C807">
        <v>58885635</v>
      </c>
      <c r="D807">
        <f t="shared" si="12"/>
        <v>32885635</v>
      </c>
    </row>
    <row r="808" spans="1:4" x14ac:dyDescent="0.3">
      <c r="A808" t="s">
        <v>8222</v>
      </c>
      <c r="B808">
        <v>30000000</v>
      </c>
      <c r="C808">
        <v>62877175</v>
      </c>
      <c r="D808">
        <f t="shared" si="12"/>
        <v>32877175</v>
      </c>
    </row>
    <row r="809" spans="1:4" x14ac:dyDescent="0.3">
      <c r="A809" t="s">
        <v>12754</v>
      </c>
      <c r="B809">
        <v>15000000</v>
      </c>
      <c r="C809">
        <v>47860214</v>
      </c>
      <c r="D809">
        <f t="shared" si="12"/>
        <v>32860214</v>
      </c>
    </row>
    <row r="810" spans="1:4" x14ac:dyDescent="0.3">
      <c r="A810" t="s">
        <v>12757</v>
      </c>
      <c r="B810">
        <v>15000000</v>
      </c>
      <c r="C810">
        <v>47811275</v>
      </c>
      <c r="D810">
        <f t="shared" si="12"/>
        <v>32811275</v>
      </c>
    </row>
    <row r="811" spans="1:4" x14ac:dyDescent="0.3">
      <c r="A811" t="s">
        <v>12757</v>
      </c>
      <c r="B811">
        <v>15000000</v>
      </c>
      <c r="C811">
        <v>47811275</v>
      </c>
      <c r="D811">
        <f t="shared" si="12"/>
        <v>32811275</v>
      </c>
    </row>
    <row r="812" spans="1:4" x14ac:dyDescent="0.3">
      <c r="A812" t="s">
        <v>6388</v>
      </c>
      <c r="B812">
        <v>34000000</v>
      </c>
      <c r="C812">
        <v>66808615</v>
      </c>
      <c r="D812">
        <f t="shared" si="12"/>
        <v>32808615</v>
      </c>
    </row>
    <row r="813" spans="1:4" x14ac:dyDescent="0.3">
      <c r="A813" t="s">
        <v>13394</v>
      </c>
      <c r="B813">
        <v>14000000</v>
      </c>
      <c r="C813">
        <v>46800000</v>
      </c>
      <c r="D813">
        <f t="shared" si="12"/>
        <v>32800000</v>
      </c>
    </row>
    <row r="814" spans="1:4" x14ac:dyDescent="0.3">
      <c r="A814" t="s">
        <v>3349</v>
      </c>
      <c r="B814">
        <v>68000000</v>
      </c>
      <c r="C814">
        <v>100614858</v>
      </c>
      <c r="D814">
        <f t="shared" si="12"/>
        <v>32614858</v>
      </c>
    </row>
    <row r="815" spans="1:4" x14ac:dyDescent="0.3">
      <c r="A815" t="s">
        <v>1578</v>
      </c>
      <c r="B815">
        <v>110000000</v>
      </c>
      <c r="C815">
        <v>142614158</v>
      </c>
      <c r="D815">
        <f t="shared" si="12"/>
        <v>32614158</v>
      </c>
    </row>
    <row r="816" spans="1:4" x14ac:dyDescent="0.3">
      <c r="A816" t="s">
        <v>7372</v>
      </c>
      <c r="B816">
        <v>35000000</v>
      </c>
      <c r="C816">
        <v>67523385</v>
      </c>
      <c r="D816">
        <f t="shared" si="12"/>
        <v>32523385</v>
      </c>
    </row>
    <row r="817" spans="1:4" x14ac:dyDescent="0.3">
      <c r="A817" t="s">
        <v>20180</v>
      </c>
      <c r="B817">
        <v>2000000</v>
      </c>
      <c r="C817">
        <v>34522221</v>
      </c>
      <c r="D817">
        <f t="shared" si="12"/>
        <v>32522221</v>
      </c>
    </row>
    <row r="818" spans="1:4" x14ac:dyDescent="0.3">
      <c r="A818" t="s">
        <v>15840</v>
      </c>
      <c r="B818">
        <v>7000000</v>
      </c>
      <c r="C818">
        <v>39462438</v>
      </c>
      <c r="D818">
        <f t="shared" si="12"/>
        <v>32462438</v>
      </c>
    </row>
    <row r="819" spans="1:4" x14ac:dyDescent="0.3">
      <c r="A819" t="s">
        <v>6352</v>
      </c>
      <c r="B819">
        <v>40000000</v>
      </c>
      <c r="C819">
        <v>72455275</v>
      </c>
      <c r="D819">
        <f t="shared" si="12"/>
        <v>32455275</v>
      </c>
    </row>
    <row r="820" spans="1:4" x14ac:dyDescent="0.3">
      <c r="A820" t="s">
        <v>4034</v>
      </c>
      <c r="B820">
        <v>58000000</v>
      </c>
      <c r="C820">
        <v>90356857</v>
      </c>
      <c r="D820">
        <f t="shared" si="12"/>
        <v>32356857</v>
      </c>
    </row>
    <row r="821" spans="1:4" x14ac:dyDescent="0.3">
      <c r="A821" t="s">
        <v>6409</v>
      </c>
      <c r="B821">
        <v>40000000</v>
      </c>
      <c r="C821">
        <v>72306065</v>
      </c>
      <c r="D821">
        <f t="shared" si="12"/>
        <v>32306065</v>
      </c>
    </row>
    <row r="822" spans="1:4" x14ac:dyDescent="0.3">
      <c r="A822" t="s">
        <v>6365</v>
      </c>
      <c r="B822">
        <v>40000000</v>
      </c>
      <c r="C822">
        <v>72266306</v>
      </c>
      <c r="D822">
        <f t="shared" si="12"/>
        <v>32266306</v>
      </c>
    </row>
    <row r="823" spans="1:4" x14ac:dyDescent="0.3">
      <c r="A823" t="s">
        <v>10369</v>
      </c>
      <c r="B823">
        <v>22000000</v>
      </c>
      <c r="C823">
        <v>54235441</v>
      </c>
      <c r="D823">
        <f t="shared" si="12"/>
        <v>32235441</v>
      </c>
    </row>
    <row r="824" spans="1:4" x14ac:dyDescent="0.3">
      <c r="A824" t="s">
        <v>2609</v>
      </c>
      <c r="B824">
        <v>80000000</v>
      </c>
      <c r="C824">
        <v>112225777</v>
      </c>
      <c r="D824">
        <f t="shared" si="12"/>
        <v>32225777</v>
      </c>
    </row>
    <row r="825" spans="1:4" x14ac:dyDescent="0.3">
      <c r="A825" t="s">
        <v>20017</v>
      </c>
      <c r="B825">
        <v>4000000</v>
      </c>
      <c r="C825">
        <v>36200000</v>
      </c>
      <c r="D825">
        <f t="shared" si="12"/>
        <v>32200000</v>
      </c>
    </row>
    <row r="826" spans="1:4" x14ac:dyDescent="0.3">
      <c r="A826" t="s">
        <v>10702</v>
      </c>
      <c r="B826">
        <v>37000000</v>
      </c>
      <c r="C826">
        <v>69148997</v>
      </c>
      <c r="D826">
        <f t="shared" si="12"/>
        <v>32148997</v>
      </c>
    </row>
    <row r="827" spans="1:4" x14ac:dyDescent="0.3">
      <c r="A827" t="s">
        <v>2383</v>
      </c>
      <c r="B827">
        <v>85000000</v>
      </c>
      <c r="C827">
        <v>117144465</v>
      </c>
      <c r="D827">
        <f t="shared" si="12"/>
        <v>32144465</v>
      </c>
    </row>
    <row r="828" spans="1:4" x14ac:dyDescent="0.3">
      <c r="A828" t="s">
        <v>16000</v>
      </c>
      <c r="B828">
        <v>8000000</v>
      </c>
      <c r="C828">
        <v>40066497</v>
      </c>
      <c r="D828">
        <f t="shared" si="12"/>
        <v>32066497</v>
      </c>
    </row>
    <row r="829" spans="1:4" x14ac:dyDescent="0.3">
      <c r="A829" t="s">
        <v>10765</v>
      </c>
      <c r="B829">
        <v>20000000</v>
      </c>
      <c r="C829">
        <v>52066000</v>
      </c>
      <c r="D829">
        <f t="shared" si="12"/>
        <v>32066000</v>
      </c>
    </row>
    <row r="830" spans="1:4" x14ac:dyDescent="0.3">
      <c r="A830" t="s">
        <v>183</v>
      </c>
      <c r="B830">
        <v>230000000</v>
      </c>
      <c r="C830">
        <v>262030663</v>
      </c>
      <c r="D830">
        <f t="shared" si="12"/>
        <v>32030663</v>
      </c>
    </row>
    <row r="831" spans="1:4" x14ac:dyDescent="0.3">
      <c r="A831" t="s">
        <v>18446</v>
      </c>
      <c r="B831">
        <v>4000000</v>
      </c>
      <c r="C831">
        <v>36000000</v>
      </c>
      <c r="D831">
        <f t="shared" si="12"/>
        <v>32000000</v>
      </c>
    </row>
    <row r="832" spans="1:4" x14ac:dyDescent="0.3">
      <c r="A832" t="s">
        <v>1036</v>
      </c>
      <c r="B832">
        <v>145000000</v>
      </c>
      <c r="C832">
        <v>176997107</v>
      </c>
      <c r="D832">
        <f t="shared" si="12"/>
        <v>31997107</v>
      </c>
    </row>
    <row r="833" spans="1:4" x14ac:dyDescent="0.3">
      <c r="A833" t="s">
        <v>16942</v>
      </c>
      <c r="B833">
        <v>6500000</v>
      </c>
      <c r="C833">
        <v>38400000</v>
      </c>
      <c r="D833">
        <f t="shared" si="12"/>
        <v>31900000</v>
      </c>
    </row>
    <row r="834" spans="1:4" x14ac:dyDescent="0.3">
      <c r="A834" t="s">
        <v>9266</v>
      </c>
      <c r="B834">
        <v>26000000</v>
      </c>
      <c r="C834">
        <v>57859105</v>
      </c>
      <c r="D834">
        <f t="shared" ref="D834:D897" si="13">C834-B834</f>
        <v>31859105</v>
      </c>
    </row>
    <row r="835" spans="1:4" x14ac:dyDescent="0.3">
      <c r="A835" t="s">
        <v>13329</v>
      </c>
      <c r="B835">
        <v>14500000</v>
      </c>
      <c r="C835">
        <v>46338728</v>
      </c>
      <c r="D835">
        <f t="shared" si="13"/>
        <v>31838728</v>
      </c>
    </row>
    <row r="836" spans="1:4" x14ac:dyDescent="0.3">
      <c r="A836" t="s">
        <v>13678</v>
      </c>
      <c r="B836">
        <v>13000000</v>
      </c>
      <c r="C836">
        <v>44726644</v>
      </c>
      <c r="D836">
        <f t="shared" si="13"/>
        <v>31726644</v>
      </c>
    </row>
    <row r="837" spans="1:4" x14ac:dyDescent="0.3">
      <c r="A837" t="s">
        <v>11773</v>
      </c>
      <c r="B837">
        <v>21000000</v>
      </c>
      <c r="C837">
        <v>52691009</v>
      </c>
      <c r="D837">
        <f t="shared" si="13"/>
        <v>31691009</v>
      </c>
    </row>
    <row r="838" spans="1:4" x14ac:dyDescent="0.3">
      <c r="A838" t="s">
        <v>5084</v>
      </c>
      <c r="B838">
        <v>50000000</v>
      </c>
      <c r="C838">
        <v>81517441</v>
      </c>
      <c r="D838">
        <f t="shared" si="13"/>
        <v>31517441</v>
      </c>
    </row>
    <row r="839" spans="1:4" x14ac:dyDescent="0.3">
      <c r="A839" t="s">
        <v>9485</v>
      </c>
      <c r="B839">
        <v>25000000</v>
      </c>
      <c r="C839">
        <v>56505065</v>
      </c>
      <c r="D839">
        <f t="shared" si="13"/>
        <v>31505065</v>
      </c>
    </row>
    <row r="840" spans="1:4" x14ac:dyDescent="0.3">
      <c r="A840" t="s">
        <v>11564</v>
      </c>
      <c r="B840">
        <v>20000000</v>
      </c>
      <c r="C840">
        <v>51431160</v>
      </c>
      <c r="D840">
        <f t="shared" si="13"/>
        <v>31431160</v>
      </c>
    </row>
    <row r="841" spans="1:4" x14ac:dyDescent="0.3">
      <c r="A841" t="s">
        <v>18472</v>
      </c>
      <c r="B841">
        <v>4000000</v>
      </c>
      <c r="C841">
        <v>35385560</v>
      </c>
      <c r="D841">
        <f t="shared" si="13"/>
        <v>31385560</v>
      </c>
    </row>
    <row r="842" spans="1:4" x14ac:dyDescent="0.3">
      <c r="A842" t="s">
        <v>8201</v>
      </c>
      <c r="B842">
        <v>35000000</v>
      </c>
      <c r="C842">
        <v>66359959</v>
      </c>
      <c r="D842">
        <f t="shared" si="13"/>
        <v>31359959</v>
      </c>
    </row>
    <row r="843" spans="1:4" x14ac:dyDescent="0.3">
      <c r="A843" t="s">
        <v>8892</v>
      </c>
      <c r="B843">
        <v>21000000</v>
      </c>
      <c r="C843">
        <v>52353636</v>
      </c>
      <c r="D843">
        <f t="shared" si="13"/>
        <v>31353636</v>
      </c>
    </row>
    <row r="844" spans="1:4" x14ac:dyDescent="0.3">
      <c r="A844" t="s">
        <v>6368</v>
      </c>
      <c r="B844">
        <v>40000000</v>
      </c>
      <c r="C844">
        <v>71347010</v>
      </c>
      <c r="D844">
        <f t="shared" si="13"/>
        <v>31347010</v>
      </c>
    </row>
    <row r="845" spans="1:4" x14ac:dyDescent="0.3">
      <c r="A845" t="s">
        <v>1735</v>
      </c>
      <c r="B845">
        <v>115000000</v>
      </c>
      <c r="C845">
        <v>146282411</v>
      </c>
      <c r="D845">
        <f t="shared" si="13"/>
        <v>31282411</v>
      </c>
    </row>
    <row r="846" spans="1:4" x14ac:dyDescent="0.3">
      <c r="A846" t="s">
        <v>5747</v>
      </c>
      <c r="B846">
        <v>45000000</v>
      </c>
      <c r="C846">
        <v>76261036</v>
      </c>
      <c r="D846">
        <f t="shared" si="13"/>
        <v>31261036</v>
      </c>
    </row>
    <row r="847" spans="1:4" x14ac:dyDescent="0.3">
      <c r="A847" t="s">
        <v>3976</v>
      </c>
      <c r="B847">
        <v>70000000</v>
      </c>
      <c r="C847">
        <v>101217900</v>
      </c>
      <c r="D847">
        <f t="shared" si="13"/>
        <v>31217900</v>
      </c>
    </row>
    <row r="848" spans="1:4" x14ac:dyDescent="0.3">
      <c r="A848" t="s">
        <v>11035</v>
      </c>
      <c r="B848">
        <v>806947</v>
      </c>
      <c r="C848">
        <v>32000000</v>
      </c>
      <c r="D848">
        <f t="shared" si="13"/>
        <v>31193053</v>
      </c>
    </row>
    <row r="849" spans="1:4" x14ac:dyDescent="0.3">
      <c r="A849" t="s">
        <v>1918</v>
      </c>
      <c r="B849">
        <v>99000000</v>
      </c>
      <c r="C849">
        <v>130174897</v>
      </c>
      <c r="D849">
        <f t="shared" si="13"/>
        <v>31174897</v>
      </c>
    </row>
    <row r="850" spans="1:4" x14ac:dyDescent="0.3">
      <c r="A850" t="s">
        <v>13682</v>
      </c>
      <c r="B850">
        <v>13000000</v>
      </c>
      <c r="C850">
        <v>44134898</v>
      </c>
      <c r="D850">
        <f t="shared" si="13"/>
        <v>31134898</v>
      </c>
    </row>
    <row r="851" spans="1:4" x14ac:dyDescent="0.3">
      <c r="A851" t="s">
        <v>6445</v>
      </c>
      <c r="B851">
        <v>30000000</v>
      </c>
      <c r="C851">
        <v>61094903</v>
      </c>
      <c r="D851">
        <f t="shared" si="13"/>
        <v>31094903</v>
      </c>
    </row>
    <row r="852" spans="1:4" x14ac:dyDescent="0.3">
      <c r="A852" t="s">
        <v>6445</v>
      </c>
      <c r="B852">
        <v>30000000</v>
      </c>
      <c r="C852">
        <v>61094903</v>
      </c>
      <c r="D852">
        <f t="shared" si="13"/>
        <v>31094903</v>
      </c>
    </row>
    <row r="853" spans="1:4" x14ac:dyDescent="0.3">
      <c r="A853" t="s">
        <v>5089</v>
      </c>
      <c r="B853">
        <v>50000000</v>
      </c>
      <c r="C853">
        <v>81022333</v>
      </c>
      <c r="D853">
        <f t="shared" si="13"/>
        <v>31022333</v>
      </c>
    </row>
    <row r="854" spans="1:4" x14ac:dyDescent="0.3">
      <c r="A854" t="s">
        <v>858</v>
      </c>
      <c r="B854">
        <v>150000000</v>
      </c>
      <c r="C854">
        <v>181015141</v>
      </c>
      <c r="D854">
        <f t="shared" si="13"/>
        <v>31015141</v>
      </c>
    </row>
    <row r="855" spans="1:4" x14ac:dyDescent="0.3">
      <c r="A855" t="s">
        <v>10560</v>
      </c>
      <c r="B855">
        <v>21000000</v>
      </c>
      <c r="C855">
        <v>52008288</v>
      </c>
      <c r="D855">
        <f t="shared" si="13"/>
        <v>31008288</v>
      </c>
    </row>
    <row r="856" spans="1:4" x14ac:dyDescent="0.3">
      <c r="A856" t="s">
        <v>17571</v>
      </c>
      <c r="B856">
        <v>5000000</v>
      </c>
      <c r="C856">
        <v>36000000</v>
      </c>
      <c r="D856">
        <f t="shared" si="13"/>
        <v>31000000</v>
      </c>
    </row>
    <row r="857" spans="1:4" x14ac:dyDescent="0.3">
      <c r="A857" t="s">
        <v>9488</v>
      </c>
      <c r="B857">
        <v>25000000</v>
      </c>
      <c r="C857">
        <v>55973336</v>
      </c>
      <c r="D857">
        <f t="shared" si="13"/>
        <v>30973336</v>
      </c>
    </row>
    <row r="858" spans="1:4" x14ac:dyDescent="0.3">
      <c r="A858" t="s">
        <v>19805</v>
      </c>
      <c r="B858">
        <v>2500000</v>
      </c>
      <c r="C858">
        <v>33349949</v>
      </c>
      <c r="D858">
        <f t="shared" si="13"/>
        <v>30849949</v>
      </c>
    </row>
    <row r="859" spans="1:4" x14ac:dyDescent="0.3">
      <c r="A859" t="s">
        <v>6372</v>
      </c>
      <c r="B859">
        <v>40000000</v>
      </c>
      <c r="C859">
        <v>70836296</v>
      </c>
      <c r="D859">
        <f t="shared" si="13"/>
        <v>30836296</v>
      </c>
    </row>
    <row r="860" spans="1:4" x14ac:dyDescent="0.3">
      <c r="A860" t="s">
        <v>19746</v>
      </c>
      <c r="B860">
        <v>1800000</v>
      </c>
      <c r="C860">
        <v>32600000</v>
      </c>
      <c r="D860">
        <f t="shared" si="13"/>
        <v>30800000</v>
      </c>
    </row>
    <row r="861" spans="1:4" x14ac:dyDescent="0.3">
      <c r="A861" t="s">
        <v>15596</v>
      </c>
      <c r="B861">
        <v>83532</v>
      </c>
      <c r="C861">
        <v>30859000</v>
      </c>
      <c r="D861">
        <f t="shared" si="13"/>
        <v>30775468</v>
      </c>
    </row>
    <row r="862" spans="1:4" x14ac:dyDescent="0.3">
      <c r="A862" t="s">
        <v>15596</v>
      </c>
      <c r="B862">
        <v>83532</v>
      </c>
      <c r="C862">
        <v>30859000</v>
      </c>
      <c r="D862">
        <f t="shared" si="13"/>
        <v>30775468</v>
      </c>
    </row>
    <row r="863" spans="1:4" x14ac:dyDescent="0.3">
      <c r="A863" t="s">
        <v>16493</v>
      </c>
      <c r="B863">
        <v>6600000</v>
      </c>
      <c r="C863">
        <v>37295394</v>
      </c>
      <c r="D863">
        <f t="shared" si="13"/>
        <v>30695394</v>
      </c>
    </row>
    <row r="864" spans="1:4" x14ac:dyDescent="0.3">
      <c r="A864" t="s">
        <v>2132</v>
      </c>
      <c r="B864">
        <v>90000000</v>
      </c>
      <c r="C864">
        <v>120618403</v>
      </c>
      <c r="D864">
        <f t="shared" si="13"/>
        <v>30618403</v>
      </c>
    </row>
    <row r="865" spans="1:4" x14ac:dyDescent="0.3">
      <c r="A865" t="s">
        <v>6546</v>
      </c>
      <c r="B865">
        <v>20000000</v>
      </c>
      <c r="C865">
        <v>50562555</v>
      </c>
      <c r="D865">
        <f t="shared" si="13"/>
        <v>30562555</v>
      </c>
    </row>
    <row r="866" spans="1:4" x14ac:dyDescent="0.3">
      <c r="A866" t="s">
        <v>21522</v>
      </c>
      <c r="B866">
        <v>1000000</v>
      </c>
      <c r="C866">
        <v>31537320</v>
      </c>
      <c r="D866">
        <f t="shared" si="13"/>
        <v>30537320</v>
      </c>
    </row>
    <row r="867" spans="1:4" x14ac:dyDescent="0.3">
      <c r="A867" t="s">
        <v>14840</v>
      </c>
      <c r="B867">
        <v>10000000</v>
      </c>
      <c r="C867">
        <v>40485039</v>
      </c>
      <c r="D867">
        <f t="shared" si="13"/>
        <v>30485039</v>
      </c>
    </row>
    <row r="868" spans="1:4" x14ac:dyDescent="0.3">
      <c r="A868" t="s">
        <v>6378</v>
      </c>
      <c r="B868">
        <v>40000000</v>
      </c>
      <c r="C868">
        <v>70405498</v>
      </c>
      <c r="D868">
        <f t="shared" si="13"/>
        <v>30405498</v>
      </c>
    </row>
    <row r="869" spans="1:4" x14ac:dyDescent="0.3">
      <c r="A869" t="s">
        <v>4050</v>
      </c>
      <c r="B869">
        <v>60000000</v>
      </c>
      <c r="C869">
        <v>90341670</v>
      </c>
      <c r="D869">
        <f t="shared" si="13"/>
        <v>30341670</v>
      </c>
    </row>
    <row r="870" spans="1:4" x14ac:dyDescent="0.3">
      <c r="A870" t="s">
        <v>17394</v>
      </c>
      <c r="B870">
        <v>5500000</v>
      </c>
      <c r="C870">
        <v>35811509</v>
      </c>
      <c r="D870">
        <f t="shared" si="13"/>
        <v>30311509</v>
      </c>
    </row>
    <row r="871" spans="1:4" x14ac:dyDescent="0.3">
      <c r="A871" t="s">
        <v>10215</v>
      </c>
      <c r="B871">
        <v>23000000</v>
      </c>
      <c r="C871">
        <v>53302314</v>
      </c>
      <c r="D871">
        <f t="shared" si="13"/>
        <v>30302314</v>
      </c>
    </row>
    <row r="872" spans="1:4" x14ac:dyDescent="0.3">
      <c r="A872" t="s">
        <v>4942</v>
      </c>
      <c r="B872">
        <v>50000000</v>
      </c>
      <c r="C872">
        <v>80270227</v>
      </c>
      <c r="D872">
        <f t="shared" si="13"/>
        <v>30270227</v>
      </c>
    </row>
    <row r="873" spans="1:4" x14ac:dyDescent="0.3">
      <c r="A873" t="s">
        <v>8236</v>
      </c>
      <c r="B873">
        <v>30000000</v>
      </c>
      <c r="C873">
        <v>60269340</v>
      </c>
      <c r="D873">
        <f t="shared" si="13"/>
        <v>30269340</v>
      </c>
    </row>
    <row r="874" spans="1:4" x14ac:dyDescent="0.3">
      <c r="A874" t="s">
        <v>14539</v>
      </c>
      <c r="B874">
        <v>11000000</v>
      </c>
      <c r="C874">
        <v>41227069</v>
      </c>
      <c r="D874">
        <f t="shared" si="13"/>
        <v>30227069</v>
      </c>
    </row>
    <row r="875" spans="1:4" x14ac:dyDescent="0.3">
      <c r="A875" t="s">
        <v>6383</v>
      </c>
      <c r="B875">
        <v>40000000</v>
      </c>
      <c r="C875">
        <v>70163652</v>
      </c>
      <c r="D875">
        <f t="shared" si="13"/>
        <v>30163652</v>
      </c>
    </row>
    <row r="876" spans="1:4" x14ac:dyDescent="0.3">
      <c r="A876" t="s">
        <v>1728</v>
      </c>
      <c r="B876">
        <v>100000000</v>
      </c>
      <c r="C876">
        <v>130127620</v>
      </c>
      <c r="D876">
        <f t="shared" si="13"/>
        <v>30127620</v>
      </c>
    </row>
    <row r="877" spans="1:4" x14ac:dyDescent="0.3">
      <c r="A877" t="s">
        <v>6103</v>
      </c>
      <c r="B877">
        <v>40000000</v>
      </c>
      <c r="C877">
        <v>70100000</v>
      </c>
      <c r="D877">
        <f t="shared" si="13"/>
        <v>30100000</v>
      </c>
    </row>
    <row r="878" spans="1:4" x14ac:dyDescent="0.3">
      <c r="A878" t="s">
        <v>8240</v>
      </c>
      <c r="B878">
        <v>30000000</v>
      </c>
      <c r="C878">
        <v>60033780</v>
      </c>
      <c r="D878">
        <f t="shared" si="13"/>
        <v>30033780</v>
      </c>
    </row>
    <row r="879" spans="1:4" x14ac:dyDescent="0.3">
      <c r="A879" t="s">
        <v>1699</v>
      </c>
      <c r="B879">
        <v>102000000</v>
      </c>
      <c r="C879">
        <v>132014112</v>
      </c>
      <c r="D879">
        <f t="shared" si="13"/>
        <v>30014112</v>
      </c>
    </row>
    <row r="880" spans="1:4" x14ac:dyDescent="0.3">
      <c r="A880" t="s">
        <v>22501</v>
      </c>
      <c r="B880">
        <v>500000</v>
      </c>
      <c r="C880">
        <v>30500882</v>
      </c>
      <c r="D880">
        <f t="shared" si="13"/>
        <v>30000882</v>
      </c>
    </row>
    <row r="881" spans="1:4" x14ac:dyDescent="0.3">
      <c r="A881" t="s">
        <v>2615</v>
      </c>
      <c r="B881">
        <v>80000000</v>
      </c>
      <c r="C881">
        <v>109993847</v>
      </c>
      <c r="D881">
        <f t="shared" si="13"/>
        <v>29993847</v>
      </c>
    </row>
    <row r="882" spans="1:4" x14ac:dyDescent="0.3">
      <c r="A882" t="s">
        <v>805</v>
      </c>
      <c r="B882">
        <v>150000000</v>
      </c>
      <c r="C882">
        <v>179982968</v>
      </c>
      <c r="D882">
        <f t="shared" si="13"/>
        <v>29982968</v>
      </c>
    </row>
    <row r="883" spans="1:4" x14ac:dyDescent="0.3">
      <c r="A883" t="s">
        <v>17583</v>
      </c>
      <c r="B883">
        <v>4500000</v>
      </c>
      <c r="C883">
        <v>34468224</v>
      </c>
      <c r="D883">
        <f t="shared" si="13"/>
        <v>29968224</v>
      </c>
    </row>
    <row r="884" spans="1:4" x14ac:dyDescent="0.3">
      <c r="A884" t="s">
        <v>5095</v>
      </c>
      <c r="B884">
        <v>50000000</v>
      </c>
      <c r="C884">
        <v>79948113</v>
      </c>
      <c r="D884">
        <f t="shared" si="13"/>
        <v>29948113</v>
      </c>
    </row>
    <row r="885" spans="1:4" x14ac:dyDescent="0.3">
      <c r="A885" t="s">
        <v>817</v>
      </c>
      <c r="B885">
        <v>150000000</v>
      </c>
      <c r="C885">
        <v>179883016</v>
      </c>
      <c r="D885">
        <f t="shared" si="13"/>
        <v>29883016</v>
      </c>
    </row>
    <row r="886" spans="1:4" x14ac:dyDescent="0.3">
      <c r="A886" t="s">
        <v>19829</v>
      </c>
      <c r="B886">
        <v>2500000</v>
      </c>
      <c r="C886">
        <v>32230907</v>
      </c>
      <c r="D886">
        <f t="shared" si="13"/>
        <v>29730907</v>
      </c>
    </row>
    <row r="887" spans="1:4" x14ac:dyDescent="0.3">
      <c r="A887" t="s">
        <v>12401</v>
      </c>
      <c r="B887">
        <v>15000000</v>
      </c>
      <c r="C887">
        <v>44667095</v>
      </c>
      <c r="D887">
        <f t="shared" si="13"/>
        <v>29667095</v>
      </c>
    </row>
    <row r="888" spans="1:4" x14ac:dyDescent="0.3">
      <c r="A888" t="s">
        <v>7312</v>
      </c>
      <c r="B888">
        <v>35000000</v>
      </c>
      <c r="C888">
        <v>64604977</v>
      </c>
      <c r="D888">
        <f t="shared" si="13"/>
        <v>29604977</v>
      </c>
    </row>
    <row r="889" spans="1:4" x14ac:dyDescent="0.3">
      <c r="A889" t="s">
        <v>12408</v>
      </c>
      <c r="B889">
        <v>16000000</v>
      </c>
      <c r="C889">
        <v>45507053</v>
      </c>
      <c r="D889">
        <f t="shared" si="13"/>
        <v>29507053</v>
      </c>
    </row>
    <row r="890" spans="1:4" x14ac:dyDescent="0.3">
      <c r="A890" t="s">
        <v>8231</v>
      </c>
      <c r="B890">
        <v>45000000</v>
      </c>
      <c r="C890">
        <v>74484168</v>
      </c>
      <c r="D890">
        <f t="shared" si="13"/>
        <v>29484168</v>
      </c>
    </row>
    <row r="891" spans="1:4" x14ac:dyDescent="0.3">
      <c r="A891" t="s">
        <v>10387</v>
      </c>
      <c r="B891">
        <v>22000000</v>
      </c>
      <c r="C891">
        <v>51483949</v>
      </c>
      <c r="D891">
        <f t="shared" si="13"/>
        <v>29483949</v>
      </c>
    </row>
    <row r="892" spans="1:4" x14ac:dyDescent="0.3">
      <c r="A892" t="s">
        <v>8307</v>
      </c>
      <c r="B892">
        <v>20000000</v>
      </c>
      <c r="C892">
        <v>49186871</v>
      </c>
      <c r="D892">
        <f t="shared" si="13"/>
        <v>29186871</v>
      </c>
    </row>
    <row r="893" spans="1:4" x14ac:dyDescent="0.3">
      <c r="A893" t="s">
        <v>16483</v>
      </c>
      <c r="B893">
        <v>5000000</v>
      </c>
      <c r="C893">
        <v>34099640</v>
      </c>
      <c r="D893">
        <f t="shared" si="13"/>
        <v>29099640</v>
      </c>
    </row>
    <row r="894" spans="1:4" x14ac:dyDescent="0.3">
      <c r="A894" t="s">
        <v>9500</v>
      </c>
      <c r="B894">
        <v>25000000</v>
      </c>
      <c r="C894">
        <v>54098051</v>
      </c>
      <c r="D894">
        <f t="shared" si="13"/>
        <v>29098051</v>
      </c>
    </row>
    <row r="895" spans="1:4" x14ac:dyDescent="0.3">
      <c r="A895" t="s">
        <v>17350</v>
      </c>
      <c r="B895">
        <v>3500159</v>
      </c>
      <c r="C895">
        <v>32541719</v>
      </c>
      <c r="D895">
        <f t="shared" si="13"/>
        <v>29041560</v>
      </c>
    </row>
    <row r="896" spans="1:4" x14ac:dyDescent="0.3">
      <c r="A896" t="s">
        <v>7316</v>
      </c>
      <c r="B896">
        <v>35000000</v>
      </c>
      <c r="C896">
        <v>63939454</v>
      </c>
      <c r="D896">
        <f t="shared" si="13"/>
        <v>28939454</v>
      </c>
    </row>
    <row r="897" spans="1:4" x14ac:dyDescent="0.3">
      <c r="A897" t="s">
        <v>3372</v>
      </c>
      <c r="B897">
        <v>70000000</v>
      </c>
      <c r="C897">
        <v>98895417</v>
      </c>
      <c r="D897">
        <f t="shared" si="13"/>
        <v>28895417</v>
      </c>
    </row>
    <row r="898" spans="1:4" x14ac:dyDescent="0.3">
      <c r="A898" t="s">
        <v>12354</v>
      </c>
      <c r="B898">
        <v>15000000</v>
      </c>
      <c r="C898">
        <v>43848100</v>
      </c>
      <c r="D898">
        <f t="shared" ref="D898:D961" si="14">C898-B898</f>
        <v>28848100</v>
      </c>
    </row>
    <row r="899" spans="1:4" x14ac:dyDescent="0.3">
      <c r="A899" t="s">
        <v>7319</v>
      </c>
      <c r="B899">
        <v>35000000</v>
      </c>
      <c r="C899">
        <v>63826569</v>
      </c>
      <c r="D899">
        <f t="shared" si="14"/>
        <v>28826569</v>
      </c>
    </row>
    <row r="900" spans="1:4" x14ac:dyDescent="0.3">
      <c r="A900" t="s">
        <v>3679</v>
      </c>
      <c r="B900">
        <v>65000000</v>
      </c>
      <c r="C900">
        <v>93771072</v>
      </c>
      <c r="D900">
        <f t="shared" si="14"/>
        <v>28771072</v>
      </c>
    </row>
    <row r="901" spans="1:4" x14ac:dyDescent="0.3">
      <c r="A901" t="s">
        <v>10373</v>
      </c>
      <c r="B901">
        <v>22000000</v>
      </c>
      <c r="C901">
        <v>50728000</v>
      </c>
      <c r="D901">
        <f t="shared" si="14"/>
        <v>28728000</v>
      </c>
    </row>
    <row r="902" spans="1:4" x14ac:dyDescent="0.3">
      <c r="A902" t="s">
        <v>8243</v>
      </c>
      <c r="B902">
        <v>30000000</v>
      </c>
      <c r="C902">
        <v>58715510</v>
      </c>
      <c r="D902">
        <f t="shared" si="14"/>
        <v>28715510</v>
      </c>
    </row>
    <row r="903" spans="1:4" x14ac:dyDescent="0.3">
      <c r="A903" t="s">
        <v>8053</v>
      </c>
      <c r="B903">
        <v>34000000</v>
      </c>
      <c r="C903">
        <v>62700000</v>
      </c>
      <c r="D903">
        <f t="shared" si="14"/>
        <v>28700000</v>
      </c>
    </row>
    <row r="904" spans="1:4" x14ac:dyDescent="0.3">
      <c r="A904" t="s">
        <v>10757</v>
      </c>
      <c r="B904">
        <v>20000000</v>
      </c>
      <c r="C904">
        <v>48546578</v>
      </c>
      <c r="D904">
        <f t="shared" si="14"/>
        <v>28546578</v>
      </c>
    </row>
    <row r="905" spans="1:4" x14ac:dyDescent="0.3">
      <c r="A905" t="s">
        <v>1282</v>
      </c>
      <c r="B905">
        <v>103000000</v>
      </c>
      <c r="C905">
        <v>131536019</v>
      </c>
      <c r="D905">
        <f t="shared" si="14"/>
        <v>28536019</v>
      </c>
    </row>
    <row r="906" spans="1:4" x14ac:dyDescent="0.3">
      <c r="A906" t="s">
        <v>16005</v>
      </c>
      <c r="B906">
        <v>8000000</v>
      </c>
      <c r="C906">
        <v>36500000</v>
      </c>
      <c r="D906">
        <f t="shared" si="14"/>
        <v>28500000</v>
      </c>
    </row>
    <row r="907" spans="1:4" x14ac:dyDescent="0.3">
      <c r="A907" t="s">
        <v>10219</v>
      </c>
      <c r="B907">
        <v>12500000</v>
      </c>
      <c r="C907">
        <v>40962534</v>
      </c>
      <c r="D907">
        <f t="shared" si="14"/>
        <v>28462534</v>
      </c>
    </row>
    <row r="908" spans="1:4" x14ac:dyDescent="0.3">
      <c r="A908" t="s">
        <v>10761</v>
      </c>
      <c r="B908">
        <v>20000000</v>
      </c>
      <c r="C908">
        <v>48423368</v>
      </c>
      <c r="D908">
        <f t="shared" si="14"/>
        <v>28423368</v>
      </c>
    </row>
    <row r="909" spans="1:4" x14ac:dyDescent="0.3">
      <c r="A909" t="s">
        <v>16479</v>
      </c>
      <c r="B909">
        <v>7000000</v>
      </c>
      <c r="C909">
        <v>35400000</v>
      </c>
      <c r="D909">
        <f t="shared" si="14"/>
        <v>28400000</v>
      </c>
    </row>
    <row r="910" spans="1:4" x14ac:dyDescent="0.3">
      <c r="A910" t="s">
        <v>18460</v>
      </c>
      <c r="B910">
        <v>3600000</v>
      </c>
      <c r="C910">
        <v>31968347</v>
      </c>
      <c r="D910">
        <f t="shared" si="14"/>
        <v>28368347</v>
      </c>
    </row>
    <row r="911" spans="1:4" x14ac:dyDescent="0.3">
      <c r="A911" t="s">
        <v>7902</v>
      </c>
      <c r="B911">
        <v>32000000</v>
      </c>
      <c r="C911">
        <v>60328558</v>
      </c>
      <c r="D911">
        <f t="shared" si="14"/>
        <v>28328558</v>
      </c>
    </row>
    <row r="912" spans="1:4" x14ac:dyDescent="0.3">
      <c r="A912" t="s">
        <v>7335</v>
      </c>
      <c r="B912">
        <v>33000000</v>
      </c>
      <c r="C912">
        <v>61280963</v>
      </c>
      <c r="D912">
        <f t="shared" si="14"/>
        <v>28280963</v>
      </c>
    </row>
    <row r="913" spans="1:4" x14ac:dyDescent="0.3">
      <c r="A913" t="s">
        <v>4103</v>
      </c>
      <c r="B913">
        <v>60000000</v>
      </c>
      <c r="C913">
        <v>88200225</v>
      </c>
      <c r="D913">
        <f t="shared" si="14"/>
        <v>28200225</v>
      </c>
    </row>
    <row r="914" spans="1:4" x14ac:dyDescent="0.3">
      <c r="A914" t="s">
        <v>14542</v>
      </c>
      <c r="B914">
        <v>11000000</v>
      </c>
      <c r="C914">
        <v>39025000</v>
      </c>
      <c r="D914">
        <f t="shared" si="14"/>
        <v>28025000</v>
      </c>
    </row>
    <row r="915" spans="1:4" x14ac:dyDescent="0.3">
      <c r="A915" t="s">
        <v>12764</v>
      </c>
      <c r="B915">
        <v>15000000</v>
      </c>
      <c r="C915">
        <v>43022524</v>
      </c>
      <c r="D915">
        <f t="shared" si="14"/>
        <v>28022524</v>
      </c>
    </row>
    <row r="916" spans="1:4" x14ac:dyDescent="0.3">
      <c r="A916" t="s">
        <v>4640</v>
      </c>
      <c r="B916">
        <v>55000000</v>
      </c>
      <c r="C916">
        <v>83000000</v>
      </c>
      <c r="D916">
        <f t="shared" si="14"/>
        <v>28000000</v>
      </c>
    </row>
    <row r="917" spans="1:4" x14ac:dyDescent="0.3">
      <c r="A917" t="s">
        <v>12775</v>
      </c>
      <c r="B917">
        <v>15000000</v>
      </c>
      <c r="C917">
        <v>42919096</v>
      </c>
      <c r="D917">
        <f t="shared" si="14"/>
        <v>27919096</v>
      </c>
    </row>
    <row r="918" spans="1:4" x14ac:dyDescent="0.3">
      <c r="A918" t="s">
        <v>12775</v>
      </c>
      <c r="B918">
        <v>15000000</v>
      </c>
      <c r="C918">
        <v>42919096</v>
      </c>
      <c r="D918">
        <f t="shared" si="14"/>
        <v>27919096</v>
      </c>
    </row>
    <row r="919" spans="1:4" x14ac:dyDescent="0.3">
      <c r="A919" t="s">
        <v>10771</v>
      </c>
      <c r="B919">
        <v>20000000</v>
      </c>
      <c r="C919">
        <v>47887943</v>
      </c>
      <c r="D919">
        <f t="shared" si="14"/>
        <v>27887943</v>
      </c>
    </row>
    <row r="920" spans="1:4" x14ac:dyDescent="0.3">
      <c r="A920" t="s">
        <v>8076</v>
      </c>
      <c r="B920">
        <v>31000000</v>
      </c>
      <c r="C920">
        <v>58879132</v>
      </c>
      <c r="D920">
        <f t="shared" si="14"/>
        <v>27879132</v>
      </c>
    </row>
    <row r="921" spans="1:4" x14ac:dyDescent="0.3">
      <c r="A921" t="s">
        <v>10782</v>
      </c>
      <c r="B921">
        <v>20000000</v>
      </c>
      <c r="C921">
        <v>47852604</v>
      </c>
      <c r="D921">
        <f t="shared" si="14"/>
        <v>27852604</v>
      </c>
    </row>
    <row r="922" spans="1:4" x14ac:dyDescent="0.3">
      <c r="A922" t="s">
        <v>19198</v>
      </c>
      <c r="B922">
        <v>2200000</v>
      </c>
      <c r="C922">
        <v>30000000</v>
      </c>
      <c r="D922">
        <f t="shared" si="14"/>
        <v>27800000</v>
      </c>
    </row>
    <row r="923" spans="1:4" x14ac:dyDescent="0.3">
      <c r="A923" t="s">
        <v>2378</v>
      </c>
      <c r="B923">
        <v>85000000</v>
      </c>
      <c r="C923">
        <v>112703470</v>
      </c>
      <c r="D923">
        <f t="shared" si="14"/>
        <v>27703470</v>
      </c>
    </row>
    <row r="924" spans="1:4" x14ac:dyDescent="0.3">
      <c r="A924" t="s">
        <v>14546</v>
      </c>
      <c r="B924">
        <v>10500000</v>
      </c>
      <c r="C924">
        <v>38201895</v>
      </c>
      <c r="D924">
        <f t="shared" si="14"/>
        <v>27701895</v>
      </c>
    </row>
    <row r="925" spans="1:4" x14ac:dyDescent="0.3">
      <c r="A925" t="s">
        <v>6906</v>
      </c>
      <c r="B925">
        <v>23000000</v>
      </c>
      <c r="C925">
        <v>50693162</v>
      </c>
      <c r="D925">
        <f t="shared" si="14"/>
        <v>27693162</v>
      </c>
    </row>
    <row r="926" spans="1:4" x14ac:dyDescent="0.3">
      <c r="A926" t="s">
        <v>5055</v>
      </c>
      <c r="B926">
        <v>70000000</v>
      </c>
      <c r="C926">
        <v>97680195</v>
      </c>
      <c r="D926">
        <f t="shared" si="14"/>
        <v>27680195</v>
      </c>
    </row>
    <row r="927" spans="1:4" x14ac:dyDescent="0.3">
      <c r="A927" t="s">
        <v>14067</v>
      </c>
      <c r="B927">
        <v>12000000</v>
      </c>
      <c r="C927">
        <v>39647595</v>
      </c>
      <c r="D927">
        <f t="shared" si="14"/>
        <v>27647595</v>
      </c>
    </row>
    <row r="928" spans="1:4" x14ac:dyDescent="0.3">
      <c r="A928" t="s">
        <v>4838</v>
      </c>
      <c r="B928">
        <v>54000000</v>
      </c>
      <c r="C928">
        <v>81645152</v>
      </c>
      <c r="D928">
        <f t="shared" si="14"/>
        <v>27645152</v>
      </c>
    </row>
    <row r="929" spans="1:4" x14ac:dyDescent="0.3">
      <c r="A929" t="s">
        <v>12779</v>
      </c>
      <c r="B929">
        <v>15000000</v>
      </c>
      <c r="C929">
        <v>42592530</v>
      </c>
      <c r="D929">
        <f t="shared" si="14"/>
        <v>27592530</v>
      </c>
    </row>
    <row r="930" spans="1:4" x14ac:dyDescent="0.3">
      <c r="A930" t="s">
        <v>9517</v>
      </c>
      <c r="B930">
        <v>25000000</v>
      </c>
      <c r="C930">
        <v>52528330</v>
      </c>
      <c r="D930">
        <f t="shared" si="14"/>
        <v>27528330</v>
      </c>
    </row>
    <row r="931" spans="1:4" x14ac:dyDescent="0.3">
      <c r="A931" t="s">
        <v>14836</v>
      </c>
      <c r="B931">
        <v>10000000</v>
      </c>
      <c r="C931">
        <v>37470017</v>
      </c>
      <c r="D931">
        <f t="shared" si="14"/>
        <v>27470017</v>
      </c>
    </row>
    <row r="932" spans="1:4" x14ac:dyDescent="0.3">
      <c r="A932" t="s">
        <v>12209</v>
      </c>
      <c r="B932">
        <v>17000000</v>
      </c>
      <c r="C932">
        <v>44469602</v>
      </c>
      <c r="D932">
        <f t="shared" si="14"/>
        <v>27469602</v>
      </c>
    </row>
    <row r="933" spans="1:4" x14ac:dyDescent="0.3">
      <c r="A933" t="s">
        <v>17595</v>
      </c>
      <c r="B933">
        <v>5000000</v>
      </c>
      <c r="C933">
        <v>32453345</v>
      </c>
      <c r="D933">
        <f t="shared" si="14"/>
        <v>27453345</v>
      </c>
    </row>
    <row r="934" spans="1:4" x14ac:dyDescent="0.3">
      <c r="A934" t="s">
        <v>8275</v>
      </c>
      <c r="B934">
        <v>27800000</v>
      </c>
      <c r="C934">
        <v>55210049</v>
      </c>
      <c r="D934">
        <f t="shared" si="14"/>
        <v>27410049</v>
      </c>
    </row>
    <row r="935" spans="1:4" x14ac:dyDescent="0.3">
      <c r="A935" t="s">
        <v>14582</v>
      </c>
      <c r="B935">
        <v>11000000</v>
      </c>
      <c r="C935">
        <v>38317535</v>
      </c>
      <c r="D935">
        <f t="shared" si="14"/>
        <v>27317535</v>
      </c>
    </row>
    <row r="936" spans="1:4" x14ac:dyDescent="0.3">
      <c r="A936" t="s">
        <v>18450</v>
      </c>
      <c r="B936">
        <v>4000000</v>
      </c>
      <c r="C936">
        <v>31252964</v>
      </c>
      <c r="D936">
        <f t="shared" si="14"/>
        <v>27252964</v>
      </c>
    </row>
    <row r="937" spans="1:4" x14ac:dyDescent="0.3">
      <c r="A937" t="s">
        <v>812</v>
      </c>
      <c r="B937">
        <v>150000000</v>
      </c>
      <c r="C937">
        <v>177243721</v>
      </c>
      <c r="D937">
        <f t="shared" si="14"/>
        <v>27243721</v>
      </c>
    </row>
    <row r="938" spans="1:4" x14ac:dyDescent="0.3">
      <c r="A938" t="s">
        <v>9100</v>
      </c>
      <c r="B938">
        <v>27000000</v>
      </c>
      <c r="C938">
        <v>54200000</v>
      </c>
      <c r="D938">
        <f t="shared" si="14"/>
        <v>27200000</v>
      </c>
    </row>
    <row r="939" spans="1:4" x14ac:dyDescent="0.3">
      <c r="A939" t="s">
        <v>6013</v>
      </c>
      <c r="B939">
        <v>40000000</v>
      </c>
      <c r="C939">
        <v>67061228</v>
      </c>
      <c r="D939">
        <f t="shared" si="14"/>
        <v>27061228</v>
      </c>
    </row>
    <row r="940" spans="1:4" x14ac:dyDescent="0.3">
      <c r="A940" t="s">
        <v>15623</v>
      </c>
      <c r="B940">
        <v>9000000</v>
      </c>
      <c r="C940">
        <v>36049108</v>
      </c>
      <c r="D940">
        <f t="shared" si="14"/>
        <v>27049108</v>
      </c>
    </row>
    <row r="941" spans="1:4" x14ac:dyDescent="0.3">
      <c r="A941" t="s">
        <v>10425</v>
      </c>
      <c r="B941">
        <v>22000000</v>
      </c>
      <c r="C941">
        <v>49002815</v>
      </c>
      <c r="D941">
        <f t="shared" si="14"/>
        <v>27002815</v>
      </c>
    </row>
    <row r="942" spans="1:4" x14ac:dyDescent="0.3">
      <c r="A942" t="s">
        <v>16016</v>
      </c>
      <c r="B942">
        <v>8000000</v>
      </c>
      <c r="C942">
        <v>34963967</v>
      </c>
      <c r="D942">
        <f t="shared" si="14"/>
        <v>26963967</v>
      </c>
    </row>
    <row r="943" spans="1:4" x14ac:dyDescent="0.3">
      <c r="A943" t="s">
        <v>6497</v>
      </c>
      <c r="B943">
        <v>25000000</v>
      </c>
      <c r="C943">
        <v>51853450</v>
      </c>
      <c r="D943">
        <f t="shared" si="14"/>
        <v>26853450</v>
      </c>
    </row>
    <row r="944" spans="1:4" x14ac:dyDescent="0.3">
      <c r="A944" t="s">
        <v>8853</v>
      </c>
      <c r="B944">
        <v>29000000</v>
      </c>
      <c r="C944">
        <v>55845943</v>
      </c>
      <c r="D944">
        <f t="shared" si="14"/>
        <v>26845943</v>
      </c>
    </row>
    <row r="945" spans="1:4" x14ac:dyDescent="0.3">
      <c r="A945" t="s">
        <v>12201</v>
      </c>
      <c r="B945">
        <v>15000000</v>
      </c>
      <c r="C945">
        <v>41777564</v>
      </c>
      <c r="D945">
        <f t="shared" si="14"/>
        <v>26777564</v>
      </c>
    </row>
    <row r="946" spans="1:4" x14ac:dyDescent="0.3">
      <c r="A946" t="s">
        <v>14560</v>
      </c>
      <c r="B946">
        <v>11000000</v>
      </c>
      <c r="C946">
        <v>37766350</v>
      </c>
      <c r="D946">
        <f t="shared" si="14"/>
        <v>26766350</v>
      </c>
    </row>
    <row r="947" spans="1:4" x14ac:dyDescent="0.3">
      <c r="A947" t="s">
        <v>16013</v>
      </c>
      <c r="B947">
        <v>8000000</v>
      </c>
      <c r="C947">
        <v>34746109</v>
      </c>
      <c r="D947">
        <f t="shared" si="14"/>
        <v>26746109</v>
      </c>
    </row>
    <row r="948" spans="1:4" x14ac:dyDescent="0.3">
      <c r="A948" t="s">
        <v>9513</v>
      </c>
      <c r="B948">
        <v>25000000</v>
      </c>
      <c r="C948">
        <v>51676606</v>
      </c>
      <c r="D948">
        <f t="shared" si="14"/>
        <v>26676606</v>
      </c>
    </row>
    <row r="949" spans="1:4" x14ac:dyDescent="0.3">
      <c r="A949" t="s">
        <v>12404</v>
      </c>
      <c r="B949">
        <v>16000000</v>
      </c>
      <c r="C949">
        <v>42638165</v>
      </c>
      <c r="D949">
        <f t="shared" si="14"/>
        <v>26638165</v>
      </c>
    </row>
    <row r="950" spans="1:4" x14ac:dyDescent="0.3">
      <c r="A950" t="s">
        <v>12404</v>
      </c>
      <c r="B950">
        <v>16000000</v>
      </c>
      <c r="C950">
        <v>42638165</v>
      </c>
      <c r="D950">
        <f t="shared" si="14"/>
        <v>26638165</v>
      </c>
    </row>
    <row r="951" spans="1:4" x14ac:dyDescent="0.3">
      <c r="A951" t="s">
        <v>6114</v>
      </c>
      <c r="B951">
        <v>31115000</v>
      </c>
      <c r="C951">
        <v>57750000</v>
      </c>
      <c r="D951">
        <f t="shared" si="14"/>
        <v>26635000</v>
      </c>
    </row>
    <row r="952" spans="1:4" x14ac:dyDescent="0.3">
      <c r="A952" t="s">
        <v>14831</v>
      </c>
      <c r="B952">
        <v>12000000</v>
      </c>
      <c r="C952">
        <v>38624000</v>
      </c>
      <c r="D952">
        <f t="shared" si="14"/>
        <v>26624000</v>
      </c>
    </row>
    <row r="953" spans="1:4" x14ac:dyDescent="0.3">
      <c r="A953" t="s">
        <v>9522</v>
      </c>
      <c r="B953">
        <v>25000000</v>
      </c>
      <c r="C953">
        <v>51533608</v>
      </c>
      <c r="D953">
        <f t="shared" si="14"/>
        <v>26533608</v>
      </c>
    </row>
    <row r="954" spans="1:4" x14ac:dyDescent="0.3">
      <c r="A954" t="s">
        <v>6405</v>
      </c>
      <c r="B954">
        <v>40000000</v>
      </c>
      <c r="C954">
        <v>66466372</v>
      </c>
      <c r="D954">
        <f t="shared" si="14"/>
        <v>26466372</v>
      </c>
    </row>
    <row r="955" spans="1:4" x14ac:dyDescent="0.3">
      <c r="A955" t="s">
        <v>5751</v>
      </c>
      <c r="B955">
        <v>45000000</v>
      </c>
      <c r="C955">
        <v>71423726</v>
      </c>
      <c r="D955">
        <f t="shared" si="14"/>
        <v>26423726</v>
      </c>
    </row>
    <row r="956" spans="1:4" x14ac:dyDescent="0.3">
      <c r="A956" t="s">
        <v>17579</v>
      </c>
      <c r="B956">
        <v>8500000</v>
      </c>
      <c r="C956">
        <v>34872293</v>
      </c>
      <c r="D956">
        <f t="shared" si="14"/>
        <v>26372293</v>
      </c>
    </row>
    <row r="957" spans="1:4" x14ac:dyDescent="0.3">
      <c r="A957" t="s">
        <v>10777</v>
      </c>
      <c r="B957">
        <v>20000000</v>
      </c>
      <c r="C957">
        <v>46363118</v>
      </c>
      <c r="D957">
        <f t="shared" si="14"/>
        <v>26363118</v>
      </c>
    </row>
    <row r="958" spans="1:4" x14ac:dyDescent="0.3">
      <c r="A958" t="s">
        <v>5755</v>
      </c>
      <c r="B958">
        <v>45000000</v>
      </c>
      <c r="C958">
        <v>71277420</v>
      </c>
      <c r="D958">
        <f t="shared" si="14"/>
        <v>26277420</v>
      </c>
    </row>
    <row r="959" spans="1:4" x14ac:dyDescent="0.3">
      <c r="A959" t="s">
        <v>12357</v>
      </c>
      <c r="B959">
        <v>16500000</v>
      </c>
      <c r="C959">
        <v>42700000</v>
      </c>
      <c r="D959">
        <f t="shared" si="14"/>
        <v>26200000</v>
      </c>
    </row>
    <row r="960" spans="1:4" x14ac:dyDescent="0.3">
      <c r="A960" t="s">
        <v>14070</v>
      </c>
      <c r="B960">
        <v>12000000</v>
      </c>
      <c r="C960">
        <v>38087366</v>
      </c>
      <c r="D960">
        <f t="shared" si="14"/>
        <v>26087366</v>
      </c>
    </row>
    <row r="961" spans="1:4" x14ac:dyDescent="0.3">
      <c r="A961" t="s">
        <v>2637</v>
      </c>
      <c r="B961">
        <v>75000000</v>
      </c>
      <c r="C961">
        <v>101087161</v>
      </c>
      <c r="D961">
        <f t="shared" si="14"/>
        <v>26087161</v>
      </c>
    </row>
    <row r="962" spans="1:4" x14ac:dyDescent="0.3">
      <c r="A962" t="s">
        <v>8297</v>
      </c>
      <c r="B962">
        <v>30000000</v>
      </c>
      <c r="C962">
        <v>56068547</v>
      </c>
      <c r="D962">
        <f t="shared" ref="D962:D1025" si="15">C962-B962</f>
        <v>26068547</v>
      </c>
    </row>
    <row r="963" spans="1:4" x14ac:dyDescent="0.3">
      <c r="A963" t="s">
        <v>13763</v>
      </c>
      <c r="B963">
        <v>13000000</v>
      </c>
      <c r="C963">
        <v>38916903</v>
      </c>
      <c r="D963">
        <f t="shared" si="15"/>
        <v>25916903</v>
      </c>
    </row>
    <row r="964" spans="1:4" x14ac:dyDescent="0.3">
      <c r="A964" t="s">
        <v>11838</v>
      </c>
      <c r="B964">
        <v>18000000</v>
      </c>
      <c r="C964">
        <v>43853424</v>
      </c>
      <c r="D964">
        <f t="shared" si="15"/>
        <v>25853424</v>
      </c>
    </row>
    <row r="965" spans="1:4" x14ac:dyDescent="0.3">
      <c r="A965" t="s">
        <v>14869</v>
      </c>
      <c r="B965">
        <v>10000000</v>
      </c>
      <c r="C965">
        <v>35794166</v>
      </c>
      <c r="D965">
        <f t="shared" si="15"/>
        <v>25794166</v>
      </c>
    </row>
    <row r="966" spans="1:4" x14ac:dyDescent="0.3">
      <c r="A966" t="s">
        <v>14168</v>
      </c>
      <c r="B966">
        <v>12000000</v>
      </c>
      <c r="C966">
        <v>37707719</v>
      </c>
      <c r="D966">
        <f t="shared" si="15"/>
        <v>25707719</v>
      </c>
    </row>
    <row r="967" spans="1:4" x14ac:dyDescent="0.3">
      <c r="A967" t="s">
        <v>10554</v>
      </c>
      <c r="B967">
        <v>21000000</v>
      </c>
      <c r="C967">
        <v>46700000</v>
      </c>
      <c r="D967">
        <f t="shared" si="15"/>
        <v>25700000</v>
      </c>
    </row>
    <row r="968" spans="1:4" x14ac:dyDescent="0.3">
      <c r="A968" t="s">
        <v>12771</v>
      </c>
      <c r="B968">
        <v>17000000</v>
      </c>
      <c r="C968">
        <v>42672630</v>
      </c>
      <c r="D968">
        <f t="shared" si="15"/>
        <v>25672630</v>
      </c>
    </row>
    <row r="969" spans="1:4" x14ac:dyDescent="0.3">
      <c r="A969" t="s">
        <v>12185</v>
      </c>
      <c r="B969">
        <v>20000000</v>
      </c>
      <c r="C969">
        <v>45670855</v>
      </c>
      <c r="D969">
        <f t="shared" si="15"/>
        <v>25670855</v>
      </c>
    </row>
    <row r="970" spans="1:4" x14ac:dyDescent="0.3">
      <c r="A970" t="s">
        <v>10567</v>
      </c>
      <c r="B970">
        <v>17000000</v>
      </c>
      <c r="C970">
        <v>42660000</v>
      </c>
      <c r="D970">
        <f t="shared" si="15"/>
        <v>25660000</v>
      </c>
    </row>
    <row r="971" spans="1:4" x14ac:dyDescent="0.3">
      <c r="A971" t="s">
        <v>5122</v>
      </c>
      <c r="B971">
        <v>50000000</v>
      </c>
      <c r="C971">
        <v>75605492</v>
      </c>
      <c r="D971">
        <f t="shared" si="15"/>
        <v>25605492</v>
      </c>
    </row>
    <row r="972" spans="1:4" x14ac:dyDescent="0.3">
      <c r="A972" t="s">
        <v>11794</v>
      </c>
      <c r="B972">
        <v>18000000</v>
      </c>
      <c r="C972">
        <v>43601508</v>
      </c>
      <c r="D972">
        <f t="shared" si="15"/>
        <v>25601508</v>
      </c>
    </row>
    <row r="973" spans="1:4" x14ac:dyDescent="0.3">
      <c r="A973" t="s">
        <v>15875</v>
      </c>
      <c r="B973">
        <v>8500000</v>
      </c>
      <c r="C973">
        <v>34017854</v>
      </c>
      <c r="D973">
        <f t="shared" si="15"/>
        <v>25517854</v>
      </c>
    </row>
    <row r="974" spans="1:4" x14ac:dyDescent="0.3">
      <c r="A974" t="s">
        <v>24151</v>
      </c>
      <c r="B974">
        <v>1400</v>
      </c>
      <c r="C974">
        <v>25517500</v>
      </c>
      <c r="D974">
        <f t="shared" si="15"/>
        <v>25516100</v>
      </c>
    </row>
    <row r="975" spans="1:4" x14ac:dyDescent="0.3">
      <c r="A975" t="s">
        <v>24127</v>
      </c>
      <c r="B975">
        <v>3250</v>
      </c>
      <c r="C975">
        <v>25517500</v>
      </c>
      <c r="D975">
        <f t="shared" si="15"/>
        <v>25514250</v>
      </c>
    </row>
    <row r="976" spans="1:4" x14ac:dyDescent="0.3">
      <c r="A976" t="s">
        <v>24075</v>
      </c>
      <c r="B976">
        <v>10000</v>
      </c>
      <c r="C976">
        <v>25517500</v>
      </c>
      <c r="D976">
        <f t="shared" si="15"/>
        <v>25507500</v>
      </c>
    </row>
    <row r="977" spans="1:4" x14ac:dyDescent="0.3">
      <c r="A977" t="s">
        <v>11500</v>
      </c>
      <c r="B977">
        <v>13000</v>
      </c>
      <c r="C977">
        <v>25517500</v>
      </c>
      <c r="D977">
        <f t="shared" si="15"/>
        <v>25504500</v>
      </c>
    </row>
    <row r="978" spans="1:4" x14ac:dyDescent="0.3">
      <c r="A978" t="s">
        <v>24040</v>
      </c>
      <c r="B978">
        <v>15000</v>
      </c>
      <c r="C978">
        <v>25517500</v>
      </c>
      <c r="D978">
        <f t="shared" si="15"/>
        <v>25502500</v>
      </c>
    </row>
    <row r="979" spans="1:4" x14ac:dyDescent="0.3">
      <c r="A979" t="s">
        <v>24030</v>
      </c>
      <c r="B979">
        <v>17350</v>
      </c>
      <c r="C979">
        <v>25517500</v>
      </c>
      <c r="D979">
        <f t="shared" si="15"/>
        <v>25500150</v>
      </c>
    </row>
    <row r="980" spans="1:4" x14ac:dyDescent="0.3">
      <c r="A980" t="s">
        <v>23694</v>
      </c>
      <c r="B980">
        <v>20000</v>
      </c>
      <c r="C980">
        <v>25517500</v>
      </c>
      <c r="D980">
        <f t="shared" si="15"/>
        <v>25497500</v>
      </c>
    </row>
    <row r="981" spans="1:4" x14ac:dyDescent="0.3">
      <c r="A981" t="s">
        <v>23727</v>
      </c>
      <c r="B981">
        <v>20000</v>
      </c>
      <c r="C981">
        <v>25517500</v>
      </c>
      <c r="D981">
        <f t="shared" si="15"/>
        <v>25497500</v>
      </c>
    </row>
    <row r="982" spans="1:4" x14ac:dyDescent="0.3">
      <c r="A982" t="s">
        <v>24017</v>
      </c>
      <c r="B982">
        <v>20000</v>
      </c>
      <c r="C982">
        <v>25517500</v>
      </c>
      <c r="D982">
        <f t="shared" si="15"/>
        <v>25497500</v>
      </c>
    </row>
    <row r="983" spans="1:4" x14ac:dyDescent="0.3">
      <c r="A983" t="s">
        <v>24050</v>
      </c>
      <c r="B983">
        <v>20000</v>
      </c>
      <c r="C983">
        <v>25517500</v>
      </c>
      <c r="D983">
        <f t="shared" si="15"/>
        <v>25497500</v>
      </c>
    </row>
    <row r="984" spans="1:4" x14ac:dyDescent="0.3">
      <c r="A984" t="s">
        <v>24013</v>
      </c>
      <c r="B984">
        <v>22000</v>
      </c>
      <c r="C984">
        <v>25517500</v>
      </c>
      <c r="D984">
        <f t="shared" si="15"/>
        <v>25495500</v>
      </c>
    </row>
    <row r="985" spans="1:4" x14ac:dyDescent="0.3">
      <c r="A985" t="s">
        <v>23993</v>
      </c>
      <c r="B985">
        <v>24000</v>
      </c>
      <c r="C985">
        <v>25517500</v>
      </c>
      <c r="D985">
        <f t="shared" si="15"/>
        <v>25493500</v>
      </c>
    </row>
    <row r="986" spans="1:4" x14ac:dyDescent="0.3">
      <c r="A986" t="s">
        <v>24008</v>
      </c>
      <c r="B986">
        <v>25000</v>
      </c>
      <c r="C986">
        <v>25517500</v>
      </c>
      <c r="D986">
        <f t="shared" si="15"/>
        <v>25492500</v>
      </c>
    </row>
    <row r="987" spans="1:4" x14ac:dyDescent="0.3">
      <c r="A987" t="s">
        <v>23932</v>
      </c>
      <c r="B987">
        <v>40000</v>
      </c>
      <c r="C987">
        <v>25517500</v>
      </c>
      <c r="D987">
        <f t="shared" si="15"/>
        <v>25477500</v>
      </c>
    </row>
    <row r="988" spans="1:4" x14ac:dyDescent="0.3">
      <c r="A988" t="s">
        <v>23907</v>
      </c>
      <c r="B988">
        <v>42000</v>
      </c>
      <c r="C988">
        <v>25517500</v>
      </c>
      <c r="D988">
        <f t="shared" si="15"/>
        <v>25475500</v>
      </c>
    </row>
    <row r="989" spans="1:4" x14ac:dyDescent="0.3">
      <c r="A989" t="s">
        <v>23911</v>
      </c>
      <c r="B989">
        <v>45000</v>
      </c>
      <c r="C989">
        <v>25517500</v>
      </c>
      <c r="D989">
        <f t="shared" si="15"/>
        <v>25472500</v>
      </c>
    </row>
    <row r="990" spans="1:4" x14ac:dyDescent="0.3">
      <c r="A990" t="s">
        <v>23877</v>
      </c>
      <c r="B990">
        <v>50000</v>
      </c>
      <c r="C990">
        <v>25517500</v>
      </c>
      <c r="D990">
        <f t="shared" si="15"/>
        <v>25467500</v>
      </c>
    </row>
    <row r="991" spans="1:4" x14ac:dyDescent="0.3">
      <c r="A991" t="s">
        <v>23883</v>
      </c>
      <c r="B991">
        <v>50000</v>
      </c>
      <c r="C991">
        <v>25517500</v>
      </c>
      <c r="D991">
        <f t="shared" si="15"/>
        <v>25467500</v>
      </c>
    </row>
    <row r="992" spans="1:4" x14ac:dyDescent="0.3">
      <c r="A992" t="s">
        <v>23889</v>
      </c>
      <c r="B992">
        <v>50000</v>
      </c>
      <c r="C992">
        <v>25517500</v>
      </c>
      <c r="D992">
        <f t="shared" si="15"/>
        <v>25467500</v>
      </c>
    </row>
    <row r="993" spans="1:4" x14ac:dyDescent="0.3">
      <c r="A993" t="s">
        <v>23900</v>
      </c>
      <c r="B993">
        <v>50000</v>
      </c>
      <c r="C993">
        <v>25517500</v>
      </c>
      <c r="D993">
        <f t="shared" si="15"/>
        <v>25467500</v>
      </c>
    </row>
    <row r="994" spans="1:4" x14ac:dyDescent="0.3">
      <c r="A994" t="s">
        <v>23942</v>
      </c>
      <c r="B994">
        <v>50000</v>
      </c>
      <c r="C994">
        <v>25517500</v>
      </c>
      <c r="D994">
        <f t="shared" si="15"/>
        <v>25467500</v>
      </c>
    </row>
    <row r="995" spans="1:4" x14ac:dyDescent="0.3">
      <c r="A995" t="s">
        <v>23867</v>
      </c>
      <c r="B995">
        <v>60000</v>
      </c>
      <c r="C995">
        <v>25517500</v>
      </c>
      <c r="D995">
        <f t="shared" si="15"/>
        <v>25457500</v>
      </c>
    </row>
    <row r="996" spans="1:4" x14ac:dyDescent="0.3">
      <c r="A996" t="s">
        <v>23965</v>
      </c>
      <c r="B996">
        <v>60000</v>
      </c>
      <c r="C996">
        <v>25517500</v>
      </c>
      <c r="D996">
        <f t="shared" si="15"/>
        <v>25457500</v>
      </c>
    </row>
    <row r="997" spans="1:4" x14ac:dyDescent="0.3">
      <c r="A997" t="s">
        <v>23822</v>
      </c>
      <c r="B997">
        <v>62000</v>
      </c>
      <c r="C997">
        <v>25517500</v>
      </c>
      <c r="D997">
        <f t="shared" si="15"/>
        <v>25455500</v>
      </c>
    </row>
    <row r="998" spans="1:4" x14ac:dyDescent="0.3">
      <c r="A998" t="s">
        <v>3696</v>
      </c>
      <c r="B998">
        <v>65000000</v>
      </c>
      <c r="C998">
        <v>90454043</v>
      </c>
      <c r="D998">
        <f t="shared" si="15"/>
        <v>25454043</v>
      </c>
    </row>
    <row r="999" spans="1:4" x14ac:dyDescent="0.3">
      <c r="A999" t="s">
        <v>23776</v>
      </c>
      <c r="B999">
        <v>70000</v>
      </c>
      <c r="C999">
        <v>25517500</v>
      </c>
      <c r="D999">
        <f t="shared" si="15"/>
        <v>25447500</v>
      </c>
    </row>
    <row r="1000" spans="1:4" x14ac:dyDescent="0.3">
      <c r="A1000" t="s">
        <v>23839</v>
      </c>
      <c r="B1000">
        <v>70000</v>
      </c>
      <c r="C1000">
        <v>25517500</v>
      </c>
      <c r="D1000">
        <f t="shared" si="15"/>
        <v>25447500</v>
      </c>
    </row>
    <row r="1001" spans="1:4" x14ac:dyDescent="0.3">
      <c r="A1001" t="s">
        <v>23800</v>
      </c>
      <c r="B1001">
        <v>75000</v>
      </c>
      <c r="C1001">
        <v>25517500</v>
      </c>
      <c r="D1001">
        <f t="shared" si="15"/>
        <v>25442500</v>
      </c>
    </row>
    <row r="1002" spans="1:4" x14ac:dyDescent="0.3">
      <c r="A1002" t="s">
        <v>23927</v>
      </c>
      <c r="B1002">
        <v>75000</v>
      </c>
      <c r="C1002">
        <v>25517500</v>
      </c>
      <c r="D1002">
        <f t="shared" si="15"/>
        <v>25442500</v>
      </c>
    </row>
    <row r="1003" spans="1:4" x14ac:dyDescent="0.3">
      <c r="A1003" t="s">
        <v>20481</v>
      </c>
      <c r="B1003">
        <v>100000</v>
      </c>
      <c r="C1003">
        <v>25517500</v>
      </c>
      <c r="D1003">
        <f t="shared" si="15"/>
        <v>25417500</v>
      </c>
    </row>
    <row r="1004" spans="1:4" x14ac:dyDescent="0.3">
      <c r="A1004" t="s">
        <v>22141</v>
      </c>
      <c r="B1004">
        <v>100000</v>
      </c>
      <c r="C1004">
        <v>25517500</v>
      </c>
      <c r="D1004">
        <f t="shared" si="15"/>
        <v>25417500</v>
      </c>
    </row>
    <row r="1005" spans="1:4" x14ac:dyDescent="0.3">
      <c r="A1005" t="s">
        <v>22676</v>
      </c>
      <c r="B1005">
        <v>100000</v>
      </c>
      <c r="C1005">
        <v>25517500</v>
      </c>
      <c r="D1005">
        <f t="shared" si="15"/>
        <v>25417500</v>
      </c>
    </row>
    <row r="1006" spans="1:4" x14ac:dyDescent="0.3">
      <c r="A1006" t="s">
        <v>23365</v>
      </c>
      <c r="B1006">
        <v>100000</v>
      </c>
      <c r="C1006">
        <v>25517500</v>
      </c>
      <c r="D1006">
        <f t="shared" si="15"/>
        <v>25417500</v>
      </c>
    </row>
    <row r="1007" spans="1:4" x14ac:dyDescent="0.3">
      <c r="A1007" t="s">
        <v>23714</v>
      </c>
      <c r="B1007">
        <v>100000</v>
      </c>
      <c r="C1007">
        <v>25517500</v>
      </c>
      <c r="D1007">
        <f t="shared" si="15"/>
        <v>25417500</v>
      </c>
    </row>
    <row r="1008" spans="1:4" x14ac:dyDescent="0.3">
      <c r="A1008" t="s">
        <v>23739</v>
      </c>
      <c r="B1008">
        <v>100000</v>
      </c>
      <c r="C1008">
        <v>25517500</v>
      </c>
      <c r="D1008">
        <f t="shared" si="15"/>
        <v>25417500</v>
      </c>
    </row>
    <row r="1009" spans="1:4" x14ac:dyDescent="0.3">
      <c r="A1009" t="s">
        <v>23757</v>
      </c>
      <c r="B1009">
        <v>100000</v>
      </c>
      <c r="C1009">
        <v>25517500</v>
      </c>
      <c r="D1009">
        <f t="shared" si="15"/>
        <v>25417500</v>
      </c>
    </row>
    <row r="1010" spans="1:4" x14ac:dyDescent="0.3">
      <c r="A1010" t="s">
        <v>23770</v>
      </c>
      <c r="B1010">
        <v>100000</v>
      </c>
      <c r="C1010">
        <v>25517500</v>
      </c>
      <c r="D1010">
        <f t="shared" si="15"/>
        <v>25417500</v>
      </c>
    </row>
    <row r="1011" spans="1:4" x14ac:dyDescent="0.3">
      <c r="A1011" t="s">
        <v>23829</v>
      </c>
      <c r="B1011">
        <v>100000</v>
      </c>
      <c r="C1011">
        <v>25517500</v>
      </c>
      <c r="D1011">
        <f t="shared" si="15"/>
        <v>25417500</v>
      </c>
    </row>
    <row r="1012" spans="1:4" x14ac:dyDescent="0.3">
      <c r="A1012" t="s">
        <v>23678</v>
      </c>
      <c r="B1012">
        <v>103000</v>
      </c>
      <c r="C1012">
        <v>25517500</v>
      </c>
      <c r="D1012">
        <f t="shared" si="15"/>
        <v>25414500</v>
      </c>
    </row>
    <row r="1013" spans="1:4" x14ac:dyDescent="0.3">
      <c r="A1013" t="s">
        <v>18432</v>
      </c>
      <c r="B1013">
        <v>114000</v>
      </c>
      <c r="C1013">
        <v>25517500</v>
      </c>
      <c r="D1013">
        <f t="shared" si="15"/>
        <v>25403500</v>
      </c>
    </row>
    <row r="1014" spans="1:4" x14ac:dyDescent="0.3">
      <c r="A1014" t="s">
        <v>18432</v>
      </c>
      <c r="B1014">
        <v>114000</v>
      </c>
      <c r="C1014">
        <v>25517500</v>
      </c>
      <c r="D1014">
        <f t="shared" si="15"/>
        <v>25403500</v>
      </c>
    </row>
    <row r="1015" spans="1:4" x14ac:dyDescent="0.3">
      <c r="A1015" t="s">
        <v>8880</v>
      </c>
      <c r="B1015">
        <v>35000000</v>
      </c>
      <c r="C1015">
        <v>60400856</v>
      </c>
      <c r="D1015">
        <f t="shared" si="15"/>
        <v>25400856</v>
      </c>
    </row>
    <row r="1016" spans="1:4" x14ac:dyDescent="0.3">
      <c r="A1016" t="s">
        <v>16874</v>
      </c>
      <c r="B1016">
        <v>6500000</v>
      </c>
      <c r="C1016">
        <v>31899000</v>
      </c>
      <c r="D1016">
        <f t="shared" si="15"/>
        <v>25399000</v>
      </c>
    </row>
    <row r="1017" spans="1:4" x14ac:dyDescent="0.3">
      <c r="A1017" t="s">
        <v>23651</v>
      </c>
      <c r="B1017">
        <v>120000</v>
      </c>
      <c r="C1017">
        <v>25517500</v>
      </c>
      <c r="D1017">
        <f t="shared" si="15"/>
        <v>25397500</v>
      </c>
    </row>
    <row r="1018" spans="1:4" x14ac:dyDescent="0.3">
      <c r="A1018" t="s">
        <v>23664</v>
      </c>
      <c r="B1018">
        <v>120000</v>
      </c>
      <c r="C1018">
        <v>25517500</v>
      </c>
      <c r="D1018">
        <f t="shared" si="15"/>
        <v>25397500</v>
      </c>
    </row>
    <row r="1019" spans="1:4" x14ac:dyDescent="0.3">
      <c r="A1019" t="s">
        <v>23664</v>
      </c>
      <c r="B1019">
        <v>120000</v>
      </c>
      <c r="C1019">
        <v>25517500</v>
      </c>
      <c r="D1019">
        <f t="shared" si="15"/>
        <v>25397500</v>
      </c>
    </row>
    <row r="1020" spans="1:4" x14ac:dyDescent="0.3">
      <c r="A1020" t="s">
        <v>23669</v>
      </c>
      <c r="B1020">
        <v>120000</v>
      </c>
      <c r="C1020">
        <v>25517500</v>
      </c>
      <c r="D1020">
        <f t="shared" si="15"/>
        <v>25397500</v>
      </c>
    </row>
    <row r="1021" spans="1:4" x14ac:dyDescent="0.3">
      <c r="A1021" t="s">
        <v>23636</v>
      </c>
      <c r="B1021">
        <v>125000</v>
      </c>
      <c r="C1021">
        <v>25517500</v>
      </c>
      <c r="D1021">
        <f t="shared" si="15"/>
        <v>25392500</v>
      </c>
    </row>
    <row r="1022" spans="1:4" x14ac:dyDescent="0.3">
      <c r="A1022" t="s">
        <v>23646</v>
      </c>
      <c r="B1022">
        <v>125000</v>
      </c>
      <c r="C1022">
        <v>25517500</v>
      </c>
      <c r="D1022">
        <f t="shared" si="15"/>
        <v>25392500</v>
      </c>
    </row>
    <row r="1023" spans="1:4" x14ac:dyDescent="0.3">
      <c r="A1023" t="s">
        <v>23662</v>
      </c>
      <c r="B1023">
        <v>125000</v>
      </c>
      <c r="C1023">
        <v>25517500</v>
      </c>
      <c r="D1023">
        <f t="shared" si="15"/>
        <v>25392500</v>
      </c>
    </row>
    <row r="1024" spans="1:4" x14ac:dyDescent="0.3">
      <c r="A1024" t="s">
        <v>22726</v>
      </c>
      <c r="B1024">
        <v>150000</v>
      </c>
      <c r="C1024">
        <v>25517500</v>
      </c>
      <c r="D1024">
        <f t="shared" si="15"/>
        <v>25367500</v>
      </c>
    </row>
    <row r="1025" spans="1:4" x14ac:dyDescent="0.3">
      <c r="A1025" t="s">
        <v>23466</v>
      </c>
      <c r="B1025">
        <v>150000</v>
      </c>
      <c r="C1025">
        <v>25517500</v>
      </c>
      <c r="D1025">
        <f t="shared" si="15"/>
        <v>25367500</v>
      </c>
    </row>
    <row r="1026" spans="1:4" x14ac:dyDescent="0.3">
      <c r="A1026" t="s">
        <v>23604</v>
      </c>
      <c r="B1026">
        <v>150000</v>
      </c>
      <c r="C1026">
        <v>25517500</v>
      </c>
      <c r="D1026">
        <f t="shared" ref="D1026:D1089" si="16">C1026-B1026</f>
        <v>25367500</v>
      </c>
    </row>
    <row r="1027" spans="1:4" x14ac:dyDescent="0.3">
      <c r="A1027" t="s">
        <v>23618</v>
      </c>
      <c r="B1027">
        <v>150000</v>
      </c>
      <c r="C1027">
        <v>25517500</v>
      </c>
      <c r="D1027">
        <f t="shared" si="16"/>
        <v>25367500</v>
      </c>
    </row>
    <row r="1028" spans="1:4" x14ac:dyDescent="0.3">
      <c r="A1028" t="s">
        <v>23547</v>
      </c>
      <c r="B1028">
        <v>168000</v>
      </c>
      <c r="C1028">
        <v>25517500</v>
      </c>
      <c r="D1028">
        <f t="shared" si="16"/>
        <v>25349500</v>
      </c>
    </row>
    <row r="1029" spans="1:4" x14ac:dyDescent="0.3">
      <c r="A1029" t="s">
        <v>23541</v>
      </c>
      <c r="B1029">
        <v>180000</v>
      </c>
      <c r="C1029">
        <v>25517500</v>
      </c>
      <c r="D1029">
        <f t="shared" si="16"/>
        <v>25337500</v>
      </c>
    </row>
    <row r="1030" spans="1:4" x14ac:dyDescent="0.3">
      <c r="A1030" t="s">
        <v>23378</v>
      </c>
      <c r="B1030">
        <v>200000</v>
      </c>
      <c r="C1030">
        <v>25517500</v>
      </c>
      <c r="D1030">
        <f t="shared" si="16"/>
        <v>25317500</v>
      </c>
    </row>
    <row r="1031" spans="1:4" x14ac:dyDescent="0.3">
      <c r="A1031" t="s">
        <v>23396</v>
      </c>
      <c r="B1031">
        <v>200000</v>
      </c>
      <c r="C1031">
        <v>25517500</v>
      </c>
      <c r="D1031">
        <f t="shared" si="16"/>
        <v>25317500</v>
      </c>
    </row>
    <row r="1032" spans="1:4" x14ac:dyDescent="0.3">
      <c r="A1032" t="s">
        <v>23437</v>
      </c>
      <c r="B1032">
        <v>200000</v>
      </c>
      <c r="C1032">
        <v>25517500</v>
      </c>
      <c r="D1032">
        <f t="shared" si="16"/>
        <v>25317500</v>
      </c>
    </row>
    <row r="1033" spans="1:4" x14ac:dyDescent="0.3">
      <c r="A1033" t="s">
        <v>23480</v>
      </c>
      <c r="B1033">
        <v>200000</v>
      </c>
      <c r="C1033">
        <v>25517500</v>
      </c>
      <c r="D1033">
        <f t="shared" si="16"/>
        <v>25317500</v>
      </c>
    </row>
    <row r="1034" spans="1:4" x14ac:dyDescent="0.3">
      <c r="A1034" t="s">
        <v>23493</v>
      </c>
      <c r="B1034">
        <v>200000</v>
      </c>
      <c r="C1034">
        <v>25517500</v>
      </c>
      <c r="D1034">
        <f t="shared" si="16"/>
        <v>25317500</v>
      </c>
    </row>
    <row r="1035" spans="1:4" x14ac:dyDescent="0.3">
      <c r="A1035" t="s">
        <v>23508</v>
      </c>
      <c r="B1035">
        <v>200000</v>
      </c>
      <c r="C1035">
        <v>25517500</v>
      </c>
      <c r="D1035">
        <f t="shared" si="16"/>
        <v>25317500</v>
      </c>
    </row>
    <row r="1036" spans="1:4" x14ac:dyDescent="0.3">
      <c r="A1036" t="s">
        <v>23518</v>
      </c>
      <c r="B1036">
        <v>200000</v>
      </c>
      <c r="C1036">
        <v>25517500</v>
      </c>
      <c r="D1036">
        <f t="shared" si="16"/>
        <v>25317500</v>
      </c>
    </row>
    <row r="1037" spans="1:4" x14ac:dyDescent="0.3">
      <c r="A1037" t="s">
        <v>23562</v>
      </c>
      <c r="B1037">
        <v>200000</v>
      </c>
      <c r="C1037">
        <v>25517500</v>
      </c>
      <c r="D1037">
        <f t="shared" si="16"/>
        <v>25317500</v>
      </c>
    </row>
    <row r="1038" spans="1:4" x14ac:dyDescent="0.3">
      <c r="A1038" t="s">
        <v>24095</v>
      </c>
      <c r="B1038">
        <v>200000</v>
      </c>
      <c r="C1038">
        <v>25517500</v>
      </c>
      <c r="D1038">
        <f t="shared" si="16"/>
        <v>25317500</v>
      </c>
    </row>
    <row r="1039" spans="1:4" x14ac:dyDescent="0.3">
      <c r="A1039" t="s">
        <v>23327</v>
      </c>
      <c r="B1039">
        <v>240000</v>
      </c>
      <c r="C1039">
        <v>25517500</v>
      </c>
      <c r="D1039">
        <f t="shared" si="16"/>
        <v>25277500</v>
      </c>
    </row>
    <row r="1040" spans="1:4" x14ac:dyDescent="0.3">
      <c r="A1040" t="s">
        <v>23321</v>
      </c>
      <c r="B1040">
        <v>245000</v>
      </c>
      <c r="C1040">
        <v>25517500</v>
      </c>
      <c r="D1040">
        <f t="shared" si="16"/>
        <v>25272500</v>
      </c>
    </row>
    <row r="1041" spans="1:4" x14ac:dyDescent="0.3">
      <c r="A1041" t="s">
        <v>23132</v>
      </c>
      <c r="B1041">
        <v>250000</v>
      </c>
      <c r="C1041">
        <v>25517500</v>
      </c>
      <c r="D1041">
        <f t="shared" si="16"/>
        <v>25267500</v>
      </c>
    </row>
    <row r="1042" spans="1:4" x14ac:dyDescent="0.3">
      <c r="A1042" t="s">
        <v>23268</v>
      </c>
      <c r="B1042">
        <v>250000</v>
      </c>
      <c r="C1042">
        <v>25517500</v>
      </c>
      <c r="D1042">
        <f t="shared" si="16"/>
        <v>25267500</v>
      </c>
    </row>
    <row r="1043" spans="1:4" x14ac:dyDescent="0.3">
      <c r="A1043" t="s">
        <v>23282</v>
      </c>
      <c r="B1043">
        <v>250000</v>
      </c>
      <c r="C1043">
        <v>25517500</v>
      </c>
      <c r="D1043">
        <f t="shared" si="16"/>
        <v>25267500</v>
      </c>
    </row>
    <row r="1044" spans="1:4" x14ac:dyDescent="0.3">
      <c r="A1044" t="s">
        <v>23302</v>
      </c>
      <c r="B1044">
        <v>250000</v>
      </c>
      <c r="C1044">
        <v>25517500</v>
      </c>
      <c r="D1044">
        <f t="shared" si="16"/>
        <v>25267500</v>
      </c>
    </row>
    <row r="1045" spans="1:4" x14ac:dyDescent="0.3">
      <c r="A1045" t="s">
        <v>23307</v>
      </c>
      <c r="B1045">
        <v>250000</v>
      </c>
      <c r="C1045">
        <v>25517500</v>
      </c>
      <c r="D1045">
        <f t="shared" si="16"/>
        <v>25267500</v>
      </c>
    </row>
    <row r="1046" spans="1:4" x14ac:dyDescent="0.3">
      <c r="A1046" t="s">
        <v>23312</v>
      </c>
      <c r="B1046">
        <v>250000</v>
      </c>
      <c r="C1046">
        <v>25517500</v>
      </c>
      <c r="D1046">
        <f t="shared" si="16"/>
        <v>25267500</v>
      </c>
    </row>
    <row r="1047" spans="1:4" x14ac:dyDescent="0.3">
      <c r="A1047" t="s">
        <v>23316</v>
      </c>
      <c r="B1047">
        <v>250000</v>
      </c>
      <c r="C1047">
        <v>25517500</v>
      </c>
      <c r="D1047">
        <f t="shared" si="16"/>
        <v>25267500</v>
      </c>
    </row>
    <row r="1048" spans="1:4" x14ac:dyDescent="0.3">
      <c r="A1048" t="s">
        <v>23334</v>
      </c>
      <c r="B1048">
        <v>250000</v>
      </c>
      <c r="C1048">
        <v>25517500</v>
      </c>
      <c r="D1048">
        <f t="shared" si="16"/>
        <v>25267500</v>
      </c>
    </row>
    <row r="1049" spans="1:4" x14ac:dyDescent="0.3">
      <c r="A1049" t="s">
        <v>23346</v>
      </c>
      <c r="B1049">
        <v>250000</v>
      </c>
      <c r="C1049">
        <v>25517500</v>
      </c>
      <c r="D1049">
        <f t="shared" si="16"/>
        <v>25267500</v>
      </c>
    </row>
    <row r="1050" spans="1:4" x14ac:dyDescent="0.3">
      <c r="A1050" t="s">
        <v>23442</v>
      </c>
      <c r="B1050">
        <v>250000</v>
      </c>
      <c r="C1050">
        <v>25517500</v>
      </c>
      <c r="D1050">
        <f t="shared" si="16"/>
        <v>25267500</v>
      </c>
    </row>
    <row r="1051" spans="1:4" x14ac:dyDescent="0.3">
      <c r="A1051" t="s">
        <v>23156</v>
      </c>
      <c r="B1051">
        <v>290000</v>
      </c>
      <c r="C1051">
        <v>25517500</v>
      </c>
      <c r="D1051">
        <f t="shared" si="16"/>
        <v>25227500</v>
      </c>
    </row>
    <row r="1052" spans="1:4" x14ac:dyDescent="0.3">
      <c r="A1052" t="s">
        <v>23056</v>
      </c>
      <c r="B1052">
        <v>300000</v>
      </c>
      <c r="C1052">
        <v>25517500</v>
      </c>
      <c r="D1052">
        <f t="shared" si="16"/>
        <v>25217500</v>
      </c>
    </row>
    <row r="1053" spans="1:4" x14ac:dyDescent="0.3">
      <c r="A1053" t="s">
        <v>23061</v>
      </c>
      <c r="B1053">
        <v>300000</v>
      </c>
      <c r="C1053">
        <v>25517500</v>
      </c>
      <c r="D1053">
        <f t="shared" si="16"/>
        <v>25217500</v>
      </c>
    </row>
    <row r="1054" spans="1:4" x14ac:dyDescent="0.3">
      <c r="A1054" t="s">
        <v>23104</v>
      </c>
      <c r="B1054">
        <v>300000</v>
      </c>
      <c r="C1054">
        <v>25517500</v>
      </c>
      <c r="D1054">
        <f t="shared" si="16"/>
        <v>25217500</v>
      </c>
    </row>
    <row r="1055" spans="1:4" x14ac:dyDescent="0.3">
      <c r="A1055" t="s">
        <v>23120</v>
      </c>
      <c r="B1055">
        <v>300000</v>
      </c>
      <c r="C1055">
        <v>25517500</v>
      </c>
      <c r="D1055">
        <f t="shared" si="16"/>
        <v>25217500</v>
      </c>
    </row>
    <row r="1056" spans="1:4" x14ac:dyDescent="0.3">
      <c r="A1056" t="s">
        <v>23138</v>
      </c>
      <c r="B1056">
        <v>300000</v>
      </c>
      <c r="C1056">
        <v>25517500</v>
      </c>
      <c r="D1056">
        <f t="shared" si="16"/>
        <v>25217500</v>
      </c>
    </row>
    <row r="1057" spans="1:4" x14ac:dyDescent="0.3">
      <c r="A1057" t="s">
        <v>23184</v>
      </c>
      <c r="B1057">
        <v>300000</v>
      </c>
      <c r="C1057">
        <v>25517500</v>
      </c>
      <c r="D1057">
        <f t="shared" si="16"/>
        <v>25217500</v>
      </c>
    </row>
    <row r="1058" spans="1:4" x14ac:dyDescent="0.3">
      <c r="A1058" t="s">
        <v>23215</v>
      </c>
      <c r="B1058">
        <v>300000</v>
      </c>
      <c r="C1058">
        <v>25517500</v>
      </c>
      <c r="D1058">
        <f t="shared" si="16"/>
        <v>25217500</v>
      </c>
    </row>
    <row r="1059" spans="1:4" x14ac:dyDescent="0.3">
      <c r="A1059" t="s">
        <v>23005</v>
      </c>
      <c r="B1059">
        <v>325000</v>
      </c>
      <c r="C1059">
        <v>25517500</v>
      </c>
      <c r="D1059">
        <f t="shared" si="16"/>
        <v>25192500</v>
      </c>
    </row>
    <row r="1060" spans="1:4" x14ac:dyDescent="0.3">
      <c r="A1060" t="s">
        <v>14089</v>
      </c>
      <c r="B1060">
        <v>12000000</v>
      </c>
      <c r="C1060">
        <v>37188667</v>
      </c>
      <c r="D1060">
        <f t="shared" si="16"/>
        <v>25188667</v>
      </c>
    </row>
    <row r="1061" spans="1:4" x14ac:dyDescent="0.3">
      <c r="A1061" t="s">
        <v>14089</v>
      </c>
      <c r="B1061">
        <v>12000000</v>
      </c>
      <c r="C1061">
        <v>37188667</v>
      </c>
      <c r="D1061">
        <f t="shared" si="16"/>
        <v>25188667</v>
      </c>
    </row>
    <row r="1062" spans="1:4" x14ac:dyDescent="0.3">
      <c r="A1062" t="s">
        <v>16566</v>
      </c>
      <c r="B1062">
        <v>350000</v>
      </c>
      <c r="C1062">
        <v>25517500</v>
      </c>
      <c r="D1062">
        <f t="shared" si="16"/>
        <v>25167500</v>
      </c>
    </row>
    <row r="1063" spans="1:4" x14ac:dyDescent="0.3">
      <c r="A1063" t="s">
        <v>21047</v>
      </c>
      <c r="B1063">
        <v>350000</v>
      </c>
      <c r="C1063">
        <v>25517500</v>
      </c>
      <c r="D1063">
        <f t="shared" si="16"/>
        <v>25167500</v>
      </c>
    </row>
    <row r="1064" spans="1:4" x14ac:dyDescent="0.3">
      <c r="A1064" t="s">
        <v>22992</v>
      </c>
      <c r="B1064">
        <v>350000</v>
      </c>
      <c r="C1064">
        <v>25517500</v>
      </c>
      <c r="D1064">
        <f t="shared" si="16"/>
        <v>25167500</v>
      </c>
    </row>
    <row r="1065" spans="1:4" x14ac:dyDescent="0.3">
      <c r="A1065" t="s">
        <v>22996</v>
      </c>
      <c r="B1065">
        <v>350000</v>
      </c>
      <c r="C1065">
        <v>25517500</v>
      </c>
      <c r="D1065">
        <f t="shared" si="16"/>
        <v>25167500</v>
      </c>
    </row>
    <row r="1066" spans="1:4" x14ac:dyDescent="0.3">
      <c r="A1066" t="s">
        <v>23092</v>
      </c>
      <c r="B1066">
        <v>350000</v>
      </c>
      <c r="C1066">
        <v>25517500</v>
      </c>
      <c r="D1066">
        <f t="shared" si="16"/>
        <v>25167500</v>
      </c>
    </row>
    <row r="1067" spans="1:4" x14ac:dyDescent="0.3">
      <c r="A1067" t="s">
        <v>22952</v>
      </c>
      <c r="B1067">
        <v>375000</v>
      </c>
      <c r="C1067">
        <v>25517500</v>
      </c>
      <c r="D1067">
        <f t="shared" si="16"/>
        <v>25142500</v>
      </c>
    </row>
    <row r="1068" spans="1:4" x14ac:dyDescent="0.3">
      <c r="A1068" t="s">
        <v>22934</v>
      </c>
      <c r="B1068">
        <v>385907</v>
      </c>
      <c r="C1068">
        <v>25517500</v>
      </c>
      <c r="D1068">
        <f t="shared" si="16"/>
        <v>25131593</v>
      </c>
    </row>
    <row r="1069" spans="1:4" x14ac:dyDescent="0.3">
      <c r="A1069" t="s">
        <v>22355</v>
      </c>
      <c r="B1069">
        <v>400000</v>
      </c>
      <c r="C1069">
        <v>25517500</v>
      </c>
      <c r="D1069">
        <f t="shared" si="16"/>
        <v>25117500</v>
      </c>
    </row>
    <row r="1070" spans="1:4" x14ac:dyDescent="0.3">
      <c r="A1070" t="s">
        <v>22429</v>
      </c>
      <c r="B1070">
        <v>400000</v>
      </c>
      <c r="C1070">
        <v>25517500</v>
      </c>
      <c r="D1070">
        <f t="shared" si="16"/>
        <v>25117500</v>
      </c>
    </row>
    <row r="1071" spans="1:4" x14ac:dyDescent="0.3">
      <c r="A1071" t="s">
        <v>22928</v>
      </c>
      <c r="B1071">
        <v>400000</v>
      </c>
      <c r="C1071">
        <v>25517500</v>
      </c>
      <c r="D1071">
        <f t="shared" si="16"/>
        <v>25117500</v>
      </c>
    </row>
    <row r="1072" spans="1:4" x14ac:dyDescent="0.3">
      <c r="A1072" t="s">
        <v>15626</v>
      </c>
      <c r="B1072">
        <v>9000000</v>
      </c>
      <c r="C1072">
        <v>34074895</v>
      </c>
      <c r="D1072">
        <f t="shared" si="16"/>
        <v>25074895</v>
      </c>
    </row>
    <row r="1073" spans="1:4" x14ac:dyDescent="0.3">
      <c r="A1073" t="s">
        <v>22794</v>
      </c>
      <c r="B1073">
        <v>450000</v>
      </c>
      <c r="C1073">
        <v>25517500</v>
      </c>
      <c r="D1073">
        <f t="shared" si="16"/>
        <v>25067500</v>
      </c>
    </row>
    <row r="1074" spans="1:4" x14ac:dyDescent="0.3">
      <c r="A1074" t="s">
        <v>22807</v>
      </c>
      <c r="B1074">
        <v>450000</v>
      </c>
      <c r="C1074">
        <v>25517500</v>
      </c>
      <c r="D1074">
        <f t="shared" si="16"/>
        <v>25067500</v>
      </c>
    </row>
    <row r="1075" spans="1:4" x14ac:dyDescent="0.3">
      <c r="A1075" t="s">
        <v>12783</v>
      </c>
      <c r="B1075">
        <v>15000000</v>
      </c>
      <c r="C1075">
        <v>40064955</v>
      </c>
      <c r="D1075">
        <f t="shared" si="16"/>
        <v>25064955</v>
      </c>
    </row>
    <row r="1076" spans="1:4" x14ac:dyDescent="0.3">
      <c r="A1076" t="s">
        <v>7325</v>
      </c>
      <c r="B1076">
        <v>35000000</v>
      </c>
      <c r="C1076">
        <v>60054449</v>
      </c>
      <c r="D1076">
        <f t="shared" si="16"/>
        <v>25054449</v>
      </c>
    </row>
    <row r="1077" spans="1:4" x14ac:dyDescent="0.3">
      <c r="A1077" t="s">
        <v>22762</v>
      </c>
      <c r="B1077">
        <v>475000</v>
      </c>
      <c r="C1077">
        <v>25517500</v>
      </c>
      <c r="D1077">
        <f t="shared" si="16"/>
        <v>25042500</v>
      </c>
    </row>
    <row r="1078" spans="1:4" x14ac:dyDescent="0.3">
      <c r="A1078" t="s">
        <v>21938</v>
      </c>
      <c r="B1078">
        <v>500000</v>
      </c>
      <c r="C1078">
        <v>25517500</v>
      </c>
      <c r="D1078">
        <f t="shared" si="16"/>
        <v>25017500</v>
      </c>
    </row>
    <row r="1079" spans="1:4" x14ac:dyDescent="0.3">
      <c r="A1079" t="s">
        <v>22130</v>
      </c>
      <c r="B1079">
        <v>500000</v>
      </c>
      <c r="C1079">
        <v>25517500</v>
      </c>
      <c r="D1079">
        <f t="shared" si="16"/>
        <v>25017500</v>
      </c>
    </row>
    <row r="1080" spans="1:4" x14ac:dyDescent="0.3">
      <c r="A1080" t="s">
        <v>22471</v>
      </c>
      <c r="B1080">
        <v>500000</v>
      </c>
      <c r="C1080">
        <v>25517500</v>
      </c>
      <c r="D1080">
        <f t="shared" si="16"/>
        <v>25017500</v>
      </c>
    </row>
    <row r="1081" spans="1:4" x14ac:dyDescent="0.3">
      <c r="A1081" t="s">
        <v>22621</v>
      </c>
      <c r="B1081">
        <v>500000</v>
      </c>
      <c r="C1081">
        <v>25517500</v>
      </c>
      <c r="D1081">
        <f t="shared" si="16"/>
        <v>25017500</v>
      </c>
    </row>
    <row r="1082" spans="1:4" x14ac:dyDescent="0.3">
      <c r="A1082" t="s">
        <v>22672</v>
      </c>
      <c r="B1082">
        <v>500000</v>
      </c>
      <c r="C1082">
        <v>25517500</v>
      </c>
      <c r="D1082">
        <f t="shared" si="16"/>
        <v>25017500</v>
      </c>
    </row>
    <row r="1083" spans="1:4" x14ac:dyDescent="0.3">
      <c r="A1083" t="s">
        <v>22685</v>
      </c>
      <c r="B1083">
        <v>500000</v>
      </c>
      <c r="C1083">
        <v>25517500</v>
      </c>
      <c r="D1083">
        <f t="shared" si="16"/>
        <v>25017500</v>
      </c>
    </row>
    <row r="1084" spans="1:4" x14ac:dyDescent="0.3">
      <c r="A1084" t="s">
        <v>22690</v>
      </c>
      <c r="B1084">
        <v>500000</v>
      </c>
      <c r="C1084">
        <v>25517500</v>
      </c>
      <c r="D1084">
        <f t="shared" si="16"/>
        <v>25017500</v>
      </c>
    </row>
    <row r="1085" spans="1:4" x14ac:dyDescent="0.3">
      <c r="A1085" t="s">
        <v>22699</v>
      </c>
      <c r="B1085">
        <v>500000</v>
      </c>
      <c r="C1085">
        <v>25517500</v>
      </c>
      <c r="D1085">
        <f t="shared" si="16"/>
        <v>25017500</v>
      </c>
    </row>
    <row r="1086" spans="1:4" x14ac:dyDescent="0.3">
      <c r="A1086" t="s">
        <v>22714</v>
      </c>
      <c r="B1086">
        <v>500000</v>
      </c>
      <c r="C1086">
        <v>25517500</v>
      </c>
      <c r="D1086">
        <f t="shared" si="16"/>
        <v>25017500</v>
      </c>
    </row>
    <row r="1087" spans="1:4" x14ac:dyDescent="0.3">
      <c r="A1087" t="s">
        <v>22720</v>
      </c>
      <c r="B1087">
        <v>500000</v>
      </c>
      <c r="C1087">
        <v>25517500</v>
      </c>
      <c r="D1087">
        <f t="shared" si="16"/>
        <v>25017500</v>
      </c>
    </row>
    <row r="1088" spans="1:4" x14ac:dyDescent="0.3">
      <c r="A1088" t="s">
        <v>22731</v>
      </c>
      <c r="B1088">
        <v>500000</v>
      </c>
      <c r="C1088">
        <v>25517500</v>
      </c>
      <c r="D1088">
        <f t="shared" si="16"/>
        <v>25017500</v>
      </c>
    </row>
    <row r="1089" spans="1:4" x14ac:dyDescent="0.3">
      <c r="A1089" t="s">
        <v>22744</v>
      </c>
      <c r="B1089">
        <v>500000</v>
      </c>
      <c r="C1089">
        <v>25517500</v>
      </c>
      <c r="D1089">
        <f t="shared" si="16"/>
        <v>25017500</v>
      </c>
    </row>
    <row r="1090" spans="1:4" x14ac:dyDescent="0.3">
      <c r="A1090" t="s">
        <v>22758</v>
      </c>
      <c r="B1090">
        <v>500000</v>
      </c>
      <c r="C1090">
        <v>25517500</v>
      </c>
      <c r="D1090">
        <f t="shared" ref="D1090:D1153" si="17">C1090-B1090</f>
        <v>25017500</v>
      </c>
    </row>
    <row r="1091" spans="1:4" x14ac:dyDescent="0.3">
      <c r="A1091" t="s">
        <v>22778</v>
      </c>
      <c r="B1091">
        <v>500000</v>
      </c>
      <c r="C1091">
        <v>25517500</v>
      </c>
      <c r="D1091">
        <f t="shared" si="17"/>
        <v>25017500</v>
      </c>
    </row>
    <row r="1092" spans="1:4" x14ac:dyDescent="0.3">
      <c r="A1092" t="s">
        <v>22883</v>
      </c>
      <c r="B1092">
        <v>500000</v>
      </c>
      <c r="C1092">
        <v>25517500</v>
      </c>
      <c r="D1092">
        <f t="shared" si="17"/>
        <v>25017500</v>
      </c>
    </row>
    <row r="1093" spans="1:4" x14ac:dyDescent="0.3">
      <c r="A1093" t="s">
        <v>22907</v>
      </c>
      <c r="B1093">
        <v>500000</v>
      </c>
      <c r="C1093">
        <v>25517500</v>
      </c>
      <c r="D1093">
        <f t="shared" si="17"/>
        <v>25017500</v>
      </c>
    </row>
    <row r="1094" spans="1:4" x14ac:dyDescent="0.3">
      <c r="A1094" t="s">
        <v>23127</v>
      </c>
      <c r="B1094">
        <v>500000</v>
      </c>
      <c r="C1094">
        <v>25517500</v>
      </c>
      <c r="D1094">
        <f t="shared" si="17"/>
        <v>25017500</v>
      </c>
    </row>
    <row r="1095" spans="1:4" x14ac:dyDescent="0.3">
      <c r="A1095" t="s">
        <v>5766</v>
      </c>
      <c r="B1095">
        <v>45000000</v>
      </c>
      <c r="C1095">
        <v>70001065</v>
      </c>
      <c r="D1095">
        <f t="shared" si="17"/>
        <v>25001065</v>
      </c>
    </row>
    <row r="1096" spans="1:4" x14ac:dyDescent="0.3">
      <c r="A1096" t="s">
        <v>10812</v>
      </c>
      <c r="B1096">
        <v>20000000</v>
      </c>
      <c r="C1096">
        <v>44988180</v>
      </c>
      <c r="D1096">
        <f t="shared" si="17"/>
        <v>24988180</v>
      </c>
    </row>
    <row r="1097" spans="1:4" x14ac:dyDescent="0.3">
      <c r="A1097" t="s">
        <v>22465</v>
      </c>
      <c r="B1097">
        <v>550000</v>
      </c>
      <c r="C1097">
        <v>25517500</v>
      </c>
      <c r="D1097">
        <f t="shared" si="17"/>
        <v>24967500</v>
      </c>
    </row>
    <row r="1098" spans="1:4" x14ac:dyDescent="0.3">
      <c r="A1098" t="s">
        <v>22486</v>
      </c>
      <c r="B1098">
        <v>550000</v>
      </c>
      <c r="C1098">
        <v>25517500</v>
      </c>
      <c r="D1098">
        <f t="shared" si="17"/>
        <v>24967500</v>
      </c>
    </row>
    <row r="1099" spans="1:4" x14ac:dyDescent="0.3">
      <c r="A1099" t="s">
        <v>22440</v>
      </c>
      <c r="B1099">
        <v>600000</v>
      </c>
      <c r="C1099">
        <v>25517500</v>
      </c>
      <c r="D1099">
        <f t="shared" si="17"/>
        <v>24917500</v>
      </c>
    </row>
    <row r="1100" spans="1:4" x14ac:dyDescent="0.3">
      <c r="A1100" t="s">
        <v>22451</v>
      </c>
      <c r="B1100">
        <v>600000</v>
      </c>
      <c r="C1100">
        <v>25517500</v>
      </c>
      <c r="D1100">
        <f t="shared" si="17"/>
        <v>24917500</v>
      </c>
    </row>
    <row r="1101" spans="1:4" x14ac:dyDescent="0.3">
      <c r="A1101" t="s">
        <v>22371</v>
      </c>
      <c r="B1101">
        <v>625000</v>
      </c>
      <c r="C1101">
        <v>25517500</v>
      </c>
      <c r="D1101">
        <f t="shared" si="17"/>
        <v>24892500</v>
      </c>
    </row>
    <row r="1102" spans="1:4" x14ac:dyDescent="0.3">
      <c r="A1102" t="s">
        <v>16463</v>
      </c>
      <c r="B1102">
        <v>7500000</v>
      </c>
      <c r="C1102">
        <v>32391374</v>
      </c>
      <c r="D1102">
        <f t="shared" si="17"/>
        <v>24891374</v>
      </c>
    </row>
    <row r="1103" spans="1:4" x14ac:dyDescent="0.3">
      <c r="A1103" t="s">
        <v>2102</v>
      </c>
      <c r="B1103">
        <v>100000000</v>
      </c>
      <c r="C1103">
        <v>124870275</v>
      </c>
      <c r="D1103">
        <f t="shared" si="17"/>
        <v>24870275</v>
      </c>
    </row>
    <row r="1104" spans="1:4" x14ac:dyDescent="0.3">
      <c r="A1104" t="s">
        <v>22360</v>
      </c>
      <c r="B1104">
        <v>650000</v>
      </c>
      <c r="C1104">
        <v>25517500</v>
      </c>
      <c r="D1104">
        <f t="shared" si="17"/>
        <v>24867500</v>
      </c>
    </row>
    <row r="1105" spans="1:4" x14ac:dyDescent="0.3">
      <c r="A1105" t="s">
        <v>22365</v>
      </c>
      <c r="B1105">
        <v>650000</v>
      </c>
      <c r="C1105">
        <v>25517500</v>
      </c>
      <c r="D1105">
        <f t="shared" si="17"/>
        <v>24867500</v>
      </c>
    </row>
    <row r="1106" spans="1:4" x14ac:dyDescent="0.3">
      <c r="A1106" t="s">
        <v>22401</v>
      </c>
      <c r="B1106">
        <v>650000</v>
      </c>
      <c r="C1106">
        <v>25517500</v>
      </c>
      <c r="D1106">
        <f t="shared" si="17"/>
        <v>24867500</v>
      </c>
    </row>
    <row r="1107" spans="1:4" x14ac:dyDescent="0.3">
      <c r="A1107" t="s">
        <v>22912</v>
      </c>
      <c r="B1107">
        <v>650000</v>
      </c>
      <c r="C1107">
        <v>25517500</v>
      </c>
      <c r="D1107">
        <f t="shared" si="17"/>
        <v>24867500</v>
      </c>
    </row>
    <row r="1108" spans="1:4" x14ac:dyDescent="0.3">
      <c r="A1108" t="s">
        <v>16324</v>
      </c>
      <c r="B1108">
        <v>7500000</v>
      </c>
      <c r="C1108">
        <v>32333860</v>
      </c>
      <c r="D1108">
        <f t="shared" si="17"/>
        <v>24833860</v>
      </c>
    </row>
    <row r="1109" spans="1:4" x14ac:dyDescent="0.3">
      <c r="A1109" t="s">
        <v>22375</v>
      </c>
      <c r="B1109">
        <v>700000</v>
      </c>
      <c r="C1109">
        <v>25517500</v>
      </c>
      <c r="D1109">
        <f t="shared" si="17"/>
        <v>24817500</v>
      </c>
    </row>
    <row r="1110" spans="1:4" x14ac:dyDescent="0.3">
      <c r="A1110" t="s">
        <v>2923</v>
      </c>
      <c r="B1110">
        <v>79000000</v>
      </c>
      <c r="C1110">
        <v>103812241</v>
      </c>
      <c r="D1110">
        <f t="shared" si="17"/>
        <v>24812241</v>
      </c>
    </row>
    <row r="1111" spans="1:4" x14ac:dyDescent="0.3">
      <c r="A1111" t="s">
        <v>9260</v>
      </c>
      <c r="B1111">
        <v>26000000</v>
      </c>
      <c r="C1111">
        <v>50800000</v>
      </c>
      <c r="D1111">
        <f t="shared" si="17"/>
        <v>24800000</v>
      </c>
    </row>
    <row r="1112" spans="1:4" x14ac:dyDescent="0.3">
      <c r="A1112" t="s">
        <v>1645</v>
      </c>
      <c r="B1112">
        <v>120000000</v>
      </c>
      <c r="C1112">
        <v>144795350</v>
      </c>
      <c r="D1112">
        <f t="shared" si="17"/>
        <v>24795350</v>
      </c>
    </row>
    <row r="1113" spans="1:4" x14ac:dyDescent="0.3">
      <c r="A1113" t="s">
        <v>22235</v>
      </c>
      <c r="B1113">
        <v>750000</v>
      </c>
      <c r="C1113">
        <v>25517500</v>
      </c>
      <c r="D1113">
        <f t="shared" si="17"/>
        <v>24767500</v>
      </c>
    </row>
    <row r="1114" spans="1:4" x14ac:dyDescent="0.3">
      <c r="A1114" t="s">
        <v>22262</v>
      </c>
      <c r="B1114">
        <v>750000</v>
      </c>
      <c r="C1114">
        <v>25517500</v>
      </c>
      <c r="D1114">
        <f t="shared" si="17"/>
        <v>24767500</v>
      </c>
    </row>
    <row r="1115" spans="1:4" x14ac:dyDescent="0.3">
      <c r="A1115" t="s">
        <v>22277</v>
      </c>
      <c r="B1115">
        <v>750000</v>
      </c>
      <c r="C1115">
        <v>25517500</v>
      </c>
      <c r="D1115">
        <f t="shared" si="17"/>
        <v>24767500</v>
      </c>
    </row>
    <row r="1116" spans="1:4" x14ac:dyDescent="0.3">
      <c r="A1116" t="s">
        <v>22283</v>
      </c>
      <c r="B1116">
        <v>750000</v>
      </c>
      <c r="C1116">
        <v>25517500</v>
      </c>
      <c r="D1116">
        <f t="shared" si="17"/>
        <v>24767500</v>
      </c>
    </row>
    <row r="1117" spans="1:4" x14ac:dyDescent="0.3">
      <c r="A1117" t="s">
        <v>22288</v>
      </c>
      <c r="B1117">
        <v>750000</v>
      </c>
      <c r="C1117">
        <v>25517500</v>
      </c>
      <c r="D1117">
        <f t="shared" si="17"/>
        <v>24767500</v>
      </c>
    </row>
    <row r="1118" spans="1:4" x14ac:dyDescent="0.3">
      <c r="A1118" t="s">
        <v>22343</v>
      </c>
      <c r="B1118">
        <v>750000</v>
      </c>
      <c r="C1118">
        <v>25517500</v>
      </c>
      <c r="D1118">
        <f t="shared" si="17"/>
        <v>24767500</v>
      </c>
    </row>
    <row r="1119" spans="1:4" x14ac:dyDescent="0.3">
      <c r="A1119" t="s">
        <v>22435</v>
      </c>
      <c r="B1119">
        <v>750000</v>
      </c>
      <c r="C1119">
        <v>25517500</v>
      </c>
      <c r="D1119">
        <f t="shared" si="17"/>
        <v>24767500</v>
      </c>
    </row>
    <row r="1120" spans="1:4" x14ac:dyDescent="0.3">
      <c r="A1120" t="s">
        <v>17792</v>
      </c>
      <c r="B1120">
        <v>800000</v>
      </c>
      <c r="C1120">
        <v>25517500</v>
      </c>
      <c r="D1120">
        <f t="shared" si="17"/>
        <v>24717500</v>
      </c>
    </row>
    <row r="1121" spans="1:4" x14ac:dyDescent="0.3">
      <c r="A1121" t="s">
        <v>19582</v>
      </c>
      <c r="B1121">
        <v>800000</v>
      </c>
      <c r="C1121">
        <v>25517500</v>
      </c>
      <c r="D1121">
        <f t="shared" si="17"/>
        <v>24717500</v>
      </c>
    </row>
    <row r="1122" spans="1:4" x14ac:dyDescent="0.3">
      <c r="A1122" t="s">
        <v>22188</v>
      </c>
      <c r="B1122">
        <v>800000</v>
      </c>
      <c r="C1122">
        <v>25517500</v>
      </c>
      <c r="D1122">
        <f t="shared" si="17"/>
        <v>24717500</v>
      </c>
    </row>
    <row r="1123" spans="1:4" x14ac:dyDescent="0.3">
      <c r="A1123" t="s">
        <v>22197</v>
      </c>
      <c r="B1123">
        <v>800000</v>
      </c>
      <c r="C1123">
        <v>25517500</v>
      </c>
      <c r="D1123">
        <f t="shared" si="17"/>
        <v>24717500</v>
      </c>
    </row>
    <row r="1124" spans="1:4" x14ac:dyDescent="0.3">
      <c r="A1124" t="s">
        <v>16815</v>
      </c>
      <c r="B1124">
        <v>6900000</v>
      </c>
      <c r="C1124">
        <v>31607598</v>
      </c>
      <c r="D1124">
        <f t="shared" si="17"/>
        <v>24707598</v>
      </c>
    </row>
    <row r="1125" spans="1:4" x14ac:dyDescent="0.3">
      <c r="A1125" t="s">
        <v>7330</v>
      </c>
      <c r="B1125">
        <v>1800000</v>
      </c>
      <c r="C1125">
        <v>26505000</v>
      </c>
      <c r="D1125">
        <f t="shared" si="17"/>
        <v>24705000</v>
      </c>
    </row>
    <row r="1126" spans="1:4" x14ac:dyDescent="0.3">
      <c r="A1126" t="s">
        <v>7330</v>
      </c>
      <c r="B1126">
        <v>1800000</v>
      </c>
      <c r="C1126">
        <v>26505000</v>
      </c>
      <c r="D1126">
        <f t="shared" si="17"/>
        <v>24705000</v>
      </c>
    </row>
    <row r="1127" spans="1:4" x14ac:dyDescent="0.3">
      <c r="A1127" t="s">
        <v>7345</v>
      </c>
      <c r="B1127">
        <v>35000000</v>
      </c>
      <c r="C1127">
        <v>59699513</v>
      </c>
      <c r="D1127">
        <f t="shared" si="17"/>
        <v>24699513</v>
      </c>
    </row>
    <row r="1128" spans="1:4" x14ac:dyDescent="0.3">
      <c r="A1128" t="s">
        <v>22181</v>
      </c>
      <c r="B1128">
        <v>850000</v>
      </c>
      <c r="C1128">
        <v>25517500</v>
      </c>
      <c r="D1128">
        <f t="shared" si="17"/>
        <v>24667500</v>
      </c>
    </row>
    <row r="1129" spans="1:4" x14ac:dyDescent="0.3">
      <c r="A1129" t="s">
        <v>7389</v>
      </c>
      <c r="B1129">
        <v>33000000</v>
      </c>
      <c r="C1129">
        <v>57651794</v>
      </c>
      <c r="D1129">
        <f t="shared" si="17"/>
        <v>24651794</v>
      </c>
    </row>
    <row r="1130" spans="1:4" x14ac:dyDescent="0.3">
      <c r="A1130" t="s">
        <v>22106</v>
      </c>
      <c r="B1130">
        <v>900000</v>
      </c>
      <c r="C1130">
        <v>25517500</v>
      </c>
      <c r="D1130">
        <f t="shared" si="17"/>
        <v>24617500</v>
      </c>
    </row>
    <row r="1131" spans="1:4" x14ac:dyDescent="0.3">
      <c r="A1131" t="s">
        <v>22922</v>
      </c>
      <c r="B1131">
        <v>900000</v>
      </c>
      <c r="C1131">
        <v>25517500</v>
      </c>
      <c r="D1131">
        <f t="shared" si="17"/>
        <v>24617500</v>
      </c>
    </row>
    <row r="1132" spans="1:4" x14ac:dyDescent="0.3">
      <c r="A1132" t="s">
        <v>22038</v>
      </c>
      <c r="B1132">
        <v>913000</v>
      </c>
      <c r="C1132">
        <v>25517500</v>
      </c>
      <c r="D1132">
        <f t="shared" si="17"/>
        <v>24604500</v>
      </c>
    </row>
    <row r="1133" spans="1:4" x14ac:dyDescent="0.3">
      <c r="A1133" t="s">
        <v>21484</v>
      </c>
      <c r="B1133">
        <v>950000</v>
      </c>
      <c r="C1133">
        <v>25517500</v>
      </c>
      <c r="D1133">
        <f t="shared" si="17"/>
        <v>24567500</v>
      </c>
    </row>
    <row r="1134" spans="1:4" x14ac:dyDescent="0.3">
      <c r="A1134" t="s">
        <v>22016</v>
      </c>
      <c r="B1134">
        <v>950000</v>
      </c>
      <c r="C1134">
        <v>25517500</v>
      </c>
      <c r="D1134">
        <f t="shared" si="17"/>
        <v>24567500</v>
      </c>
    </row>
    <row r="1135" spans="1:4" x14ac:dyDescent="0.3">
      <c r="A1135" t="s">
        <v>22027</v>
      </c>
      <c r="B1135">
        <v>950000</v>
      </c>
      <c r="C1135">
        <v>25517500</v>
      </c>
      <c r="D1135">
        <f t="shared" si="17"/>
        <v>24567500</v>
      </c>
    </row>
    <row r="1136" spans="1:4" x14ac:dyDescent="0.3">
      <c r="A1136" t="s">
        <v>22031</v>
      </c>
      <c r="B1136">
        <v>989000</v>
      </c>
      <c r="C1136">
        <v>25517500</v>
      </c>
      <c r="D1136">
        <f t="shared" si="17"/>
        <v>24528500</v>
      </c>
    </row>
    <row r="1137" spans="1:4" x14ac:dyDescent="0.3">
      <c r="A1137" t="s">
        <v>22135</v>
      </c>
      <c r="B1137">
        <v>990000</v>
      </c>
      <c r="C1137">
        <v>25517500</v>
      </c>
      <c r="D1137">
        <f t="shared" si="17"/>
        <v>24527500</v>
      </c>
    </row>
    <row r="1138" spans="1:4" x14ac:dyDescent="0.3">
      <c r="A1138" t="s">
        <v>1619</v>
      </c>
      <c r="B1138">
        <v>110000000</v>
      </c>
      <c r="C1138">
        <v>134520804</v>
      </c>
      <c r="D1138">
        <f t="shared" si="17"/>
        <v>24520804</v>
      </c>
    </row>
    <row r="1139" spans="1:4" x14ac:dyDescent="0.3">
      <c r="A1139" t="s">
        <v>5637</v>
      </c>
      <c r="B1139">
        <v>1000000</v>
      </c>
      <c r="C1139">
        <v>25517500</v>
      </c>
      <c r="D1139">
        <f t="shared" si="17"/>
        <v>24517500</v>
      </c>
    </row>
    <row r="1140" spans="1:4" x14ac:dyDescent="0.3">
      <c r="A1140" t="s">
        <v>18961</v>
      </c>
      <c r="B1140">
        <v>1000000</v>
      </c>
      <c r="C1140">
        <v>25517500</v>
      </c>
      <c r="D1140">
        <f t="shared" si="17"/>
        <v>24517500</v>
      </c>
    </row>
    <row r="1141" spans="1:4" x14ac:dyDescent="0.3">
      <c r="A1141" t="s">
        <v>19003</v>
      </c>
      <c r="B1141">
        <v>1000000</v>
      </c>
      <c r="C1141">
        <v>25517500</v>
      </c>
      <c r="D1141">
        <f t="shared" si="17"/>
        <v>24517500</v>
      </c>
    </row>
    <row r="1142" spans="1:4" x14ac:dyDescent="0.3">
      <c r="A1142" t="s">
        <v>21502</v>
      </c>
      <c r="B1142">
        <v>1000000</v>
      </c>
      <c r="C1142">
        <v>25517500</v>
      </c>
      <c r="D1142">
        <f t="shared" si="17"/>
        <v>24517500</v>
      </c>
    </row>
    <row r="1143" spans="1:4" x14ac:dyDescent="0.3">
      <c r="A1143" t="s">
        <v>21516</v>
      </c>
      <c r="B1143">
        <v>1000000</v>
      </c>
      <c r="C1143">
        <v>25517500</v>
      </c>
      <c r="D1143">
        <f t="shared" si="17"/>
        <v>24517500</v>
      </c>
    </row>
    <row r="1144" spans="1:4" x14ac:dyDescent="0.3">
      <c r="A1144" t="s">
        <v>21587</v>
      </c>
      <c r="B1144">
        <v>1000000</v>
      </c>
      <c r="C1144">
        <v>25517500</v>
      </c>
      <c r="D1144">
        <f t="shared" si="17"/>
        <v>24517500</v>
      </c>
    </row>
    <row r="1145" spans="1:4" x14ac:dyDescent="0.3">
      <c r="A1145" t="s">
        <v>21599</v>
      </c>
      <c r="B1145">
        <v>1000000</v>
      </c>
      <c r="C1145">
        <v>25517500</v>
      </c>
      <c r="D1145">
        <f t="shared" si="17"/>
        <v>24517500</v>
      </c>
    </row>
    <row r="1146" spans="1:4" x14ac:dyDescent="0.3">
      <c r="A1146" t="s">
        <v>21687</v>
      </c>
      <c r="B1146">
        <v>1000000</v>
      </c>
      <c r="C1146">
        <v>25517500</v>
      </c>
      <c r="D1146">
        <f t="shared" si="17"/>
        <v>24517500</v>
      </c>
    </row>
    <row r="1147" spans="1:4" x14ac:dyDescent="0.3">
      <c r="A1147" t="s">
        <v>21823</v>
      </c>
      <c r="B1147">
        <v>1000000</v>
      </c>
      <c r="C1147">
        <v>25517500</v>
      </c>
      <c r="D1147">
        <f t="shared" si="17"/>
        <v>24517500</v>
      </c>
    </row>
    <row r="1148" spans="1:4" x14ac:dyDescent="0.3">
      <c r="A1148" t="s">
        <v>21840</v>
      </c>
      <c r="B1148">
        <v>1000000</v>
      </c>
      <c r="C1148">
        <v>25517500</v>
      </c>
      <c r="D1148">
        <f t="shared" si="17"/>
        <v>24517500</v>
      </c>
    </row>
    <row r="1149" spans="1:4" x14ac:dyDescent="0.3">
      <c r="A1149" t="s">
        <v>21869</v>
      </c>
      <c r="B1149">
        <v>1000000</v>
      </c>
      <c r="C1149">
        <v>25517500</v>
      </c>
      <c r="D1149">
        <f t="shared" si="17"/>
        <v>24517500</v>
      </c>
    </row>
    <row r="1150" spans="1:4" x14ac:dyDescent="0.3">
      <c r="A1150" t="s">
        <v>21885</v>
      </c>
      <c r="B1150">
        <v>1000000</v>
      </c>
      <c r="C1150">
        <v>25517500</v>
      </c>
      <c r="D1150">
        <f t="shared" si="17"/>
        <v>24517500</v>
      </c>
    </row>
    <row r="1151" spans="1:4" x14ac:dyDescent="0.3">
      <c r="A1151" t="s">
        <v>21892</v>
      </c>
      <c r="B1151">
        <v>1000000</v>
      </c>
      <c r="C1151">
        <v>25517500</v>
      </c>
      <c r="D1151">
        <f t="shared" si="17"/>
        <v>24517500</v>
      </c>
    </row>
    <row r="1152" spans="1:4" x14ac:dyDescent="0.3">
      <c r="A1152" t="s">
        <v>21900</v>
      </c>
      <c r="B1152">
        <v>1000000</v>
      </c>
      <c r="C1152">
        <v>25517500</v>
      </c>
      <c r="D1152">
        <f t="shared" si="17"/>
        <v>24517500</v>
      </c>
    </row>
    <row r="1153" spans="1:4" x14ac:dyDescent="0.3">
      <c r="A1153" t="s">
        <v>21905</v>
      </c>
      <c r="B1153">
        <v>1000000</v>
      </c>
      <c r="C1153">
        <v>25517500</v>
      </c>
      <c r="D1153">
        <f t="shared" si="17"/>
        <v>24517500</v>
      </c>
    </row>
    <row r="1154" spans="1:4" x14ac:dyDescent="0.3">
      <c r="A1154" t="s">
        <v>21910</v>
      </c>
      <c r="B1154">
        <v>1000000</v>
      </c>
      <c r="C1154">
        <v>25517500</v>
      </c>
      <c r="D1154">
        <f t="shared" ref="D1154:D1217" si="18">C1154-B1154</f>
        <v>24517500</v>
      </c>
    </row>
    <row r="1155" spans="1:4" x14ac:dyDescent="0.3">
      <c r="A1155" t="s">
        <v>21916</v>
      </c>
      <c r="B1155">
        <v>1000000</v>
      </c>
      <c r="C1155">
        <v>25517500</v>
      </c>
      <c r="D1155">
        <f t="shared" si="18"/>
        <v>24517500</v>
      </c>
    </row>
    <row r="1156" spans="1:4" x14ac:dyDescent="0.3">
      <c r="A1156" t="s">
        <v>21925</v>
      </c>
      <c r="B1156">
        <v>1000000</v>
      </c>
      <c r="C1156">
        <v>25517500</v>
      </c>
      <c r="D1156">
        <f t="shared" si="18"/>
        <v>24517500</v>
      </c>
    </row>
    <row r="1157" spans="1:4" x14ac:dyDescent="0.3">
      <c r="A1157" t="s">
        <v>21932</v>
      </c>
      <c r="B1157">
        <v>1000000</v>
      </c>
      <c r="C1157">
        <v>25517500</v>
      </c>
      <c r="D1157">
        <f t="shared" si="18"/>
        <v>24517500</v>
      </c>
    </row>
    <row r="1158" spans="1:4" x14ac:dyDescent="0.3">
      <c r="A1158" t="s">
        <v>21943</v>
      </c>
      <c r="B1158">
        <v>1000000</v>
      </c>
      <c r="C1158">
        <v>25517500</v>
      </c>
      <c r="D1158">
        <f t="shared" si="18"/>
        <v>24517500</v>
      </c>
    </row>
    <row r="1159" spans="1:4" x14ac:dyDescent="0.3">
      <c r="A1159" t="s">
        <v>21955</v>
      </c>
      <c r="B1159">
        <v>1000000</v>
      </c>
      <c r="C1159">
        <v>25517500</v>
      </c>
      <c r="D1159">
        <f t="shared" si="18"/>
        <v>24517500</v>
      </c>
    </row>
    <row r="1160" spans="1:4" x14ac:dyDescent="0.3">
      <c r="A1160" t="s">
        <v>21960</v>
      </c>
      <c r="B1160">
        <v>1000000</v>
      </c>
      <c r="C1160">
        <v>25517500</v>
      </c>
      <c r="D1160">
        <f t="shared" si="18"/>
        <v>24517500</v>
      </c>
    </row>
    <row r="1161" spans="1:4" x14ac:dyDescent="0.3">
      <c r="A1161" t="s">
        <v>21963</v>
      </c>
      <c r="B1161">
        <v>1000000</v>
      </c>
      <c r="C1161">
        <v>25517500</v>
      </c>
      <c r="D1161">
        <f t="shared" si="18"/>
        <v>24517500</v>
      </c>
    </row>
    <row r="1162" spans="1:4" x14ac:dyDescent="0.3">
      <c r="A1162" t="s">
        <v>21975</v>
      </c>
      <c r="B1162">
        <v>1000000</v>
      </c>
      <c r="C1162">
        <v>25517500</v>
      </c>
      <c r="D1162">
        <f t="shared" si="18"/>
        <v>24517500</v>
      </c>
    </row>
    <row r="1163" spans="1:4" x14ac:dyDescent="0.3">
      <c r="A1163" t="s">
        <v>21982</v>
      </c>
      <c r="B1163">
        <v>1000000</v>
      </c>
      <c r="C1163">
        <v>25517500</v>
      </c>
      <c r="D1163">
        <f t="shared" si="18"/>
        <v>24517500</v>
      </c>
    </row>
    <row r="1164" spans="1:4" x14ac:dyDescent="0.3">
      <c r="A1164" t="s">
        <v>21989</v>
      </c>
      <c r="B1164">
        <v>1000000</v>
      </c>
      <c r="C1164">
        <v>25517500</v>
      </c>
      <c r="D1164">
        <f t="shared" si="18"/>
        <v>24517500</v>
      </c>
    </row>
    <row r="1165" spans="1:4" x14ac:dyDescent="0.3">
      <c r="A1165" t="s">
        <v>21994</v>
      </c>
      <c r="B1165">
        <v>1000000</v>
      </c>
      <c r="C1165">
        <v>25517500</v>
      </c>
      <c r="D1165">
        <f t="shared" si="18"/>
        <v>24517500</v>
      </c>
    </row>
    <row r="1166" spans="1:4" x14ac:dyDescent="0.3">
      <c r="A1166" t="s">
        <v>22001</v>
      </c>
      <c r="B1166">
        <v>1000000</v>
      </c>
      <c r="C1166">
        <v>25517500</v>
      </c>
      <c r="D1166">
        <f t="shared" si="18"/>
        <v>24517500</v>
      </c>
    </row>
    <row r="1167" spans="1:4" x14ac:dyDescent="0.3">
      <c r="A1167" t="s">
        <v>22007</v>
      </c>
      <c r="B1167">
        <v>1000000</v>
      </c>
      <c r="C1167">
        <v>25517500</v>
      </c>
      <c r="D1167">
        <f t="shared" si="18"/>
        <v>24517500</v>
      </c>
    </row>
    <row r="1168" spans="1:4" x14ac:dyDescent="0.3">
      <c r="A1168" t="s">
        <v>22111</v>
      </c>
      <c r="B1168">
        <v>1000000</v>
      </c>
      <c r="C1168">
        <v>25517500</v>
      </c>
      <c r="D1168">
        <f t="shared" si="18"/>
        <v>24517500</v>
      </c>
    </row>
    <row r="1169" spans="1:4" x14ac:dyDescent="0.3">
      <c r="A1169" t="s">
        <v>22316</v>
      </c>
      <c r="B1169">
        <v>1000000</v>
      </c>
      <c r="C1169">
        <v>25517500</v>
      </c>
      <c r="D1169">
        <f t="shared" si="18"/>
        <v>24517500</v>
      </c>
    </row>
    <row r="1170" spans="1:4" x14ac:dyDescent="0.3">
      <c r="A1170" t="s">
        <v>21476</v>
      </c>
      <c r="B1170">
        <v>1100000</v>
      </c>
      <c r="C1170">
        <v>25517500</v>
      </c>
      <c r="D1170">
        <f t="shared" si="18"/>
        <v>24417500</v>
      </c>
    </row>
    <row r="1171" spans="1:4" x14ac:dyDescent="0.3">
      <c r="A1171" t="s">
        <v>21482</v>
      </c>
      <c r="B1171">
        <v>1100000</v>
      </c>
      <c r="C1171">
        <v>25517500</v>
      </c>
      <c r="D1171">
        <f t="shared" si="18"/>
        <v>24417500</v>
      </c>
    </row>
    <row r="1172" spans="1:4" x14ac:dyDescent="0.3">
      <c r="A1172" t="s">
        <v>21511</v>
      </c>
      <c r="B1172">
        <v>1100000</v>
      </c>
      <c r="C1172">
        <v>25517500</v>
      </c>
      <c r="D1172">
        <f t="shared" si="18"/>
        <v>24417500</v>
      </c>
    </row>
    <row r="1173" spans="1:4" x14ac:dyDescent="0.3">
      <c r="A1173" t="s">
        <v>21616</v>
      </c>
      <c r="B1173">
        <v>1100000</v>
      </c>
      <c r="C1173">
        <v>25517500</v>
      </c>
      <c r="D1173">
        <f t="shared" si="18"/>
        <v>24417500</v>
      </c>
    </row>
    <row r="1174" spans="1:4" x14ac:dyDescent="0.3">
      <c r="A1174" t="s">
        <v>623</v>
      </c>
      <c r="B1174">
        <v>165000000</v>
      </c>
      <c r="C1174">
        <v>189412677</v>
      </c>
      <c r="D1174">
        <f t="shared" si="18"/>
        <v>24412677</v>
      </c>
    </row>
    <row r="1175" spans="1:4" x14ac:dyDescent="0.3">
      <c r="A1175" t="s">
        <v>6921</v>
      </c>
      <c r="B1175">
        <v>39000000</v>
      </c>
      <c r="C1175">
        <v>63411478</v>
      </c>
      <c r="D1175">
        <f t="shared" si="18"/>
        <v>24411478</v>
      </c>
    </row>
    <row r="1176" spans="1:4" x14ac:dyDescent="0.3">
      <c r="A1176" t="s">
        <v>18879</v>
      </c>
      <c r="B1176">
        <v>3500000</v>
      </c>
      <c r="C1176">
        <v>27900000</v>
      </c>
      <c r="D1176">
        <f t="shared" si="18"/>
        <v>24400000</v>
      </c>
    </row>
    <row r="1177" spans="1:4" x14ac:dyDescent="0.3">
      <c r="A1177" t="s">
        <v>18882</v>
      </c>
      <c r="B1177">
        <v>3500000</v>
      </c>
      <c r="C1177">
        <v>27900000</v>
      </c>
      <c r="D1177">
        <f t="shared" si="18"/>
        <v>24400000</v>
      </c>
    </row>
    <row r="1178" spans="1:4" x14ac:dyDescent="0.3">
      <c r="A1178" t="s">
        <v>12420</v>
      </c>
      <c r="B1178">
        <v>16000000</v>
      </c>
      <c r="C1178">
        <v>40363530</v>
      </c>
      <c r="D1178">
        <f t="shared" si="18"/>
        <v>24363530</v>
      </c>
    </row>
    <row r="1179" spans="1:4" x14ac:dyDescent="0.3">
      <c r="A1179" t="s">
        <v>264</v>
      </c>
      <c r="B1179">
        <v>210000000</v>
      </c>
      <c r="C1179">
        <v>234360014</v>
      </c>
      <c r="D1179">
        <f t="shared" si="18"/>
        <v>24360014</v>
      </c>
    </row>
    <row r="1180" spans="1:4" x14ac:dyDescent="0.3">
      <c r="A1180" t="s">
        <v>11808</v>
      </c>
      <c r="B1180">
        <v>18000000</v>
      </c>
      <c r="C1180">
        <v>42335698</v>
      </c>
      <c r="D1180">
        <f t="shared" si="18"/>
        <v>24335698</v>
      </c>
    </row>
    <row r="1181" spans="1:4" x14ac:dyDescent="0.3">
      <c r="A1181" t="s">
        <v>8326</v>
      </c>
      <c r="B1181">
        <v>20000000</v>
      </c>
      <c r="C1181">
        <v>44328238</v>
      </c>
      <c r="D1181">
        <f t="shared" si="18"/>
        <v>24328238</v>
      </c>
    </row>
    <row r="1182" spans="1:4" x14ac:dyDescent="0.3">
      <c r="A1182" t="s">
        <v>4877</v>
      </c>
      <c r="B1182">
        <v>46000000</v>
      </c>
      <c r="C1182">
        <v>70327868</v>
      </c>
      <c r="D1182">
        <f t="shared" si="18"/>
        <v>24327868</v>
      </c>
    </row>
    <row r="1183" spans="1:4" x14ac:dyDescent="0.3">
      <c r="A1183" t="s">
        <v>20055</v>
      </c>
      <c r="B1183">
        <v>1200000</v>
      </c>
      <c r="C1183">
        <v>25517500</v>
      </c>
      <c r="D1183">
        <f t="shared" si="18"/>
        <v>24317500</v>
      </c>
    </row>
    <row r="1184" spans="1:4" x14ac:dyDescent="0.3">
      <c r="A1184" t="s">
        <v>21308</v>
      </c>
      <c r="B1184">
        <v>1200000</v>
      </c>
      <c r="C1184">
        <v>25517500</v>
      </c>
      <c r="D1184">
        <f t="shared" si="18"/>
        <v>24317500</v>
      </c>
    </row>
    <row r="1185" spans="1:4" x14ac:dyDescent="0.3">
      <c r="A1185" t="s">
        <v>21385</v>
      </c>
      <c r="B1185">
        <v>1200000</v>
      </c>
      <c r="C1185">
        <v>25517500</v>
      </c>
      <c r="D1185">
        <f t="shared" si="18"/>
        <v>24317500</v>
      </c>
    </row>
    <row r="1186" spans="1:4" x14ac:dyDescent="0.3">
      <c r="A1186" t="s">
        <v>21390</v>
      </c>
      <c r="B1186">
        <v>1200000</v>
      </c>
      <c r="C1186">
        <v>25517500</v>
      </c>
      <c r="D1186">
        <f t="shared" si="18"/>
        <v>24317500</v>
      </c>
    </row>
    <row r="1187" spans="1:4" x14ac:dyDescent="0.3">
      <c r="A1187" t="s">
        <v>21397</v>
      </c>
      <c r="B1187">
        <v>1200000</v>
      </c>
      <c r="C1187">
        <v>25517500</v>
      </c>
      <c r="D1187">
        <f t="shared" si="18"/>
        <v>24317500</v>
      </c>
    </row>
    <row r="1188" spans="1:4" x14ac:dyDescent="0.3">
      <c r="A1188" t="s">
        <v>21408</v>
      </c>
      <c r="B1188">
        <v>1200000</v>
      </c>
      <c r="C1188">
        <v>25517500</v>
      </c>
      <c r="D1188">
        <f t="shared" si="18"/>
        <v>24317500</v>
      </c>
    </row>
    <row r="1189" spans="1:4" x14ac:dyDescent="0.3">
      <c r="A1189" t="s">
        <v>21414</v>
      </c>
      <c r="B1189">
        <v>1200000</v>
      </c>
      <c r="C1189">
        <v>25517500</v>
      </c>
      <c r="D1189">
        <f t="shared" si="18"/>
        <v>24317500</v>
      </c>
    </row>
    <row r="1190" spans="1:4" x14ac:dyDescent="0.3">
      <c r="A1190" t="s">
        <v>21419</v>
      </c>
      <c r="B1190">
        <v>1200000</v>
      </c>
      <c r="C1190">
        <v>25517500</v>
      </c>
      <c r="D1190">
        <f t="shared" si="18"/>
        <v>24317500</v>
      </c>
    </row>
    <row r="1191" spans="1:4" x14ac:dyDescent="0.3">
      <c r="A1191" t="s">
        <v>19836</v>
      </c>
      <c r="B1191">
        <v>2500000</v>
      </c>
      <c r="C1191">
        <v>26781723</v>
      </c>
      <c r="D1191">
        <f t="shared" si="18"/>
        <v>24281723</v>
      </c>
    </row>
    <row r="1192" spans="1:4" x14ac:dyDescent="0.3">
      <c r="A1192" t="s">
        <v>20586</v>
      </c>
      <c r="B1192">
        <v>1250000</v>
      </c>
      <c r="C1192">
        <v>25517500</v>
      </c>
      <c r="D1192">
        <f t="shared" si="18"/>
        <v>24267500</v>
      </c>
    </row>
    <row r="1193" spans="1:4" x14ac:dyDescent="0.3">
      <c r="A1193" t="s">
        <v>21156</v>
      </c>
      <c r="B1193">
        <v>1250000</v>
      </c>
      <c r="C1193">
        <v>25517500</v>
      </c>
      <c r="D1193">
        <f t="shared" si="18"/>
        <v>24267500</v>
      </c>
    </row>
    <row r="1194" spans="1:4" x14ac:dyDescent="0.3">
      <c r="A1194" t="s">
        <v>21239</v>
      </c>
      <c r="B1194">
        <v>1250000</v>
      </c>
      <c r="C1194">
        <v>25517500</v>
      </c>
      <c r="D1194">
        <f t="shared" si="18"/>
        <v>24267500</v>
      </c>
    </row>
    <row r="1195" spans="1:4" x14ac:dyDescent="0.3">
      <c r="A1195" t="s">
        <v>21244</v>
      </c>
      <c r="B1195">
        <v>1250000</v>
      </c>
      <c r="C1195">
        <v>25517500</v>
      </c>
      <c r="D1195">
        <f t="shared" si="18"/>
        <v>24267500</v>
      </c>
    </row>
    <row r="1196" spans="1:4" x14ac:dyDescent="0.3">
      <c r="A1196" t="s">
        <v>21259</v>
      </c>
      <c r="B1196">
        <v>1250000</v>
      </c>
      <c r="C1196">
        <v>25517500</v>
      </c>
      <c r="D1196">
        <f t="shared" si="18"/>
        <v>24267500</v>
      </c>
    </row>
    <row r="1197" spans="1:4" x14ac:dyDescent="0.3">
      <c r="A1197" t="s">
        <v>21264</v>
      </c>
      <c r="B1197">
        <v>1250000</v>
      </c>
      <c r="C1197">
        <v>25517500</v>
      </c>
      <c r="D1197">
        <f t="shared" si="18"/>
        <v>24267500</v>
      </c>
    </row>
    <row r="1198" spans="1:4" x14ac:dyDescent="0.3">
      <c r="A1198" t="s">
        <v>15632</v>
      </c>
      <c r="B1198">
        <v>9000000</v>
      </c>
      <c r="C1198">
        <v>33244684</v>
      </c>
      <c r="D1198">
        <f t="shared" si="18"/>
        <v>24244684</v>
      </c>
    </row>
    <row r="1199" spans="1:4" x14ac:dyDescent="0.3">
      <c r="A1199" t="s">
        <v>21227</v>
      </c>
      <c r="B1199">
        <v>1288000</v>
      </c>
      <c r="C1199">
        <v>25517500</v>
      </c>
      <c r="D1199">
        <f t="shared" si="18"/>
        <v>24229500</v>
      </c>
    </row>
    <row r="1200" spans="1:4" x14ac:dyDescent="0.3">
      <c r="A1200" t="s">
        <v>21216</v>
      </c>
      <c r="B1200">
        <v>1300000</v>
      </c>
      <c r="C1200">
        <v>25517500</v>
      </c>
      <c r="D1200">
        <f t="shared" si="18"/>
        <v>24217500</v>
      </c>
    </row>
    <row r="1201" spans="1:4" x14ac:dyDescent="0.3">
      <c r="A1201" t="s">
        <v>21223</v>
      </c>
      <c r="B1201">
        <v>1300000</v>
      </c>
      <c r="C1201">
        <v>25517500</v>
      </c>
      <c r="D1201">
        <f t="shared" si="18"/>
        <v>24217500</v>
      </c>
    </row>
    <row r="1202" spans="1:4" x14ac:dyDescent="0.3">
      <c r="A1202" t="s">
        <v>21289</v>
      </c>
      <c r="B1202">
        <v>1300000</v>
      </c>
      <c r="C1202">
        <v>25517500</v>
      </c>
      <c r="D1202">
        <f t="shared" si="18"/>
        <v>24217500</v>
      </c>
    </row>
    <row r="1203" spans="1:4" x14ac:dyDescent="0.3">
      <c r="A1203" t="s">
        <v>21526</v>
      </c>
      <c r="B1203">
        <v>1300000</v>
      </c>
      <c r="C1203">
        <v>25517500</v>
      </c>
      <c r="D1203">
        <f t="shared" si="18"/>
        <v>24217500</v>
      </c>
    </row>
    <row r="1204" spans="1:4" x14ac:dyDescent="0.3">
      <c r="A1204" t="s">
        <v>19248</v>
      </c>
      <c r="B1204">
        <v>3000000</v>
      </c>
      <c r="C1204">
        <v>27200000</v>
      </c>
      <c r="D1204">
        <f t="shared" si="18"/>
        <v>24200000</v>
      </c>
    </row>
    <row r="1205" spans="1:4" x14ac:dyDescent="0.3">
      <c r="A1205" t="s">
        <v>21148</v>
      </c>
      <c r="B1205">
        <v>1377800</v>
      </c>
      <c r="C1205">
        <v>25517500</v>
      </c>
      <c r="D1205">
        <f t="shared" si="18"/>
        <v>24139700</v>
      </c>
    </row>
    <row r="1206" spans="1:4" x14ac:dyDescent="0.3">
      <c r="A1206" t="s">
        <v>12426</v>
      </c>
      <c r="B1206">
        <v>13500000</v>
      </c>
      <c r="C1206">
        <v>37623143</v>
      </c>
      <c r="D1206">
        <f t="shared" si="18"/>
        <v>24123143</v>
      </c>
    </row>
    <row r="1207" spans="1:4" x14ac:dyDescent="0.3">
      <c r="A1207" t="s">
        <v>4657</v>
      </c>
      <c r="B1207">
        <v>1400000</v>
      </c>
      <c r="C1207">
        <v>25517500</v>
      </c>
      <c r="D1207">
        <f t="shared" si="18"/>
        <v>24117500</v>
      </c>
    </row>
    <row r="1208" spans="1:4" x14ac:dyDescent="0.3">
      <c r="A1208" t="s">
        <v>21142</v>
      </c>
      <c r="B1208">
        <v>1400000</v>
      </c>
      <c r="C1208">
        <v>25517500</v>
      </c>
      <c r="D1208">
        <f t="shared" si="18"/>
        <v>24117500</v>
      </c>
    </row>
    <row r="1209" spans="1:4" x14ac:dyDescent="0.3">
      <c r="A1209" t="s">
        <v>21195</v>
      </c>
      <c r="B1209">
        <v>1400000</v>
      </c>
      <c r="C1209">
        <v>25517500</v>
      </c>
      <c r="D1209">
        <f t="shared" si="18"/>
        <v>24117500</v>
      </c>
    </row>
    <row r="1210" spans="1:4" x14ac:dyDescent="0.3">
      <c r="A1210" t="s">
        <v>21491</v>
      </c>
      <c r="B1210">
        <v>1400000</v>
      </c>
      <c r="C1210">
        <v>25517500</v>
      </c>
      <c r="D1210">
        <f t="shared" si="18"/>
        <v>24117500</v>
      </c>
    </row>
    <row r="1211" spans="1:4" x14ac:dyDescent="0.3">
      <c r="A1211" t="s">
        <v>21273</v>
      </c>
      <c r="B1211">
        <v>1420000</v>
      </c>
      <c r="C1211">
        <v>25517500</v>
      </c>
      <c r="D1211">
        <f t="shared" si="18"/>
        <v>24097500</v>
      </c>
    </row>
    <row r="1212" spans="1:4" x14ac:dyDescent="0.3">
      <c r="A1212" t="s">
        <v>14448</v>
      </c>
      <c r="B1212">
        <v>6000000</v>
      </c>
      <c r="C1212">
        <v>30093107</v>
      </c>
      <c r="D1212">
        <f t="shared" si="18"/>
        <v>24093107</v>
      </c>
    </row>
    <row r="1213" spans="1:4" x14ac:dyDescent="0.3">
      <c r="A1213" t="s">
        <v>14448</v>
      </c>
      <c r="B1213">
        <v>6000000</v>
      </c>
      <c r="C1213">
        <v>30093107</v>
      </c>
      <c r="D1213">
        <f t="shared" si="18"/>
        <v>24093107</v>
      </c>
    </row>
    <row r="1214" spans="1:4" x14ac:dyDescent="0.3">
      <c r="A1214" t="s">
        <v>9106</v>
      </c>
      <c r="B1214">
        <v>20000000</v>
      </c>
      <c r="C1214">
        <v>44087387</v>
      </c>
      <c r="D1214">
        <f t="shared" si="18"/>
        <v>24087387</v>
      </c>
    </row>
    <row r="1215" spans="1:4" x14ac:dyDescent="0.3">
      <c r="A1215" t="s">
        <v>21114</v>
      </c>
      <c r="B1215">
        <v>1455000</v>
      </c>
      <c r="C1215">
        <v>25517500</v>
      </c>
      <c r="D1215">
        <f t="shared" si="18"/>
        <v>24062500</v>
      </c>
    </row>
    <row r="1216" spans="1:4" x14ac:dyDescent="0.3">
      <c r="A1216" t="s">
        <v>2620</v>
      </c>
      <c r="B1216">
        <v>80000000</v>
      </c>
      <c r="C1216">
        <v>104054514</v>
      </c>
      <c r="D1216">
        <f t="shared" si="18"/>
        <v>24054514</v>
      </c>
    </row>
    <row r="1217" spans="1:4" x14ac:dyDescent="0.3">
      <c r="A1217" t="s">
        <v>13405</v>
      </c>
      <c r="B1217">
        <v>14000000</v>
      </c>
      <c r="C1217">
        <v>38048637</v>
      </c>
      <c r="D1217">
        <f t="shared" si="18"/>
        <v>24048637</v>
      </c>
    </row>
    <row r="1218" spans="1:4" x14ac:dyDescent="0.3">
      <c r="A1218" t="s">
        <v>14488</v>
      </c>
      <c r="B1218">
        <v>11500000</v>
      </c>
      <c r="C1218">
        <v>35537564</v>
      </c>
      <c r="D1218">
        <f t="shared" ref="D1218:D1281" si="19">C1218-B1218</f>
        <v>24037564</v>
      </c>
    </row>
    <row r="1219" spans="1:4" x14ac:dyDescent="0.3">
      <c r="A1219" t="s">
        <v>10531</v>
      </c>
      <c r="B1219">
        <v>25000000</v>
      </c>
      <c r="C1219">
        <v>49024969</v>
      </c>
      <c r="D1219">
        <f t="shared" si="19"/>
        <v>24024969</v>
      </c>
    </row>
    <row r="1220" spans="1:4" x14ac:dyDescent="0.3">
      <c r="A1220" t="s">
        <v>1122</v>
      </c>
      <c r="B1220">
        <v>1500000</v>
      </c>
      <c r="C1220">
        <v>25517500</v>
      </c>
      <c r="D1220">
        <f t="shared" si="19"/>
        <v>24017500</v>
      </c>
    </row>
    <row r="1221" spans="1:4" x14ac:dyDescent="0.3">
      <c r="A1221" t="s">
        <v>5546</v>
      </c>
      <c r="B1221">
        <v>1500000</v>
      </c>
      <c r="C1221">
        <v>25517500</v>
      </c>
      <c r="D1221">
        <f t="shared" si="19"/>
        <v>24017500</v>
      </c>
    </row>
    <row r="1222" spans="1:4" x14ac:dyDescent="0.3">
      <c r="A1222" t="s">
        <v>20092</v>
      </c>
      <c r="B1222">
        <v>1500000</v>
      </c>
      <c r="C1222">
        <v>25517500</v>
      </c>
      <c r="D1222">
        <f t="shared" si="19"/>
        <v>24017500</v>
      </c>
    </row>
    <row r="1223" spans="1:4" x14ac:dyDescent="0.3">
      <c r="A1223" t="s">
        <v>20624</v>
      </c>
      <c r="B1223">
        <v>1500000</v>
      </c>
      <c r="C1223">
        <v>25517500</v>
      </c>
      <c r="D1223">
        <f t="shared" si="19"/>
        <v>24017500</v>
      </c>
    </row>
    <row r="1224" spans="1:4" x14ac:dyDescent="0.3">
      <c r="A1224" t="s">
        <v>20890</v>
      </c>
      <c r="B1224">
        <v>1500000</v>
      </c>
      <c r="C1224">
        <v>25517500</v>
      </c>
      <c r="D1224">
        <f t="shared" si="19"/>
        <v>24017500</v>
      </c>
    </row>
    <row r="1225" spans="1:4" x14ac:dyDescent="0.3">
      <c r="A1225" t="s">
        <v>20934</v>
      </c>
      <c r="B1225">
        <v>1500000</v>
      </c>
      <c r="C1225">
        <v>25517500</v>
      </c>
      <c r="D1225">
        <f t="shared" si="19"/>
        <v>24017500</v>
      </c>
    </row>
    <row r="1226" spans="1:4" x14ac:dyDescent="0.3">
      <c r="A1226" t="s">
        <v>20976</v>
      </c>
      <c r="B1226">
        <v>1500000</v>
      </c>
      <c r="C1226">
        <v>25517500</v>
      </c>
      <c r="D1226">
        <f t="shared" si="19"/>
        <v>24017500</v>
      </c>
    </row>
    <row r="1227" spans="1:4" x14ac:dyDescent="0.3">
      <c r="A1227" t="s">
        <v>20990</v>
      </c>
      <c r="B1227">
        <v>1500000</v>
      </c>
      <c r="C1227">
        <v>25517500</v>
      </c>
      <c r="D1227">
        <f t="shared" si="19"/>
        <v>24017500</v>
      </c>
    </row>
    <row r="1228" spans="1:4" x14ac:dyDescent="0.3">
      <c r="A1228" t="s">
        <v>21017</v>
      </c>
      <c r="B1228">
        <v>1500000</v>
      </c>
      <c r="C1228">
        <v>25517500</v>
      </c>
      <c r="D1228">
        <f t="shared" si="19"/>
        <v>24017500</v>
      </c>
    </row>
    <row r="1229" spans="1:4" x14ac:dyDescent="0.3">
      <c r="A1229" t="s">
        <v>21038</v>
      </c>
      <c r="B1229">
        <v>1500000</v>
      </c>
      <c r="C1229">
        <v>25517500</v>
      </c>
      <c r="D1229">
        <f t="shared" si="19"/>
        <v>24017500</v>
      </c>
    </row>
    <row r="1230" spans="1:4" x14ac:dyDescent="0.3">
      <c r="A1230" t="s">
        <v>21054</v>
      </c>
      <c r="B1230">
        <v>1500000</v>
      </c>
      <c r="C1230">
        <v>25517500</v>
      </c>
      <c r="D1230">
        <f t="shared" si="19"/>
        <v>24017500</v>
      </c>
    </row>
    <row r="1231" spans="1:4" x14ac:dyDescent="0.3">
      <c r="A1231" t="s">
        <v>21061</v>
      </c>
      <c r="B1231">
        <v>1500000</v>
      </c>
      <c r="C1231">
        <v>25517500</v>
      </c>
      <c r="D1231">
        <f t="shared" si="19"/>
        <v>24017500</v>
      </c>
    </row>
    <row r="1232" spans="1:4" x14ac:dyDescent="0.3">
      <c r="A1232" t="s">
        <v>21066</v>
      </c>
      <c r="B1232">
        <v>1500000</v>
      </c>
      <c r="C1232">
        <v>25517500</v>
      </c>
      <c r="D1232">
        <f t="shared" si="19"/>
        <v>24017500</v>
      </c>
    </row>
    <row r="1233" spans="1:4" x14ac:dyDescent="0.3">
      <c r="A1233" t="s">
        <v>21077</v>
      </c>
      <c r="B1233">
        <v>1500000</v>
      </c>
      <c r="C1233">
        <v>25517500</v>
      </c>
      <c r="D1233">
        <f t="shared" si="19"/>
        <v>24017500</v>
      </c>
    </row>
    <row r="1234" spans="1:4" x14ac:dyDescent="0.3">
      <c r="A1234" t="s">
        <v>21086</v>
      </c>
      <c r="B1234">
        <v>1500000</v>
      </c>
      <c r="C1234">
        <v>25517500</v>
      </c>
      <c r="D1234">
        <f t="shared" si="19"/>
        <v>24017500</v>
      </c>
    </row>
    <row r="1235" spans="1:4" x14ac:dyDescent="0.3">
      <c r="A1235" t="s">
        <v>21090</v>
      </c>
      <c r="B1235">
        <v>1500000</v>
      </c>
      <c r="C1235">
        <v>25517500</v>
      </c>
      <c r="D1235">
        <f t="shared" si="19"/>
        <v>24017500</v>
      </c>
    </row>
    <row r="1236" spans="1:4" x14ac:dyDescent="0.3">
      <c r="A1236" t="s">
        <v>21363</v>
      </c>
      <c r="B1236">
        <v>1500000</v>
      </c>
      <c r="C1236">
        <v>25517500</v>
      </c>
      <c r="D1236">
        <f t="shared" si="19"/>
        <v>24017500</v>
      </c>
    </row>
    <row r="1237" spans="1:4" x14ac:dyDescent="0.3">
      <c r="A1237" t="s">
        <v>16496</v>
      </c>
      <c r="B1237">
        <v>7500000</v>
      </c>
      <c r="C1237">
        <v>31501218</v>
      </c>
      <c r="D1237">
        <f t="shared" si="19"/>
        <v>24001218</v>
      </c>
    </row>
    <row r="1238" spans="1:4" x14ac:dyDescent="0.3">
      <c r="A1238" t="s">
        <v>20818</v>
      </c>
      <c r="B1238">
        <v>1600000</v>
      </c>
      <c r="C1238">
        <v>25517500</v>
      </c>
      <c r="D1238">
        <f t="shared" si="19"/>
        <v>23917500</v>
      </c>
    </row>
    <row r="1239" spans="1:4" x14ac:dyDescent="0.3">
      <c r="A1239" t="s">
        <v>20855</v>
      </c>
      <c r="B1239">
        <v>1600000</v>
      </c>
      <c r="C1239">
        <v>25517500</v>
      </c>
      <c r="D1239">
        <f t="shared" si="19"/>
        <v>23917500</v>
      </c>
    </row>
    <row r="1240" spans="1:4" x14ac:dyDescent="0.3">
      <c r="A1240" t="s">
        <v>20191</v>
      </c>
      <c r="B1240">
        <v>1614000</v>
      </c>
      <c r="C1240">
        <v>25517500</v>
      </c>
      <c r="D1240">
        <f t="shared" si="19"/>
        <v>23903500</v>
      </c>
    </row>
    <row r="1241" spans="1:4" x14ac:dyDescent="0.3">
      <c r="A1241" t="s">
        <v>14861</v>
      </c>
      <c r="B1241">
        <v>12305523</v>
      </c>
      <c r="C1241">
        <v>36200000</v>
      </c>
      <c r="D1241">
        <f t="shared" si="19"/>
        <v>23894477</v>
      </c>
    </row>
    <row r="1242" spans="1:4" x14ac:dyDescent="0.3">
      <c r="A1242" t="s">
        <v>9284</v>
      </c>
      <c r="B1242">
        <v>26000000</v>
      </c>
      <c r="C1242">
        <v>49874933</v>
      </c>
      <c r="D1242">
        <f t="shared" si="19"/>
        <v>23874933</v>
      </c>
    </row>
    <row r="1243" spans="1:4" x14ac:dyDescent="0.3">
      <c r="A1243" t="s">
        <v>20811</v>
      </c>
      <c r="B1243">
        <v>1644736</v>
      </c>
      <c r="C1243">
        <v>25517500</v>
      </c>
      <c r="D1243">
        <f t="shared" si="19"/>
        <v>23872764</v>
      </c>
    </row>
    <row r="1244" spans="1:4" x14ac:dyDescent="0.3">
      <c r="A1244" t="s">
        <v>20814</v>
      </c>
      <c r="B1244">
        <v>1650000</v>
      </c>
      <c r="C1244">
        <v>25517500</v>
      </c>
      <c r="D1244">
        <f t="shared" si="19"/>
        <v>23867500</v>
      </c>
    </row>
    <row r="1245" spans="1:4" x14ac:dyDescent="0.3">
      <c r="A1245" t="s">
        <v>12301</v>
      </c>
      <c r="B1245">
        <v>16000000</v>
      </c>
      <c r="C1245">
        <v>39825798</v>
      </c>
      <c r="D1245">
        <f t="shared" si="19"/>
        <v>23825798</v>
      </c>
    </row>
    <row r="1246" spans="1:4" x14ac:dyDescent="0.3">
      <c r="A1246" t="s">
        <v>12301</v>
      </c>
      <c r="B1246">
        <v>16000000</v>
      </c>
      <c r="C1246">
        <v>39825798</v>
      </c>
      <c r="D1246">
        <f t="shared" si="19"/>
        <v>23825798</v>
      </c>
    </row>
    <row r="1247" spans="1:4" x14ac:dyDescent="0.3">
      <c r="A1247" t="s">
        <v>20918</v>
      </c>
      <c r="B1247">
        <v>1696377</v>
      </c>
      <c r="C1247">
        <v>25517500</v>
      </c>
      <c r="D1247">
        <f t="shared" si="19"/>
        <v>23821123</v>
      </c>
    </row>
    <row r="1248" spans="1:4" x14ac:dyDescent="0.3">
      <c r="A1248" t="s">
        <v>11785</v>
      </c>
      <c r="B1248">
        <v>20000000</v>
      </c>
      <c r="C1248">
        <v>43818159</v>
      </c>
      <c r="D1248">
        <f t="shared" si="19"/>
        <v>23818159</v>
      </c>
    </row>
    <row r="1249" spans="1:4" x14ac:dyDescent="0.3">
      <c r="A1249" t="s">
        <v>20777</v>
      </c>
      <c r="B1249">
        <v>1700000</v>
      </c>
      <c r="C1249">
        <v>25517500</v>
      </c>
      <c r="D1249">
        <f t="shared" si="19"/>
        <v>23817500</v>
      </c>
    </row>
    <row r="1250" spans="1:4" x14ac:dyDescent="0.3">
      <c r="A1250" t="s">
        <v>15961</v>
      </c>
      <c r="B1250">
        <v>8500000</v>
      </c>
      <c r="C1250">
        <v>32279955</v>
      </c>
      <c r="D1250">
        <f t="shared" si="19"/>
        <v>23779955</v>
      </c>
    </row>
    <row r="1251" spans="1:4" x14ac:dyDescent="0.3">
      <c r="A1251" t="s">
        <v>20769</v>
      </c>
      <c r="B1251">
        <v>1750000</v>
      </c>
      <c r="C1251">
        <v>25517500</v>
      </c>
      <c r="D1251">
        <f t="shared" si="19"/>
        <v>23767500</v>
      </c>
    </row>
    <row r="1252" spans="1:4" x14ac:dyDescent="0.3">
      <c r="A1252" t="s">
        <v>21202</v>
      </c>
      <c r="B1252">
        <v>1750000</v>
      </c>
      <c r="C1252">
        <v>25517500</v>
      </c>
      <c r="D1252">
        <f t="shared" si="19"/>
        <v>23767500</v>
      </c>
    </row>
    <row r="1253" spans="1:4" x14ac:dyDescent="0.3">
      <c r="A1253" t="s">
        <v>4643</v>
      </c>
      <c r="B1253">
        <v>55000000</v>
      </c>
      <c r="C1253">
        <v>78745923</v>
      </c>
      <c r="D1253">
        <f t="shared" si="19"/>
        <v>23745923</v>
      </c>
    </row>
    <row r="1254" spans="1:4" x14ac:dyDescent="0.3">
      <c r="A1254" t="s">
        <v>10748</v>
      </c>
      <c r="B1254">
        <v>1800000</v>
      </c>
      <c r="C1254">
        <v>25517500</v>
      </c>
      <c r="D1254">
        <f t="shared" si="19"/>
        <v>23717500</v>
      </c>
    </row>
    <row r="1255" spans="1:4" x14ac:dyDescent="0.3">
      <c r="A1255" t="s">
        <v>10748</v>
      </c>
      <c r="B1255">
        <v>1800000</v>
      </c>
      <c r="C1255">
        <v>25517500</v>
      </c>
      <c r="D1255">
        <f t="shared" si="19"/>
        <v>23717500</v>
      </c>
    </row>
    <row r="1256" spans="1:4" x14ac:dyDescent="0.3">
      <c r="A1256" t="s">
        <v>20665</v>
      </c>
      <c r="B1256">
        <v>1800000</v>
      </c>
      <c r="C1256">
        <v>25517500</v>
      </c>
      <c r="D1256">
        <f t="shared" si="19"/>
        <v>23717500</v>
      </c>
    </row>
    <row r="1257" spans="1:4" x14ac:dyDescent="0.3">
      <c r="A1257" t="s">
        <v>20669</v>
      </c>
      <c r="B1257">
        <v>1800000</v>
      </c>
      <c r="C1257">
        <v>25517500</v>
      </c>
      <c r="D1257">
        <f t="shared" si="19"/>
        <v>23717500</v>
      </c>
    </row>
    <row r="1258" spans="1:4" x14ac:dyDescent="0.3">
      <c r="A1258" t="s">
        <v>20684</v>
      </c>
      <c r="B1258">
        <v>1800000</v>
      </c>
      <c r="C1258">
        <v>25517500</v>
      </c>
      <c r="D1258">
        <f t="shared" si="19"/>
        <v>23717500</v>
      </c>
    </row>
    <row r="1259" spans="1:4" x14ac:dyDescent="0.3">
      <c r="A1259" t="s">
        <v>20708</v>
      </c>
      <c r="B1259">
        <v>1800000</v>
      </c>
      <c r="C1259">
        <v>25517500</v>
      </c>
      <c r="D1259">
        <f t="shared" si="19"/>
        <v>23717500</v>
      </c>
    </row>
    <row r="1260" spans="1:4" x14ac:dyDescent="0.3">
      <c r="A1260" t="s">
        <v>20719</v>
      </c>
      <c r="B1260">
        <v>1800000</v>
      </c>
      <c r="C1260">
        <v>25517500</v>
      </c>
      <c r="D1260">
        <f t="shared" si="19"/>
        <v>23717500</v>
      </c>
    </row>
    <row r="1261" spans="1:4" x14ac:dyDescent="0.3">
      <c r="A1261" t="s">
        <v>20730</v>
      </c>
      <c r="B1261">
        <v>1800000</v>
      </c>
      <c r="C1261">
        <v>25517500</v>
      </c>
      <c r="D1261">
        <f t="shared" si="19"/>
        <v>23717500</v>
      </c>
    </row>
    <row r="1262" spans="1:4" x14ac:dyDescent="0.3">
      <c r="A1262" t="s">
        <v>20741</v>
      </c>
      <c r="B1262">
        <v>1800000</v>
      </c>
      <c r="C1262">
        <v>25517500</v>
      </c>
      <c r="D1262">
        <f t="shared" si="19"/>
        <v>23717500</v>
      </c>
    </row>
    <row r="1263" spans="1:4" x14ac:dyDescent="0.3">
      <c r="A1263" t="s">
        <v>20747</v>
      </c>
      <c r="B1263">
        <v>1800000</v>
      </c>
      <c r="C1263">
        <v>25517500</v>
      </c>
      <c r="D1263">
        <f t="shared" si="19"/>
        <v>23717500</v>
      </c>
    </row>
    <row r="1264" spans="1:4" x14ac:dyDescent="0.3">
      <c r="A1264" t="s">
        <v>23745</v>
      </c>
      <c r="B1264">
        <v>1800000</v>
      </c>
      <c r="C1264">
        <v>25517500</v>
      </c>
      <c r="D1264">
        <f t="shared" si="19"/>
        <v>23717500</v>
      </c>
    </row>
    <row r="1265" spans="1:4" x14ac:dyDescent="0.3">
      <c r="A1265" t="s">
        <v>8301</v>
      </c>
      <c r="B1265">
        <v>30000000</v>
      </c>
      <c r="C1265">
        <v>53680848</v>
      </c>
      <c r="D1265">
        <f t="shared" si="19"/>
        <v>23680848</v>
      </c>
    </row>
    <row r="1266" spans="1:4" x14ac:dyDescent="0.3">
      <c r="A1266" t="s">
        <v>18117</v>
      </c>
      <c r="B1266">
        <v>890000</v>
      </c>
      <c r="C1266">
        <v>24475416</v>
      </c>
      <c r="D1266">
        <f t="shared" si="19"/>
        <v>23585416</v>
      </c>
    </row>
    <row r="1267" spans="1:4" x14ac:dyDescent="0.3">
      <c r="A1267" t="s">
        <v>14873</v>
      </c>
      <c r="B1267">
        <v>10000000</v>
      </c>
      <c r="C1267">
        <v>33583175</v>
      </c>
      <c r="D1267">
        <f t="shared" si="19"/>
        <v>23583175</v>
      </c>
    </row>
    <row r="1268" spans="1:4" x14ac:dyDescent="0.3">
      <c r="A1268" t="s">
        <v>20609</v>
      </c>
      <c r="B1268">
        <v>1950000</v>
      </c>
      <c r="C1268">
        <v>25517500</v>
      </c>
      <c r="D1268">
        <f t="shared" si="19"/>
        <v>23567500</v>
      </c>
    </row>
    <row r="1269" spans="1:4" x14ac:dyDescent="0.3">
      <c r="A1269" t="s">
        <v>21278</v>
      </c>
      <c r="B1269">
        <v>1200000</v>
      </c>
      <c r="C1269">
        <v>24741700</v>
      </c>
      <c r="D1269">
        <f t="shared" si="19"/>
        <v>23541700</v>
      </c>
    </row>
    <row r="1270" spans="1:4" x14ac:dyDescent="0.3">
      <c r="A1270" t="s">
        <v>4826</v>
      </c>
      <c r="B1270">
        <v>2000000</v>
      </c>
      <c r="C1270">
        <v>25517500</v>
      </c>
      <c r="D1270">
        <f t="shared" si="19"/>
        <v>23517500</v>
      </c>
    </row>
    <row r="1271" spans="1:4" x14ac:dyDescent="0.3">
      <c r="A1271" t="s">
        <v>18785</v>
      </c>
      <c r="B1271">
        <v>2000000</v>
      </c>
      <c r="C1271">
        <v>25517500</v>
      </c>
      <c r="D1271">
        <f t="shared" si="19"/>
        <v>23517500</v>
      </c>
    </row>
    <row r="1272" spans="1:4" x14ac:dyDescent="0.3">
      <c r="A1272" t="s">
        <v>18913</v>
      </c>
      <c r="B1272">
        <v>2000000</v>
      </c>
      <c r="C1272">
        <v>25517500</v>
      </c>
      <c r="D1272">
        <f t="shared" si="19"/>
        <v>23517500</v>
      </c>
    </row>
    <row r="1273" spans="1:4" x14ac:dyDescent="0.3">
      <c r="A1273" t="s">
        <v>20135</v>
      </c>
      <c r="B1273">
        <v>2000000</v>
      </c>
      <c r="C1273">
        <v>25517500</v>
      </c>
      <c r="D1273">
        <f t="shared" si="19"/>
        <v>23517500</v>
      </c>
    </row>
    <row r="1274" spans="1:4" x14ac:dyDescent="0.3">
      <c r="A1274" t="s">
        <v>20146</v>
      </c>
      <c r="B1274">
        <v>2000000</v>
      </c>
      <c r="C1274">
        <v>25517500</v>
      </c>
      <c r="D1274">
        <f t="shared" si="19"/>
        <v>23517500</v>
      </c>
    </row>
    <row r="1275" spans="1:4" x14ac:dyDescent="0.3">
      <c r="A1275" t="s">
        <v>20151</v>
      </c>
      <c r="B1275">
        <v>2000000</v>
      </c>
      <c r="C1275">
        <v>25517500</v>
      </c>
      <c r="D1275">
        <f t="shared" si="19"/>
        <v>23517500</v>
      </c>
    </row>
    <row r="1276" spans="1:4" x14ac:dyDescent="0.3">
      <c r="A1276" t="s">
        <v>4826</v>
      </c>
      <c r="B1276">
        <v>2000000</v>
      </c>
      <c r="C1276">
        <v>25517500</v>
      </c>
      <c r="D1276">
        <f t="shared" si="19"/>
        <v>23517500</v>
      </c>
    </row>
    <row r="1277" spans="1:4" x14ac:dyDescent="0.3">
      <c r="A1277" t="s">
        <v>20185</v>
      </c>
      <c r="B1277">
        <v>2000000</v>
      </c>
      <c r="C1277">
        <v>25517500</v>
      </c>
      <c r="D1277">
        <f t="shared" si="19"/>
        <v>23517500</v>
      </c>
    </row>
    <row r="1278" spans="1:4" x14ac:dyDescent="0.3">
      <c r="A1278" t="s">
        <v>20228</v>
      </c>
      <c r="B1278">
        <v>2000000</v>
      </c>
      <c r="C1278">
        <v>25517500</v>
      </c>
      <c r="D1278">
        <f t="shared" si="19"/>
        <v>23517500</v>
      </c>
    </row>
    <row r="1279" spans="1:4" x14ac:dyDescent="0.3">
      <c r="A1279" t="s">
        <v>20247</v>
      </c>
      <c r="B1279">
        <v>2000000</v>
      </c>
      <c r="C1279">
        <v>25517500</v>
      </c>
      <c r="D1279">
        <f t="shared" si="19"/>
        <v>23517500</v>
      </c>
    </row>
    <row r="1280" spans="1:4" x14ac:dyDescent="0.3">
      <c r="A1280" t="s">
        <v>20435</v>
      </c>
      <c r="B1280">
        <v>2000000</v>
      </c>
      <c r="C1280">
        <v>25517500</v>
      </c>
      <c r="D1280">
        <f t="shared" si="19"/>
        <v>23517500</v>
      </c>
    </row>
    <row r="1281" spans="1:4" x14ac:dyDescent="0.3">
      <c r="A1281" t="s">
        <v>20476</v>
      </c>
      <c r="B1281">
        <v>2000000</v>
      </c>
      <c r="C1281">
        <v>25517500</v>
      </c>
      <c r="D1281">
        <f t="shared" si="19"/>
        <v>23517500</v>
      </c>
    </row>
    <row r="1282" spans="1:4" x14ac:dyDescent="0.3">
      <c r="A1282" t="s">
        <v>20495</v>
      </c>
      <c r="B1282">
        <v>2000000</v>
      </c>
      <c r="C1282">
        <v>25517500</v>
      </c>
      <c r="D1282">
        <f t="shared" ref="D1282:D1345" si="20">C1282-B1282</f>
        <v>23517500</v>
      </c>
    </row>
    <row r="1283" spans="1:4" x14ac:dyDescent="0.3">
      <c r="A1283" t="s">
        <v>20501</v>
      </c>
      <c r="B1283">
        <v>2000000</v>
      </c>
      <c r="C1283">
        <v>25517500</v>
      </c>
      <c r="D1283">
        <f t="shared" si="20"/>
        <v>23517500</v>
      </c>
    </row>
    <row r="1284" spans="1:4" x14ac:dyDescent="0.3">
      <c r="A1284" t="s">
        <v>20505</v>
      </c>
      <c r="B1284">
        <v>2000000</v>
      </c>
      <c r="C1284">
        <v>25517500</v>
      </c>
      <c r="D1284">
        <f t="shared" si="20"/>
        <v>23517500</v>
      </c>
    </row>
    <row r="1285" spans="1:4" x14ac:dyDescent="0.3">
      <c r="A1285" t="s">
        <v>20515</v>
      </c>
      <c r="B1285">
        <v>2000000</v>
      </c>
      <c r="C1285">
        <v>25517500</v>
      </c>
      <c r="D1285">
        <f t="shared" si="20"/>
        <v>23517500</v>
      </c>
    </row>
    <row r="1286" spans="1:4" x14ac:dyDescent="0.3">
      <c r="A1286" t="s">
        <v>20530</v>
      </c>
      <c r="B1286">
        <v>2000000</v>
      </c>
      <c r="C1286">
        <v>25517500</v>
      </c>
      <c r="D1286">
        <f t="shared" si="20"/>
        <v>23517500</v>
      </c>
    </row>
    <row r="1287" spans="1:4" x14ac:dyDescent="0.3">
      <c r="A1287" t="s">
        <v>20537</v>
      </c>
      <c r="B1287">
        <v>2000000</v>
      </c>
      <c r="C1287">
        <v>25517500</v>
      </c>
      <c r="D1287">
        <f t="shared" si="20"/>
        <v>23517500</v>
      </c>
    </row>
    <row r="1288" spans="1:4" x14ac:dyDescent="0.3">
      <c r="A1288" t="s">
        <v>20542</v>
      </c>
      <c r="B1288">
        <v>2000000</v>
      </c>
      <c r="C1288">
        <v>25517500</v>
      </c>
      <c r="D1288">
        <f t="shared" si="20"/>
        <v>23517500</v>
      </c>
    </row>
    <row r="1289" spans="1:4" x14ac:dyDescent="0.3">
      <c r="A1289" t="s">
        <v>20563</v>
      </c>
      <c r="B1289">
        <v>2000000</v>
      </c>
      <c r="C1289">
        <v>25517500</v>
      </c>
      <c r="D1289">
        <f t="shared" si="20"/>
        <v>23517500</v>
      </c>
    </row>
    <row r="1290" spans="1:4" x14ac:dyDescent="0.3">
      <c r="A1290" t="s">
        <v>20569</v>
      </c>
      <c r="B1290">
        <v>2000000</v>
      </c>
      <c r="C1290">
        <v>25517500</v>
      </c>
      <c r="D1290">
        <f t="shared" si="20"/>
        <v>23517500</v>
      </c>
    </row>
    <row r="1291" spans="1:4" x14ac:dyDescent="0.3">
      <c r="A1291" t="s">
        <v>20574</v>
      </c>
      <c r="B1291">
        <v>2000000</v>
      </c>
      <c r="C1291">
        <v>25517500</v>
      </c>
      <c r="D1291">
        <f t="shared" si="20"/>
        <v>23517500</v>
      </c>
    </row>
    <row r="1292" spans="1:4" x14ac:dyDescent="0.3">
      <c r="A1292" t="s">
        <v>20580</v>
      </c>
      <c r="B1292">
        <v>2000000</v>
      </c>
      <c r="C1292">
        <v>25517500</v>
      </c>
      <c r="D1292">
        <f t="shared" si="20"/>
        <v>23517500</v>
      </c>
    </row>
    <row r="1293" spans="1:4" x14ac:dyDescent="0.3">
      <c r="A1293" t="s">
        <v>20591</v>
      </c>
      <c r="B1293">
        <v>2000000</v>
      </c>
      <c r="C1293">
        <v>25517500</v>
      </c>
      <c r="D1293">
        <f t="shared" si="20"/>
        <v>23517500</v>
      </c>
    </row>
    <row r="1294" spans="1:4" x14ac:dyDescent="0.3">
      <c r="A1294" t="s">
        <v>20596</v>
      </c>
      <c r="B1294">
        <v>2000000</v>
      </c>
      <c r="C1294">
        <v>25517500</v>
      </c>
      <c r="D1294">
        <f t="shared" si="20"/>
        <v>23517500</v>
      </c>
    </row>
    <row r="1295" spans="1:4" x14ac:dyDescent="0.3">
      <c r="A1295" t="s">
        <v>20762</v>
      </c>
      <c r="B1295">
        <v>2000000</v>
      </c>
      <c r="C1295">
        <v>25517500</v>
      </c>
      <c r="D1295">
        <f t="shared" si="20"/>
        <v>23517500</v>
      </c>
    </row>
    <row r="1296" spans="1:4" x14ac:dyDescent="0.3">
      <c r="A1296" t="s">
        <v>21081</v>
      </c>
      <c r="B1296">
        <v>2000000</v>
      </c>
      <c r="C1296">
        <v>25517500</v>
      </c>
      <c r="D1296">
        <f t="shared" si="20"/>
        <v>23517500</v>
      </c>
    </row>
    <row r="1297" spans="1:4" x14ac:dyDescent="0.3">
      <c r="A1297" t="s">
        <v>21095</v>
      </c>
      <c r="B1297">
        <v>2000000</v>
      </c>
      <c r="C1297">
        <v>25517500</v>
      </c>
      <c r="D1297">
        <f t="shared" si="20"/>
        <v>23517500</v>
      </c>
    </row>
    <row r="1298" spans="1:4" x14ac:dyDescent="0.3">
      <c r="A1298" t="s">
        <v>21126</v>
      </c>
      <c r="B1298">
        <v>2000000</v>
      </c>
      <c r="C1298">
        <v>25517500</v>
      </c>
      <c r="D1298">
        <f t="shared" si="20"/>
        <v>23517500</v>
      </c>
    </row>
    <row r="1299" spans="1:4" x14ac:dyDescent="0.3">
      <c r="A1299" t="s">
        <v>12411</v>
      </c>
      <c r="B1299">
        <v>16000000</v>
      </c>
      <c r="C1299">
        <v>39511038</v>
      </c>
      <c r="D1299">
        <f t="shared" si="20"/>
        <v>23511038</v>
      </c>
    </row>
    <row r="1300" spans="1:4" x14ac:dyDescent="0.3">
      <c r="A1300" t="s">
        <v>20097</v>
      </c>
      <c r="B1300">
        <v>2100000</v>
      </c>
      <c r="C1300">
        <v>25517500</v>
      </c>
      <c r="D1300">
        <f t="shared" si="20"/>
        <v>23417500</v>
      </c>
    </row>
    <row r="1301" spans="1:4" x14ac:dyDescent="0.3">
      <c r="A1301" t="s">
        <v>20103</v>
      </c>
      <c r="B1301">
        <v>2100000</v>
      </c>
      <c r="C1301">
        <v>25517500</v>
      </c>
      <c r="D1301">
        <f t="shared" si="20"/>
        <v>23417500</v>
      </c>
    </row>
    <row r="1302" spans="1:4" x14ac:dyDescent="0.3">
      <c r="A1302" t="s">
        <v>20114</v>
      </c>
      <c r="B1302">
        <v>2100000</v>
      </c>
      <c r="C1302">
        <v>25517500</v>
      </c>
      <c r="D1302">
        <f t="shared" si="20"/>
        <v>23417500</v>
      </c>
    </row>
    <row r="1303" spans="1:4" x14ac:dyDescent="0.3">
      <c r="A1303" t="s">
        <v>11805</v>
      </c>
      <c r="B1303">
        <v>18000000</v>
      </c>
      <c r="C1303">
        <v>41382841</v>
      </c>
      <c r="D1303">
        <f t="shared" si="20"/>
        <v>23382841</v>
      </c>
    </row>
    <row r="1304" spans="1:4" x14ac:dyDescent="0.3">
      <c r="A1304" t="s">
        <v>20043</v>
      </c>
      <c r="B1304">
        <v>2160000</v>
      </c>
      <c r="C1304">
        <v>25517500</v>
      </c>
      <c r="D1304">
        <f t="shared" si="20"/>
        <v>23357500</v>
      </c>
    </row>
    <row r="1305" spans="1:4" x14ac:dyDescent="0.3">
      <c r="A1305" t="s">
        <v>4900</v>
      </c>
      <c r="B1305">
        <v>50000000</v>
      </c>
      <c r="C1305">
        <v>73343413</v>
      </c>
      <c r="D1305">
        <f t="shared" si="20"/>
        <v>23343413</v>
      </c>
    </row>
    <row r="1306" spans="1:4" x14ac:dyDescent="0.3">
      <c r="A1306" t="s">
        <v>7114</v>
      </c>
      <c r="B1306">
        <v>37000000</v>
      </c>
      <c r="C1306">
        <v>60338891</v>
      </c>
      <c r="D1306">
        <f t="shared" si="20"/>
        <v>23338891</v>
      </c>
    </row>
    <row r="1307" spans="1:4" x14ac:dyDescent="0.3">
      <c r="A1307" t="s">
        <v>10875</v>
      </c>
      <c r="B1307">
        <v>11000000</v>
      </c>
      <c r="C1307">
        <v>34334256</v>
      </c>
      <c r="D1307">
        <f t="shared" si="20"/>
        <v>23334256</v>
      </c>
    </row>
    <row r="1308" spans="1:4" x14ac:dyDescent="0.3">
      <c r="A1308" t="s">
        <v>480</v>
      </c>
      <c r="B1308">
        <v>175000000</v>
      </c>
      <c r="C1308">
        <v>198332128</v>
      </c>
      <c r="D1308">
        <f t="shared" si="20"/>
        <v>23332128</v>
      </c>
    </row>
    <row r="1309" spans="1:4" x14ac:dyDescent="0.3">
      <c r="A1309" t="s">
        <v>17965</v>
      </c>
      <c r="B1309">
        <v>2200000</v>
      </c>
      <c r="C1309">
        <v>25517500</v>
      </c>
      <c r="D1309">
        <f t="shared" si="20"/>
        <v>23317500</v>
      </c>
    </row>
    <row r="1310" spans="1:4" x14ac:dyDescent="0.3">
      <c r="A1310" t="s">
        <v>20037</v>
      </c>
      <c r="B1310">
        <v>2200000</v>
      </c>
      <c r="C1310">
        <v>25517500</v>
      </c>
      <c r="D1310">
        <f t="shared" si="20"/>
        <v>23317500</v>
      </c>
    </row>
    <row r="1311" spans="1:4" x14ac:dyDescent="0.3">
      <c r="A1311" t="s">
        <v>9590</v>
      </c>
      <c r="B1311">
        <v>25000000</v>
      </c>
      <c r="C1311">
        <v>48237389</v>
      </c>
      <c r="D1311">
        <f t="shared" si="20"/>
        <v>23237389</v>
      </c>
    </row>
    <row r="1312" spans="1:4" x14ac:dyDescent="0.3">
      <c r="A1312" t="s">
        <v>19989</v>
      </c>
      <c r="B1312">
        <v>2295429</v>
      </c>
      <c r="C1312">
        <v>25517500</v>
      </c>
      <c r="D1312">
        <f t="shared" si="20"/>
        <v>23222071</v>
      </c>
    </row>
    <row r="1313" spans="1:4" x14ac:dyDescent="0.3">
      <c r="A1313" t="s">
        <v>16548</v>
      </c>
      <c r="B1313">
        <v>2300000</v>
      </c>
      <c r="C1313">
        <v>25517500</v>
      </c>
      <c r="D1313">
        <f t="shared" si="20"/>
        <v>23217500</v>
      </c>
    </row>
    <row r="1314" spans="1:4" x14ac:dyDescent="0.3">
      <c r="A1314" t="s">
        <v>19126</v>
      </c>
      <c r="B1314">
        <v>2300000</v>
      </c>
      <c r="C1314">
        <v>25517500</v>
      </c>
      <c r="D1314">
        <f t="shared" si="20"/>
        <v>23217500</v>
      </c>
    </row>
    <row r="1315" spans="1:4" x14ac:dyDescent="0.3">
      <c r="A1315" t="s">
        <v>20000</v>
      </c>
      <c r="B1315">
        <v>2300000</v>
      </c>
      <c r="C1315">
        <v>25517500</v>
      </c>
      <c r="D1315">
        <f t="shared" si="20"/>
        <v>23217500</v>
      </c>
    </row>
    <row r="1316" spans="1:4" x14ac:dyDescent="0.3">
      <c r="A1316" t="s">
        <v>19976</v>
      </c>
      <c r="B1316">
        <v>2361000</v>
      </c>
      <c r="C1316">
        <v>25517500</v>
      </c>
      <c r="D1316">
        <f t="shared" si="20"/>
        <v>23156500</v>
      </c>
    </row>
    <row r="1317" spans="1:4" x14ac:dyDescent="0.3">
      <c r="A1317" t="s">
        <v>20060</v>
      </c>
      <c r="B1317">
        <v>2400000</v>
      </c>
      <c r="C1317">
        <v>25517500</v>
      </c>
      <c r="D1317">
        <f t="shared" si="20"/>
        <v>23117500</v>
      </c>
    </row>
    <row r="1318" spans="1:4" x14ac:dyDescent="0.3">
      <c r="A1318" t="s">
        <v>14981</v>
      </c>
      <c r="B1318">
        <v>10000000</v>
      </c>
      <c r="C1318">
        <v>33071558</v>
      </c>
      <c r="D1318">
        <f t="shared" si="20"/>
        <v>23071558</v>
      </c>
    </row>
    <row r="1319" spans="1:4" x14ac:dyDescent="0.3">
      <c r="A1319" t="s">
        <v>2625</v>
      </c>
      <c r="B1319">
        <v>80000000</v>
      </c>
      <c r="C1319">
        <v>103028109</v>
      </c>
      <c r="D1319">
        <f t="shared" si="20"/>
        <v>23028109</v>
      </c>
    </row>
    <row r="1320" spans="1:4" x14ac:dyDescent="0.3">
      <c r="A1320" t="s">
        <v>8316</v>
      </c>
      <c r="B1320">
        <v>30000000</v>
      </c>
      <c r="C1320">
        <v>53021560</v>
      </c>
      <c r="D1320">
        <f t="shared" si="20"/>
        <v>23021560</v>
      </c>
    </row>
    <row r="1321" spans="1:4" x14ac:dyDescent="0.3">
      <c r="A1321" t="s">
        <v>5818</v>
      </c>
      <c r="B1321">
        <v>2500000</v>
      </c>
      <c r="C1321">
        <v>25517500</v>
      </c>
      <c r="D1321">
        <f t="shared" si="20"/>
        <v>23017500</v>
      </c>
    </row>
    <row r="1322" spans="1:4" x14ac:dyDescent="0.3">
      <c r="A1322" t="s">
        <v>18033</v>
      </c>
      <c r="B1322">
        <v>2500000</v>
      </c>
      <c r="C1322">
        <v>25517500</v>
      </c>
      <c r="D1322">
        <f t="shared" si="20"/>
        <v>23017500</v>
      </c>
    </row>
    <row r="1323" spans="1:4" x14ac:dyDescent="0.3">
      <c r="A1323" t="s">
        <v>19795</v>
      </c>
      <c r="B1323">
        <v>2500000</v>
      </c>
      <c r="C1323">
        <v>25517500</v>
      </c>
      <c r="D1323">
        <f t="shared" si="20"/>
        <v>23017500</v>
      </c>
    </row>
    <row r="1324" spans="1:4" x14ac:dyDescent="0.3">
      <c r="A1324" t="s">
        <v>19817</v>
      </c>
      <c r="B1324">
        <v>2500000</v>
      </c>
      <c r="C1324">
        <v>25517500</v>
      </c>
      <c r="D1324">
        <f t="shared" si="20"/>
        <v>23017500</v>
      </c>
    </row>
    <row r="1325" spans="1:4" x14ac:dyDescent="0.3">
      <c r="A1325" t="s">
        <v>19822</v>
      </c>
      <c r="B1325">
        <v>2500000</v>
      </c>
      <c r="C1325">
        <v>25517500</v>
      </c>
      <c r="D1325">
        <f t="shared" si="20"/>
        <v>23017500</v>
      </c>
    </row>
    <row r="1326" spans="1:4" x14ac:dyDescent="0.3">
      <c r="A1326" t="s">
        <v>19938</v>
      </c>
      <c r="B1326">
        <v>2500000</v>
      </c>
      <c r="C1326">
        <v>25517500</v>
      </c>
      <c r="D1326">
        <f t="shared" si="20"/>
        <v>23017500</v>
      </c>
    </row>
    <row r="1327" spans="1:4" x14ac:dyDescent="0.3">
      <c r="A1327" t="s">
        <v>19943</v>
      </c>
      <c r="B1327">
        <v>2500000</v>
      </c>
      <c r="C1327">
        <v>25517500</v>
      </c>
      <c r="D1327">
        <f t="shared" si="20"/>
        <v>23017500</v>
      </c>
    </row>
    <row r="1328" spans="1:4" x14ac:dyDescent="0.3">
      <c r="A1328" t="s">
        <v>19964</v>
      </c>
      <c r="B1328">
        <v>2500000</v>
      </c>
      <c r="C1328">
        <v>25517500</v>
      </c>
      <c r="D1328">
        <f t="shared" si="20"/>
        <v>23017500</v>
      </c>
    </row>
    <row r="1329" spans="1:4" x14ac:dyDescent="0.3">
      <c r="A1329" t="s">
        <v>19971</v>
      </c>
      <c r="B1329">
        <v>2500000</v>
      </c>
      <c r="C1329">
        <v>25517500</v>
      </c>
      <c r="D1329">
        <f t="shared" si="20"/>
        <v>23017500</v>
      </c>
    </row>
    <row r="1330" spans="1:4" x14ac:dyDescent="0.3">
      <c r="A1330" t="s">
        <v>20012</v>
      </c>
      <c r="B1330">
        <v>2500000</v>
      </c>
      <c r="C1330">
        <v>25517500</v>
      </c>
      <c r="D1330">
        <f t="shared" si="20"/>
        <v>23017500</v>
      </c>
    </row>
    <row r="1331" spans="1:4" x14ac:dyDescent="0.3">
      <c r="A1331" t="s">
        <v>20065</v>
      </c>
      <c r="B1331">
        <v>2500000</v>
      </c>
      <c r="C1331">
        <v>25517500</v>
      </c>
      <c r="D1331">
        <f t="shared" si="20"/>
        <v>23017500</v>
      </c>
    </row>
    <row r="1332" spans="1:4" x14ac:dyDescent="0.3">
      <c r="A1332" t="s">
        <v>23501</v>
      </c>
      <c r="B1332">
        <v>2500000</v>
      </c>
      <c r="C1332">
        <v>25517500</v>
      </c>
      <c r="D1332">
        <f t="shared" si="20"/>
        <v>23017500</v>
      </c>
    </row>
    <row r="1333" spans="1:4" x14ac:dyDescent="0.3">
      <c r="A1333" t="s">
        <v>14887</v>
      </c>
      <c r="B1333">
        <v>10000000</v>
      </c>
      <c r="C1333">
        <v>33000000</v>
      </c>
      <c r="D1333">
        <f t="shared" si="20"/>
        <v>23000000</v>
      </c>
    </row>
    <row r="1334" spans="1:4" x14ac:dyDescent="0.3">
      <c r="A1334" t="s">
        <v>661</v>
      </c>
      <c r="B1334">
        <v>165000000</v>
      </c>
      <c r="C1334">
        <v>187991439</v>
      </c>
      <c r="D1334">
        <f t="shared" si="20"/>
        <v>22991439</v>
      </c>
    </row>
    <row r="1335" spans="1:4" x14ac:dyDescent="0.3">
      <c r="A1335" t="s">
        <v>2531</v>
      </c>
      <c r="B1335">
        <v>80000000</v>
      </c>
      <c r="C1335">
        <v>102981571</v>
      </c>
      <c r="D1335">
        <f t="shared" si="20"/>
        <v>22981571</v>
      </c>
    </row>
    <row r="1336" spans="1:4" x14ac:dyDescent="0.3">
      <c r="A1336" t="s">
        <v>19789</v>
      </c>
      <c r="B1336">
        <v>2540800</v>
      </c>
      <c r="C1336">
        <v>25517500</v>
      </c>
      <c r="D1336">
        <f t="shared" si="20"/>
        <v>22976700</v>
      </c>
    </row>
    <row r="1337" spans="1:4" x14ac:dyDescent="0.3">
      <c r="A1337" t="s">
        <v>8266</v>
      </c>
      <c r="B1337">
        <v>30000000</v>
      </c>
      <c r="C1337">
        <v>52937130</v>
      </c>
      <c r="D1337">
        <f t="shared" si="20"/>
        <v>22937130</v>
      </c>
    </row>
    <row r="1338" spans="1:4" x14ac:dyDescent="0.3">
      <c r="A1338" t="s">
        <v>5740</v>
      </c>
      <c r="B1338">
        <v>60000000</v>
      </c>
      <c r="C1338">
        <v>82931301</v>
      </c>
      <c r="D1338">
        <f t="shared" si="20"/>
        <v>22931301</v>
      </c>
    </row>
    <row r="1339" spans="1:4" x14ac:dyDescent="0.3">
      <c r="A1339" t="s">
        <v>19785</v>
      </c>
      <c r="B1339">
        <v>2600000</v>
      </c>
      <c r="C1339">
        <v>25517500</v>
      </c>
      <c r="D1339">
        <f t="shared" si="20"/>
        <v>22917500</v>
      </c>
    </row>
    <row r="1340" spans="1:4" x14ac:dyDescent="0.3">
      <c r="A1340" t="s">
        <v>19737</v>
      </c>
      <c r="B1340">
        <v>2627000</v>
      </c>
      <c r="C1340">
        <v>25517500</v>
      </c>
      <c r="D1340">
        <f t="shared" si="20"/>
        <v>22890500</v>
      </c>
    </row>
    <row r="1341" spans="1:4" x14ac:dyDescent="0.3">
      <c r="A1341" t="s">
        <v>12826</v>
      </c>
      <c r="B1341">
        <v>15000000</v>
      </c>
      <c r="C1341">
        <v>37877959</v>
      </c>
      <c r="D1341">
        <f t="shared" si="20"/>
        <v>22877959</v>
      </c>
    </row>
    <row r="1342" spans="1:4" x14ac:dyDescent="0.3">
      <c r="A1342" t="s">
        <v>19731</v>
      </c>
      <c r="B1342">
        <v>2650000</v>
      </c>
      <c r="C1342">
        <v>25517500</v>
      </c>
      <c r="D1342">
        <f t="shared" si="20"/>
        <v>22867500</v>
      </c>
    </row>
    <row r="1343" spans="1:4" x14ac:dyDescent="0.3">
      <c r="A1343" t="s">
        <v>19725</v>
      </c>
      <c r="B1343">
        <v>2686585</v>
      </c>
      <c r="C1343">
        <v>25517500</v>
      </c>
      <c r="D1343">
        <f t="shared" si="20"/>
        <v>22830915</v>
      </c>
    </row>
    <row r="1344" spans="1:4" x14ac:dyDescent="0.3">
      <c r="A1344" t="s">
        <v>19705</v>
      </c>
      <c r="B1344">
        <v>2700000</v>
      </c>
      <c r="C1344">
        <v>25517500</v>
      </c>
      <c r="D1344">
        <f t="shared" si="20"/>
        <v>22817500</v>
      </c>
    </row>
    <row r="1345" spans="1:4" x14ac:dyDescent="0.3">
      <c r="A1345" t="s">
        <v>20118</v>
      </c>
      <c r="B1345">
        <v>2000000</v>
      </c>
      <c r="C1345">
        <v>24800000</v>
      </c>
      <c r="D1345">
        <f t="shared" si="20"/>
        <v>22800000</v>
      </c>
    </row>
    <row r="1346" spans="1:4" x14ac:dyDescent="0.3">
      <c r="A1346" t="s">
        <v>9494</v>
      </c>
      <c r="B1346">
        <v>2800000</v>
      </c>
      <c r="C1346">
        <v>25517500</v>
      </c>
      <c r="D1346">
        <f t="shared" ref="D1346:D1409" si="21">C1346-B1346</f>
        <v>22717500</v>
      </c>
    </row>
    <row r="1347" spans="1:4" x14ac:dyDescent="0.3">
      <c r="A1347" t="s">
        <v>9494</v>
      </c>
      <c r="B1347">
        <v>2800000</v>
      </c>
      <c r="C1347">
        <v>25517500</v>
      </c>
      <c r="D1347">
        <f t="shared" si="21"/>
        <v>22717500</v>
      </c>
    </row>
    <row r="1348" spans="1:4" x14ac:dyDescent="0.3">
      <c r="A1348" t="s">
        <v>7939</v>
      </c>
      <c r="B1348">
        <v>32000000</v>
      </c>
      <c r="C1348">
        <v>54696902</v>
      </c>
      <c r="D1348">
        <f t="shared" si="21"/>
        <v>22696902</v>
      </c>
    </row>
    <row r="1349" spans="1:4" x14ac:dyDescent="0.3">
      <c r="A1349" t="s">
        <v>17615</v>
      </c>
      <c r="B1349">
        <v>5000000</v>
      </c>
      <c r="C1349">
        <v>27689474</v>
      </c>
      <c r="D1349">
        <f t="shared" si="21"/>
        <v>22689474</v>
      </c>
    </row>
    <row r="1350" spans="1:4" x14ac:dyDescent="0.3">
      <c r="A1350" t="s">
        <v>4013</v>
      </c>
      <c r="B1350">
        <v>60000000</v>
      </c>
      <c r="C1350">
        <v>82670733</v>
      </c>
      <c r="D1350">
        <f t="shared" si="21"/>
        <v>22670733</v>
      </c>
    </row>
    <row r="1351" spans="1:4" x14ac:dyDescent="0.3">
      <c r="A1351" t="s">
        <v>23689</v>
      </c>
      <c r="B1351">
        <v>100000</v>
      </c>
      <c r="C1351">
        <v>22757819</v>
      </c>
      <c r="D1351">
        <f t="shared" si="21"/>
        <v>22657819</v>
      </c>
    </row>
    <row r="1352" spans="1:4" x14ac:dyDescent="0.3">
      <c r="A1352" t="s">
        <v>10798</v>
      </c>
      <c r="B1352">
        <v>20000000</v>
      </c>
      <c r="C1352">
        <v>42652003</v>
      </c>
      <c r="D1352">
        <f t="shared" si="21"/>
        <v>22652003</v>
      </c>
    </row>
    <row r="1353" spans="1:4" x14ac:dyDescent="0.3">
      <c r="A1353" t="s">
        <v>8335</v>
      </c>
      <c r="B1353">
        <v>20000000</v>
      </c>
      <c r="C1353">
        <v>42643187</v>
      </c>
      <c r="D1353">
        <f t="shared" si="21"/>
        <v>22643187</v>
      </c>
    </row>
    <row r="1354" spans="1:4" x14ac:dyDescent="0.3">
      <c r="A1354" t="s">
        <v>6926</v>
      </c>
      <c r="B1354">
        <v>20000000</v>
      </c>
      <c r="C1354">
        <v>42640890</v>
      </c>
      <c r="D1354">
        <f t="shared" si="21"/>
        <v>22640890</v>
      </c>
    </row>
    <row r="1355" spans="1:4" x14ac:dyDescent="0.3">
      <c r="A1355" t="s">
        <v>19619</v>
      </c>
      <c r="B1355">
        <v>2900000</v>
      </c>
      <c r="C1355">
        <v>25517500</v>
      </c>
      <c r="D1355">
        <f t="shared" si="21"/>
        <v>22617500</v>
      </c>
    </row>
    <row r="1356" spans="1:4" x14ac:dyDescent="0.3">
      <c r="A1356" t="s">
        <v>4017</v>
      </c>
      <c r="B1356">
        <v>60000000</v>
      </c>
      <c r="C1356">
        <v>82569532</v>
      </c>
      <c r="D1356">
        <f t="shared" si="21"/>
        <v>22569532</v>
      </c>
    </row>
    <row r="1357" spans="1:4" x14ac:dyDescent="0.3">
      <c r="A1357" t="s">
        <v>4458</v>
      </c>
      <c r="B1357">
        <v>3000000</v>
      </c>
      <c r="C1357">
        <v>25517500</v>
      </c>
      <c r="D1357">
        <f t="shared" si="21"/>
        <v>22517500</v>
      </c>
    </row>
    <row r="1358" spans="1:4" x14ac:dyDescent="0.3">
      <c r="A1358" t="s">
        <v>10601</v>
      </c>
      <c r="B1358">
        <v>3000000</v>
      </c>
      <c r="C1358">
        <v>25517500</v>
      </c>
      <c r="D1358">
        <f t="shared" si="21"/>
        <v>22517500</v>
      </c>
    </row>
    <row r="1359" spans="1:4" x14ac:dyDescent="0.3">
      <c r="A1359" t="s">
        <v>18121</v>
      </c>
      <c r="B1359">
        <v>3000000</v>
      </c>
      <c r="C1359">
        <v>25517500</v>
      </c>
      <c r="D1359">
        <f t="shared" si="21"/>
        <v>22517500</v>
      </c>
    </row>
    <row r="1360" spans="1:4" x14ac:dyDescent="0.3">
      <c r="A1360" t="s">
        <v>19220</v>
      </c>
      <c r="B1360">
        <v>3000000</v>
      </c>
      <c r="C1360">
        <v>25517500</v>
      </c>
      <c r="D1360">
        <f t="shared" si="21"/>
        <v>22517500</v>
      </c>
    </row>
    <row r="1361" spans="1:4" x14ac:dyDescent="0.3">
      <c r="A1361" t="s">
        <v>19227</v>
      </c>
      <c r="B1361">
        <v>3000000</v>
      </c>
      <c r="C1361">
        <v>25517500</v>
      </c>
      <c r="D1361">
        <f t="shared" si="21"/>
        <v>22517500</v>
      </c>
    </row>
    <row r="1362" spans="1:4" x14ac:dyDescent="0.3">
      <c r="A1362" t="s">
        <v>19260</v>
      </c>
      <c r="B1362">
        <v>3000000</v>
      </c>
      <c r="C1362">
        <v>25517500</v>
      </c>
      <c r="D1362">
        <f t="shared" si="21"/>
        <v>22517500</v>
      </c>
    </row>
    <row r="1363" spans="1:4" x14ac:dyDescent="0.3">
      <c r="A1363" t="s">
        <v>19286</v>
      </c>
      <c r="B1363">
        <v>3000000</v>
      </c>
      <c r="C1363">
        <v>25517500</v>
      </c>
      <c r="D1363">
        <f t="shared" si="21"/>
        <v>22517500</v>
      </c>
    </row>
    <row r="1364" spans="1:4" x14ac:dyDescent="0.3">
      <c r="A1364" t="s">
        <v>19294</v>
      </c>
      <c r="B1364">
        <v>3000000</v>
      </c>
      <c r="C1364">
        <v>25517500</v>
      </c>
      <c r="D1364">
        <f t="shared" si="21"/>
        <v>22517500</v>
      </c>
    </row>
    <row r="1365" spans="1:4" x14ac:dyDescent="0.3">
      <c r="A1365" t="s">
        <v>19298</v>
      </c>
      <c r="B1365">
        <v>3000000</v>
      </c>
      <c r="C1365">
        <v>25517500</v>
      </c>
      <c r="D1365">
        <f t="shared" si="21"/>
        <v>22517500</v>
      </c>
    </row>
    <row r="1366" spans="1:4" x14ac:dyDescent="0.3">
      <c r="A1366" t="s">
        <v>19315</v>
      </c>
      <c r="B1366">
        <v>3000000</v>
      </c>
      <c r="C1366">
        <v>25517500</v>
      </c>
      <c r="D1366">
        <f t="shared" si="21"/>
        <v>22517500</v>
      </c>
    </row>
    <row r="1367" spans="1:4" x14ac:dyDescent="0.3">
      <c r="A1367" t="s">
        <v>19380</v>
      </c>
      <c r="B1367">
        <v>3000000</v>
      </c>
      <c r="C1367">
        <v>25517500</v>
      </c>
      <c r="D1367">
        <f t="shared" si="21"/>
        <v>22517500</v>
      </c>
    </row>
    <row r="1368" spans="1:4" x14ac:dyDescent="0.3">
      <c r="A1368" t="s">
        <v>19395</v>
      </c>
      <c r="B1368">
        <v>3000000</v>
      </c>
      <c r="C1368">
        <v>25517500</v>
      </c>
      <c r="D1368">
        <f t="shared" si="21"/>
        <v>22517500</v>
      </c>
    </row>
    <row r="1369" spans="1:4" x14ac:dyDescent="0.3">
      <c r="A1369" t="s">
        <v>19456</v>
      </c>
      <c r="B1369">
        <v>3000000</v>
      </c>
      <c r="C1369">
        <v>25517500</v>
      </c>
      <c r="D1369">
        <f t="shared" si="21"/>
        <v>22517500</v>
      </c>
    </row>
    <row r="1370" spans="1:4" x14ac:dyDescent="0.3">
      <c r="A1370" t="s">
        <v>19531</v>
      </c>
      <c r="B1370">
        <v>3000000</v>
      </c>
      <c r="C1370">
        <v>25517500</v>
      </c>
      <c r="D1370">
        <f t="shared" si="21"/>
        <v>22517500</v>
      </c>
    </row>
    <row r="1371" spans="1:4" x14ac:dyDescent="0.3">
      <c r="A1371" t="s">
        <v>19537</v>
      </c>
      <c r="B1371">
        <v>3000000</v>
      </c>
      <c r="C1371">
        <v>25517500</v>
      </c>
      <c r="D1371">
        <f t="shared" si="21"/>
        <v>22517500</v>
      </c>
    </row>
    <row r="1372" spans="1:4" x14ac:dyDescent="0.3">
      <c r="A1372" t="s">
        <v>19542</v>
      </c>
      <c r="B1372">
        <v>3000000</v>
      </c>
      <c r="C1372">
        <v>25517500</v>
      </c>
      <c r="D1372">
        <f t="shared" si="21"/>
        <v>22517500</v>
      </c>
    </row>
    <row r="1373" spans="1:4" x14ac:dyDescent="0.3">
      <c r="A1373" t="s">
        <v>19551</v>
      </c>
      <c r="B1373">
        <v>3000000</v>
      </c>
      <c r="C1373">
        <v>25517500</v>
      </c>
      <c r="D1373">
        <f t="shared" si="21"/>
        <v>22517500</v>
      </c>
    </row>
    <row r="1374" spans="1:4" x14ac:dyDescent="0.3">
      <c r="A1374" t="s">
        <v>19561</v>
      </c>
      <c r="B1374">
        <v>3000000</v>
      </c>
      <c r="C1374">
        <v>25517500</v>
      </c>
      <c r="D1374">
        <f t="shared" si="21"/>
        <v>22517500</v>
      </c>
    </row>
    <row r="1375" spans="1:4" x14ac:dyDescent="0.3">
      <c r="A1375" t="s">
        <v>19566</v>
      </c>
      <c r="B1375">
        <v>3000000</v>
      </c>
      <c r="C1375">
        <v>25517500</v>
      </c>
      <c r="D1375">
        <f t="shared" si="21"/>
        <v>22517500</v>
      </c>
    </row>
    <row r="1376" spans="1:4" x14ac:dyDescent="0.3">
      <c r="A1376" t="s">
        <v>19570</v>
      </c>
      <c r="B1376">
        <v>3000000</v>
      </c>
      <c r="C1376">
        <v>25517500</v>
      </c>
      <c r="D1376">
        <f t="shared" si="21"/>
        <v>22517500</v>
      </c>
    </row>
    <row r="1377" spans="1:4" x14ac:dyDescent="0.3">
      <c r="A1377" t="s">
        <v>19576</v>
      </c>
      <c r="B1377">
        <v>3000000</v>
      </c>
      <c r="C1377">
        <v>25517500</v>
      </c>
      <c r="D1377">
        <f t="shared" si="21"/>
        <v>22517500</v>
      </c>
    </row>
    <row r="1378" spans="1:4" x14ac:dyDescent="0.3">
      <c r="A1378" t="s">
        <v>19586</v>
      </c>
      <c r="B1378">
        <v>3000000</v>
      </c>
      <c r="C1378">
        <v>25517500</v>
      </c>
      <c r="D1378">
        <f t="shared" si="21"/>
        <v>22517500</v>
      </c>
    </row>
    <row r="1379" spans="1:4" x14ac:dyDescent="0.3">
      <c r="A1379" t="s">
        <v>19592</v>
      </c>
      <c r="B1379">
        <v>3000000</v>
      </c>
      <c r="C1379">
        <v>25517500</v>
      </c>
      <c r="D1379">
        <f t="shared" si="21"/>
        <v>22517500</v>
      </c>
    </row>
    <row r="1380" spans="1:4" x14ac:dyDescent="0.3">
      <c r="A1380" t="s">
        <v>19599</v>
      </c>
      <c r="B1380">
        <v>3000000</v>
      </c>
      <c r="C1380">
        <v>25517500</v>
      </c>
      <c r="D1380">
        <f t="shared" si="21"/>
        <v>22517500</v>
      </c>
    </row>
    <row r="1381" spans="1:4" x14ac:dyDescent="0.3">
      <c r="A1381" t="s">
        <v>19605</v>
      </c>
      <c r="B1381">
        <v>3000000</v>
      </c>
      <c r="C1381">
        <v>25517500</v>
      </c>
      <c r="D1381">
        <f t="shared" si="21"/>
        <v>22517500</v>
      </c>
    </row>
    <row r="1382" spans="1:4" x14ac:dyDescent="0.3">
      <c r="A1382" t="s">
        <v>19624</v>
      </c>
      <c r="B1382">
        <v>3000000</v>
      </c>
      <c r="C1382">
        <v>25517500</v>
      </c>
      <c r="D1382">
        <f t="shared" si="21"/>
        <v>22517500</v>
      </c>
    </row>
    <row r="1383" spans="1:4" x14ac:dyDescent="0.3">
      <c r="A1383" t="s">
        <v>19634</v>
      </c>
      <c r="B1383">
        <v>3000000</v>
      </c>
      <c r="C1383">
        <v>25517500</v>
      </c>
      <c r="D1383">
        <f t="shared" si="21"/>
        <v>22517500</v>
      </c>
    </row>
    <row r="1384" spans="1:4" x14ac:dyDescent="0.3">
      <c r="A1384" t="s">
        <v>19657</v>
      </c>
      <c r="B1384">
        <v>3000000</v>
      </c>
      <c r="C1384">
        <v>25517500</v>
      </c>
      <c r="D1384">
        <f t="shared" si="21"/>
        <v>22517500</v>
      </c>
    </row>
    <row r="1385" spans="1:4" x14ac:dyDescent="0.3">
      <c r="A1385" t="s">
        <v>19713</v>
      </c>
      <c r="B1385">
        <v>3000000</v>
      </c>
      <c r="C1385">
        <v>25517500</v>
      </c>
      <c r="D1385">
        <f t="shared" si="21"/>
        <v>22517500</v>
      </c>
    </row>
    <row r="1386" spans="1:4" x14ac:dyDescent="0.3">
      <c r="A1386" t="s">
        <v>22058</v>
      </c>
      <c r="B1386">
        <v>3000000</v>
      </c>
      <c r="C1386">
        <v>25517500</v>
      </c>
      <c r="D1386">
        <f t="shared" si="21"/>
        <v>22517500</v>
      </c>
    </row>
    <row r="1387" spans="1:4" x14ac:dyDescent="0.3">
      <c r="A1387" t="s">
        <v>22665</v>
      </c>
      <c r="B1387">
        <v>3000000</v>
      </c>
      <c r="C1387">
        <v>25517500</v>
      </c>
      <c r="D1387">
        <f t="shared" si="21"/>
        <v>22517500</v>
      </c>
    </row>
    <row r="1388" spans="1:4" x14ac:dyDescent="0.3">
      <c r="A1388" t="s">
        <v>16523</v>
      </c>
      <c r="B1388">
        <v>3500000</v>
      </c>
      <c r="C1388">
        <v>26005908</v>
      </c>
      <c r="D1388">
        <f t="shared" si="21"/>
        <v>22505908</v>
      </c>
    </row>
    <row r="1389" spans="1:4" x14ac:dyDescent="0.3">
      <c r="A1389" t="s">
        <v>17606</v>
      </c>
      <c r="B1389">
        <v>3300000</v>
      </c>
      <c r="C1389">
        <v>25799043</v>
      </c>
      <c r="D1389">
        <f t="shared" si="21"/>
        <v>22499043</v>
      </c>
    </row>
    <row r="1390" spans="1:4" x14ac:dyDescent="0.3">
      <c r="A1390" t="s">
        <v>14896</v>
      </c>
      <c r="B1390">
        <v>9000000</v>
      </c>
      <c r="C1390">
        <v>31487293</v>
      </c>
      <c r="D1390">
        <f t="shared" si="21"/>
        <v>22487293</v>
      </c>
    </row>
    <row r="1391" spans="1:4" x14ac:dyDescent="0.3">
      <c r="A1391" t="s">
        <v>8344</v>
      </c>
      <c r="B1391">
        <v>30000000</v>
      </c>
      <c r="C1391">
        <v>52418902</v>
      </c>
      <c r="D1391">
        <f t="shared" si="21"/>
        <v>22418902</v>
      </c>
    </row>
    <row r="1392" spans="1:4" x14ac:dyDescent="0.3">
      <c r="A1392" t="s">
        <v>21131</v>
      </c>
      <c r="B1392">
        <v>3150000</v>
      </c>
      <c r="C1392">
        <v>25517500</v>
      </c>
      <c r="D1392">
        <f t="shared" si="21"/>
        <v>22367500</v>
      </c>
    </row>
    <row r="1393" spans="1:4" x14ac:dyDescent="0.3">
      <c r="A1393" t="s">
        <v>3037</v>
      </c>
      <c r="B1393">
        <v>75000000</v>
      </c>
      <c r="C1393">
        <v>97360069</v>
      </c>
      <c r="D1393">
        <f t="shared" si="21"/>
        <v>22360069</v>
      </c>
    </row>
    <row r="1394" spans="1:4" x14ac:dyDescent="0.3">
      <c r="A1394" t="s">
        <v>19171</v>
      </c>
      <c r="B1394">
        <v>3180000</v>
      </c>
      <c r="C1394">
        <v>25517500</v>
      </c>
      <c r="D1394">
        <f t="shared" si="21"/>
        <v>22337500</v>
      </c>
    </row>
    <row r="1395" spans="1:4" x14ac:dyDescent="0.3">
      <c r="A1395" t="s">
        <v>19131</v>
      </c>
      <c r="B1395">
        <v>3200000</v>
      </c>
      <c r="C1395">
        <v>25517500</v>
      </c>
      <c r="D1395">
        <f t="shared" si="21"/>
        <v>22317500</v>
      </c>
    </row>
    <row r="1396" spans="1:4" x14ac:dyDescent="0.3">
      <c r="A1396" t="s">
        <v>19152</v>
      </c>
      <c r="B1396">
        <v>3200000</v>
      </c>
      <c r="C1396">
        <v>25517500</v>
      </c>
      <c r="D1396">
        <f t="shared" si="21"/>
        <v>22317500</v>
      </c>
    </row>
    <row r="1397" spans="1:4" x14ac:dyDescent="0.3">
      <c r="A1397" t="s">
        <v>19164</v>
      </c>
      <c r="B1397">
        <v>3200000</v>
      </c>
      <c r="C1397">
        <v>25517500</v>
      </c>
      <c r="D1397">
        <f t="shared" si="21"/>
        <v>22317500</v>
      </c>
    </row>
    <row r="1398" spans="1:4" x14ac:dyDescent="0.3">
      <c r="A1398" t="s">
        <v>19850</v>
      </c>
      <c r="B1398">
        <v>3200000</v>
      </c>
      <c r="C1398">
        <v>25517500</v>
      </c>
      <c r="D1398">
        <f t="shared" si="21"/>
        <v>22317500</v>
      </c>
    </row>
    <row r="1399" spans="1:4" x14ac:dyDescent="0.3">
      <c r="A1399" t="s">
        <v>17980</v>
      </c>
      <c r="B1399">
        <v>3209000</v>
      </c>
      <c r="C1399">
        <v>25517500</v>
      </c>
      <c r="D1399">
        <f t="shared" si="21"/>
        <v>22308500</v>
      </c>
    </row>
    <row r="1400" spans="1:4" x14ac:dyDescent="0.3">
      <c r="A1400" t="s">
        <v>14612</v>
      </c>
      <c r="B1400">
        <v>11000000</v>
      </c>
      <c r="C1400">
        <v>33305037</v>
      </c>
      <c r="D1400">
        <f t="shared" si="21"/>
        <v>22305037</v>
      </c>
    </row>
    <row r="1401" spans="1:4" x14ac:dyDescent="0.3">
      <c r="A1401" t="s">
        <v>17602</v>
      </c>
      <c r="B1401">
        <v>5000000</v>
      </c>
      <c r="C1401">
        <v>27296514</v>
      </c>
      <c r="D1401">
        <f t="shared" si="21"/>
        <v>22296514</v>
      </c>
    </row>
    <row r="1402" spans="1:4" x14ac:dyDescent="0.3">
      <c r="A1402" t="s">
        <v>17767</v>
      </c>
      <c r="B1402">
        <v>5000000</v>
      </c>
      <c r="C1402">
        <v>27285953</v>
      </c>
      <c r="D1402">
        <f t="shared" si="21"/>
        <v>22285953</v>
      </c>
    </row>
    <row r="1403" spans="1:4" x14ac:dyDescent="0.3">
      <c r="A1403" t="s">
        <v>8262</v>
      </c>
      <c r="B1403">
        <v>42000000</v>
      </c>
      <c r="C1403">
        <v>64238770</v>
      </c>
      <c r="D1403">
        <f t="shared" si="21"/>
        <v>22238770</v>
      </c>
    </row>
    <row r="1404" spans="1:4" x14ac:dyDescent="0.3">
      <c r="A1404" t="s">
        <v>19112</v>
      </c>
      <c r="B1404">
        <v>3300000</v>
      </c>
      <c r="C1404">
        <v>25517500</v>
      </c>
      <c r="D1404">
        <f t="shared" si="21"/>
        <v>22217500</v>
      </c>
    </row>
    <row r="1405" spans="1:4" x14ac:dyDescent="0.3">
      <c r="A1405" t="s">
        <v>13688</v>
      </c>
      <c r="B1405">
        <v>16000000</v>
      </c>
      <c r="C1405">
        <v>38176108</v>
      </c>
      <c r="D1405">
        <f t="shared" si="21"/>
        <v>22176108</v>
      </c>
    </row>
    <row r="1406" spans="1:4" x14ac:dyDescent="0.3">
      <c r="A1406" t="s">
        <v>8067</v>
      </c>
      <c r="B1406">
        <v>31000000</v>
      </c>
      <c r="C1406">
        <v>53133888</v>
      </c>
      <c r="D1406">
        <f t="shared" si="21"/>
        <v>22133888</v>
      </c>
    </row>
    <row r="1407" spans="1:4" x14ac:dyDescent="0.3">
      <c r="A1407" t="s">
        <v>9541</v>
      </c>
      <c r="B1407">
        <v>25000000</v>
      </c>
      <c r="C1407">
        <v>47124400</v>
      </c>
      <c r="D1407">
        <f t="shared" si="21"/>
        <v>22124400</v>
      </c>
    </row>
    <row r="1408" spans="1:4" x14ac:dyDescent="0.3">
      <c r="A1408" t="s">
        <v>19047</v>
      </c>
      <c r="B1408">
        <v>3400000</v>
      </c>
      <c r="C1408">
        <v>25517500</v>
      </c>
      <c r="D1408">
        <f t="shared" si="21"/>
        <v>22117500</v>
      </c>
    </row>
    <row r="1409" spans="1:4" x14ac:dyDescent="0.3">
      <c r="A1409" t="s">
        <v>19084</v>
      </c>
      <c r="B1409">
        <v>3400000</v>
      </c>
      <c r="C1409">
        <v>25517500</v>
      </c>
      <c r="D1409">
        <f t="shared" si="21"/>
        <v>22117500</v>
      </c>
    </row>
    <row r="1410" spans="1:4" x14ac:dyDescent="0.3">
      <c r="A1410" t="s">
        <v>19669</v>
      </c>
      <c r="B1410">
        <v>2883848</v>
      </c>
      <c r="C1410">
        <v>25000000</v>
      </c>
      <c r="D1410">
        <f t="shared" ref="D1410:D1473" si="22">C1410-B1410</f>
        <v>22116152</v>
      </c>
    </row>
    <row r="1411" spans="1:4" x14ac:dyDescent="0.3">
      <c r="A1411" t="s">
        <v>5831</v>
      </c>
      <c r="B1411">
        <v>26000000</v>
      </c>
      <c r="C1411">
        <v>48114556</v>
      </c>
      <c r="D1411">
        <f t="shared" si="22"/>
        <v>22114556</v>
      </c>
    </row>
    <row r="1412" spans="1:4" x14ac:dyDescent="0.3">
      <c r="A1412" t="s">
        <v>14892</v>
      </c>
      <c r="B1412">
        <v>10000000</v>
      </c>
      <c r="C1412">
        <v>32101000</v>
      </c>
      <c r="D1412">
        <f t="shared" si="22"/>
        <v>22101000</v>
      </c>
    </row>
    <row r="1413" spans="1:4" x14ac:dyDescent="0.3">
      <c r="A1413" t="s">
        <v>19043</v>
      </c>
      <c r="B1413">
        <v>3440000</v>
      </c>
      <c r="C1413">
        <v>25517500</v>
      </c>
      <c r="D1413">
        <f t="shared" si="22"/>
        <v>22077500</v>
      </c>
    </row>
    <row r="1414" spans="1:4" x14ac:dyDescent="0.3">
      <c r="A1414" t="s">
        <v>4452</v>
      </c>
      <c r="B1414">
        <v>58000000</v>
      </c>
      <c r="C1414">
        <v>80021740</v>
      </c>
      <c r="D1414">
        <f t="shared" si="22"/>
        <v>22021740</v>
      </c>
    </row>
    <row r="1415" spans="1:4" x14ac:dyDescent="0.3">
      <c r="A1415" t="s">
        <v>4452</v>
      </c>
      <c r="B1415">
        <v>58000000</v>
      </c>
      <c r="C1415">
        <v>80021740</v>
      </c>
      <c r="D1415">
        <f t="shared" si="22"/>
        <v>22021740</v>
      </c>
    </row>
    <row r="1416" spans="1:4" x14ac:dyDescent="0.3">
      <c r="A1416" t="s">
        <v>12068</v>
      </c>
      <c r="B1416">
        <v>3500000</v>
      </c>
      <c r="C1416">
        <v>25517500</v>
      </c>
      <c r="D1416">
        <f t="shared" si="22"/>
        <v>22017500</v>
      </c>
    </row>
    <row r="1417" spans="1:4" x14ac:dyDescent="0.3">
      <c r="A1417" t="s">
        <v>17638</v>
      </c>
      <c r="B1417">
        <v>3500000</v>
      </c>
      <c r="C1417">
        <v>25517500</v>
      </c>
      <c r="D1417">
        <f t="shared" si="22"/>
        <v>22017500</v>
      </c>
    </row>
    <row r="1418" spans="1:4" x14ac:dyDescent="0.3">
      <c r="A1418" t="s">
        <v>18899</v>
      </c>
      <c r="B1418">
        <v>3500000</v>
      </c>
      <c r="C1418">
        <v>25517500</v>
      </c>
      <c r="D1418">
        <f t="shared" si="22"/>
        <v>22017500</v>
      </c>
    </row>
    <row r="1419" spans="1:4" x14ac:dyDescent="0.3">
      <c r="A1419" t="s">
        <v>18905</v>
      </c>
      <c r="B1419">
        <v>3500000</v>
      </c>
      <c r="C1419">
        <v>25517500</v>
      </c>
      <c r="D1419">
        <f t="shared" si="22"/>
        <v>22017500</v>
      </c>
    </row>
    <row r="1420" spans="1:4" x14ac:dyDescent="0.3">
      <c r="A1420" t="s">
        <v>18909</v>
      </c>
      <c r="B1420">
        <v>3500000</v>
      </c>
      <c r="C1420">
        <v>25517500</v>
      </c>
      <c r="D1420">
        <f t="shared" si="22"/>
        <v>22017500</v>
      </c>
    </row>
    <row r="1421" spans="1:4" x14ac:dyDescent="0.3">
      <c r="A1421" t="s">
        <v>12068</v>
      </c>
      <c r="B1421">
        <v>3500000</v>
      </c>
      <c r="C1421">
        <v>25517500</v>
      </c>
      <c r="D1421">
        <f t="shared" si="22"/>
        <v>22017500</v>
      </c>
    </row>
    <row r="1422" spans="1:4" x14ac:dyDescent="0.3">
      <c r="A1422" t="s">
        <v>18998</v>
      </c>
      <c r="B1422">
        <v>3500000</v>
      </c>
      <c r="C1422">
        <v>25517500</v>
      </c>
      <c r="D1422">
        <f t="shared" si="22"/>
        <v>22017500</v>
      </c>
    </row>
    <row r="1423" spans="1:4" x14ac:dyDescent="0.3">
      <c r="A1423" t="s">
        <v>19013</v>
      </c>
      <c r="B1423">
        <v>3500000</v>
      </c>
      <c r="C1423">
        <v>25517500</v>
      </c>
      <c r="D1423">
        <f t="shared" si="22"/>
        <v>22017500</v>
      </c>
    </row>
    <row r="1424" spans="1:4" x14ac:dyDescent="0.3">
      <c r="A1424" t="s">
        <v>19018</v>
      </c>
      <c r="B1424">
        <v>3500000</v>
      </c>
      <c r="C1424">
        <v>25517500</v>
      </c>
      <c r="D1424">
        <f t="shared" si="22"/>
        <v>22017500</v>
      </c>
    </row>
    <row r="1425" spans="1:4" x14ac:dyDescent="0.3">
      <c r="A1425" t="s">
        <v>19029</v>
      </c>
      <c r="B1425">
        <v>3500000</v>
      </c>
      <c r="C1425">
        <v>25517500</v>
      </c>
      <c r="D1425">
        <f t="shared" si="22"/>
        <v>22017500</v>
      </c>
    </row>
    <row r="1426" spans="1:4" x14ac:dyDescent="0.3">
      <c r="A1426" t="s">
        <v>19034</v>
      </c>
      <c r="B1426">
        <v>3500000</v>
      </c>
      <c r="C1426">
        <v>25517500</v>
      </c>
      <c r="D1426">
        <f t="shared" si="22"/>
        <v>22017500</v>
      </c>
    </row>
    <row r="1427" spans="1:4" x14ac:dyDescent="0.3">
      <c r="A1427" t="s">
        <v>19038</v>
      </c>
      <c r="B1427">
        <v>3500000</v>
      </c>
      <c r="C1427">
        <v>25517500</v>
      </c>
      <c r="D1427">
        <f t="shared" si="22"/>
        <v>22017500</v>
      </c>
    </row>
    <row r="1428" spans="1:4" x14ac:dyDescent="0.3">
      <c r="A1428" t="s">
        <v>19948</v>
      </c>
      <c r="B1428">
        <v>3500000</v>
      </c>
      <c r="C1428">
        <v>25517500</v>
      </c>
      <c r="D1428">
        <f t="shared" si="22"/>
        <v>22017500</v>
      </c>
    </row>
    <row r="1429" spans="1:4" x14ac:dyDescent="0.3">
      <c r="A1429" t="s">
        <v>8908</v>
      </c>
      <c r="B1429">
        <v>28000000</v>
      </c>
      <c r="C1429">
        <v>49968653</v>
      </c>
      <c r="D1429">
        <f t="shared" si="22"/>
        <v>21968653</v>
      </c>
    </row>
    <row r="1430" spans="1:4" x14ac:dyDescent="0.3">
      <c r="A1430" t="s">
        <v>18859</v>
      </c>
      <c r="B1430">
        <v>3600000</v>
      </c>
      <c r="C1430">
        <v>25517500</v>
      </c>
      <c r="D1430">
        <f t="shared" si="22"/>
        <v>21917500</v>
      </c>
    </row>
    <row r="1431" spans="1:4" x14ac:dyDescent="0.3">
      <c r="A1431" t="s">
        <v>12797</v>
      </c>
      <c r="B1431">
        <v>16000000</v>
      </c>
      <c r="C1431">
        <v>37882551</v>
      </c>
      <c r="D1431">
        <f t="shared" si="22"/>
        <v>21882551</v>
      </c>
    </row>
    <row r="1432" spans="1:4" x14ac:dyDescent="0.3">
      <c r="A1432" t="s">
        <v>7339</v>
      </c>
      <c r="B1432">
        <v>35000000</v>
      </c>
      <c r="C1432">
        <v>56876365</v>
      </c>
      <c r="D1432">
        <f t="shared" si="22"/>
        <v>21876365</v>
      </c>
    </row>
    <row r="1433" spans="1:4" x14ac:dyDescent="0.3">
      <c r="A1433" t="s">
        <v>11571</v>
      </c>
      <c r="B1433">
        <v>20000000</v>
      </c>
      <c r="C1433">
        <v>41867960</v>
      </c>
      <c r="D1433">
        <f t="shared" si="22"/>
        <v>21867960</v>
      </c>
    </row>
    <row r="1434" spans="1:4" x14ac:dyDescent="0.3">
      <c r="A1434" t="s">
        <v>13929</v>
      </c>
      <c r="B1434">
        <v>3660000</v>
      </c>
      <c r="C1434">
        <v>25517500</v>
      </c>
      <c r="D1434">
        <f t="shared" si="22"/>
        <v>21857500</v>
      </c>
    </row>
    <row r="1435" spans="1:4" x14ac:dyDescent="0.3">
      <c r="A1435" t="s">
        <v>11585</v>
      </c>
      <c r="B1435">
        <v>19000000</v>
      </c>
      <c r="C1435">
        <v>40846082</v>
      </c>
      <c r="D1435">
        <f t="shared" si="22"/>
        <v>21846082</v>
      </c>
    </row>
    <row r="1436" spans="1:4" x14ac:dyDescent="0.3">
      <c r="A1436" t="s">
        <v>9533</v>
      </c>
      <c r="B1436">
        <v>25000000</v>
      </c>
      <c r="C1436">
        <v>46836394</v>
      </c>
      <c r="D1436">
        <f t="shared" si="22"/>
        <v>21836394</v>
      </c>
    </row>
    <row r="1437" spans="1:4" x14ac:dyDescent="0.3">
      <c r="A1437" t="s">
        <v>18894</v>
      </c>
      <c r="B1437">
        <v>3716946</v>
      </c>
      <c r="C1437">
        <v>25517500</v>
      </c>
      <c r="D1437">
        <f t="shared" si="22"/>
        <v>21800554</v>
      </c>
    </row>
    <row r="1438" spans="1:4" x14ac:dyDescent="0.3">
      <c r="A1438" t="s">
        <v>5776</v>
      </c>
      <c r="B1438">
        <v>45000000</v>
      </c>
      <c r="C1438">
        <v>66790248</v>
      </c>
      <c r="D1438">
        <f t="shared" si="22"/>
        <v>21790248</v>
      </c>
    </row>
    <row r="1439" spans="1:4" x14ac:dyDescent="0.3">
      <c r="A1439" t="s">
        <v>19185</v>
      </c>
      <c r="B1439">
        <v>3000000</v>
      </c>
      <c r="C1439">
        <v>24788807</v>
      </c>
      <c r="D1439">
        <f t="shared" si="22"/>
        <v>21788807</v>
      </c>
    </row>
    <row r="1440" spans="1:4" x14ac:dyDescent="0.3">
      <c r="A1440" t="s">
        <v>16500</v>
      </c>
      <c r="B1440">
        <v>7000000</v>
      </c>
      <c r="C1440">
        <v>28747570</v>
      </c>
      <c r="D1440">
        <f t="shared" si="22"/>
        <v>21747570</v>
      </c>
    </row>
    <row r="1441" spans="1:4" x14ac:dyDescent="0.3">
      <c r="A1441" t="s">
        <v>18788</v>
      </c>
      <c r="B1441">
        <v>3800000</v>
      </c>
      <c r="C1441">
        <v>25517500</v>
      </c>
      <c r="D1441">
        <f t="shared" si="22"/>
        <v>21717500</v>
      </c>
    </row>
    <row r="1442" spans="1:4" x14ac:dyDescent="0.3">
      <c r="A1442" t="s">
        <v>3604</v>
      </c>
      <c r="B1442">
        <v>66000000</v>
      </c>
      <c r="C1442">
        <v>87704396</v>
      </c>
      <c r="D1442">
        <f t="shared" si="22"/>
        <v>21704396</v>
      </c>
    </row>
    <row r="1443" spans="1:4" x14ac:dyDescent="0.3">
      <c r="A1443" t="s">
        <v>18919</v>
      </c>
      <c r="B1443">
        <v>3500000</v>
      </c>
      <c r="C1443">
        <v>25138292</v>
      </c>
      <c r="D1443">
        <f t="shared" si="22"/>
        <v>21638292</v>
      </c>
    </row>
    <row r="1444" spans="1:4" x14ac:dyDescent="0.3">
      <c r="A1444" t="s">
        <v>19231</v>
      </c>
      <c r="B1444">
        <v>3000000</v>
      </c>
      <c r="C1444">
        <v>24629916</v>
      </c>
      <c r="D1444">
        <f t="shared" si="22"/>
        <v>21629916</v>
      </c>
    </row>
    <row r="1445" spans="1:4" x14ac:dyDescent="0.3">
      <c r="A1445" t="s">
        <v>4859</v>
      </c>
      <c r="B1445">
        <v>54000000</v>
      </c>
      <c r="C1445">
        <v>75604320</v>
      </c>
      <c r="D1445">
        <f t="shared" si="22"/>
        <v>21604320</v>
      </c>
    </row>
    <row r="1446" spans="1:4" x14ac:dyDescent="0.3">
      <c r="A1446" t="s">
        <v>4984</v>
      </c>
      <c r="B1446">
        <v>51000000</v>
      </c>
      <c r="C1446">
        <v>72601713</v>
      </c>
      <c r="D1446">
        <f t="shared" si="22"/>
        <v>21601713</v>
      </c>
    </row>
    <row r="1447" spans="1:4" x14ac:dyDescent="0.3">
      <c r="A1447" t="s">
        <v>10793</v>
      </c>
      <c r="B1447">
        <v>20000000</v>
      </c>
      <c r="C1447">
        <v>41573740</v>
      </c>
      <c r="D1447">
        <f t="shared" si="22"/>
        <v>21573740</v>
      </c>
    </row>
    <row r="1448" spans="1:4" x14ac:dyDescent="0.3">
      <c r="A1448" t="s">
        <v>18746</v>
      </c>
      <c r="B1448">
        <v>3950000</v>
      </c>
      <c r="C1448">
        <v>25517500</v>
      </c>
      <c r="D1448">
        <f t="shared" si="22"/>
        <v>21567500</v>
      </c>
    </row>
    <row r="1449" spans="1:4" x14ac:dyDescent="0.3">
      <c r="A1449" t="s">
        <v>20071</v>
      </c>
      <c r="B1449">
        <v>2100000</v>
      </c>
      <c r="C1449">
        <v>23650000</v>
      </c>
      <c r="D1449">
        <f t="shared" si="22"/>
        <v>21550000</v>
      </c>
    </row>
    <row r="1450" spans="1:4" x14ac:dyDescent="0.3">
      <c r="A1450" t="s">
        <v>2372</v>
      </c>
      <c r="B1450">
        <v>90000000</v>
      </c>
      <c r="C1450">
        <v>111544445</v>
      </c>
      <c r="D1450">
        <f t="shared" si="22"/>
        <v>21544445</v>
      </c>
    </row>
    <row r="1451" spans="1:4" x14ac:dyDescent="0.3">
      <c r="A1451" t="s">
        <v>16959</v>
      </c>
      <c r="B1451">
        <v>4000000</v>
      </c>
      <c r="C1451">
        <v>25517500</v>
      </c>
      <c r="D1451">
        <f t="shared" si="22"/>
        <v>21517500</v>
      </c>
    </row>
    <row r="1452" spans="1:4" x14ac:dyDescent="0.3">
      <c r="A1452" t="s">
        <v>17497</v>
      </c>
      <c r="B1452">
        <v>4000000</v>
      </c>
      <c r="C1452">
        <v>25517500</v>
      </c>
      <c r="D1452">
        <f t="shared" si="22"/>
        <v>21517500</v>
      </c>
    </row>
    <row r="1453" spans="1:4" x14ac:dyDescent="0.3">
      <c r="A1453" t="s">
        <v>16959</v>
      </c>
      <c r="B1453">
        <v>4000000</v>
      </c>
      <c r="C1453">
        <v>25517500</v>
      </c>
      <c r="D1453">
        <f t="shared" si="22"/>
        <v>21517500</v>
      </c>
    </row>
    <row r="1454" spans="1:4" x14ac:dyDescent="0.3">
      <c r="A1454" t="s">
        <v>18469</v>
      </c>
      <c r="B1454">
        <v>4000000</v>
      </c>
      <c r="C1454">
        <v>25517500</v>
      </c>
      <c r="D1454">
        <f t="shared" si="22"/>
        <v>21517500</v>
      </c>
    </row>
    <row r="1455" spans="1:4" x14ac:dyDescent="0.3">
      <c r="A1455" t="s">
        <v>18477</v>
      </c>
      <c r="B1455">
        <v>4000000</v>
      </c>
      <c r="C1455">
        <v>25517500</v>
      </c>
      <c r="D1455">
        <f t="shared" si="22"/>
        <v>21517500</v>
      </c>
    </row>
    <row r="1456" spans="1:4" x14ac:dyDescent="0.3">
      <c r="A1456" t="s">
        <v>18492</v>
      </c>
      <c r="B1456">
        <v>4000000</v>
      </c>
      <c r="C1456">
        <v>25517500</v>
      </c>
      <c r="D1456">
        <f t="shared" si="22"/>
        <v>21517500</v>
      </c>
    </row>
    <row r="1457" spans="1:4" x14ac:dyDescent="0.3">
      <c r="A1457" t="s">
        <v>18531</v>
      </c>
      <c r="B1457">
        <v>4000000</v>
      </c>
      <c r="C1457">
        <v>25517500</v>
      </c>
      <c r="D1457">
        <f t="shared" si="22"/>
        <v>21517500</v>
      </c>
    </row>
    <row r="1458" spans="1:4" x14ac:dyDescent="0.3">
      <c r="A1458" t="s">
        <v>18557</v>
      </c>
      <c r="B1458">
        <v>4000000</v>
      </c>
      <c r="C1458">
        <v>25517500</v>
      </c>
      <c r="D1458">
        <f t="shared" si="22"/>
        <v>21517500</v>
      </c>
    </row>
    <row r="1459" spans="1:4" x14ac:dyDescent="0.3">
      <c r="A1459" t="s">
        <v>18597</v>
      </c>
      <c r="B1459">
        <v>4000000</v>
      </c>
      <c r="C1459">
        <v>25517500</v>
      </c>
      <c r="D1459">
        <f t="shared" si="22"/>
        <v>21517500</v>
      </c>
    </row>
    <row r="1460" spans="1:4" x14ac:dyDescent="0.3">
      <c r="A1460" t="s">
        <v>18685</v>
      </c>
      <c r="B1460">
        <v>4000000</v>
      </c>
      <c r="C1460">
        <v>25517500</v>
      </c>
      <c r="D1460">
        <f t="shared" si="22"/>
        <v>21517500</v>
      </c>
    </row>
    <row r="1461" spans="1:4" x14ac:dyDescent="0.3">
      <c r="A1461" t="s">
        <v>18715</v>
      </c>
      <c r="B1461">
        <v>4000000</v>
      </c>
      <c r="C1461">
        <v>25517500</v>
      </c>
      <c r="D1461">
        <f t="shared" si="22"/>
        <v>21517500</v>
      </c>
    </row>
    <row r="1462" spans="1:4" x14ac:dyDescent="0.3">
      <c r="A1462" t="s">
        <v>18718</v>
      </c>
      <c r="B1462">
        <v>4000000</v>
      </c>
      <c r="C1462">
        <v>25517500</v>
      </c>
      <c r="D1462">
        <f t="shared" si="22"/>
        <v>21517500</v>
      </c>
    </row>
    <row r="1463" spans="1:4" x14ac:dyDescent="0.3">
      <c r="A1463" t="s">
        <v>18727</v>
      </c>
      <c r="B1463">
        <v>4000000</v>
      </c>
      <c r="C1463">
        <v>25517500</v>
      </c>
      <c r="D1463">
        <f t="shared" si="22"/>
        <v>21517500</v>
      </c>
    </row>
    <row r="1464" spans="1:4" x14ac:dyDescent="0.3">
      <c r="A1464" t="s">
        <v>18733</v>
      </c>
      <c r="B1464">
        <v>4000000</v>
      </c>
      <c r="C1464">
        <v>25517500</v>
      </c>
      <c r="D1464">
        <f t="shared" si="22"/>
        <v>21517500</v>
      </c>
    </row>
    <row r="1465" spans="1:4" x14ac:dyDescent="0.3">
      <c r="A1465" t="s">
        <v>18751</v>
      </c>
      <c r="B1465">
        <v>4000000</v>
      </c>
      <c r="C1465">
        <v>25517500</v>
      </c>
      <c r="D1465">
        <f t="shared" si="22"/>
        <v>21517500</v>
      </c>
    </row>
    <row r="1466" spans="1:4" x14ac:dyDescent="0.3">
      <c r="A1466" t="s">
        <v>18756</v>
      </c>
      <c r="B1466">
        <v>4000000</v>
      </c>
      <c r="C1466">
        <v>25517500</v>
      </c>
      <c r="D1466">
        <f t="shared" si="22"/>
        <v>21517500</v>
      </c>
    </row>
    <row r="1467" spans="1:4" x14ac:dyDescent="0.3">
      <c r="A1467" t="s">
        <v>18769</v>
      </c>
      <c r="B1467">
        <v>4000000</v>
      </c>
      <c r="C1467">
        <v>25517500</v>
      </c>
      <c r="D1467">
        <f t="shared" si="22"/>
        <v>21517500</v>
      </c>
    </row>
    <row r="1468" spans="1:4" x14ac:dyDescent="0.3">
      <c r="A1468" t="s">
        <v>18774</v>
      </c>
      <c r="B1468">
        <v>4000000</v>
      </c>
      <c r="C1468">
        <v>25517500</v>
      </c>
      <c r="D1468">
        <f t="shared" si="22"/>
        <v>21517500</v>
      </c>
    </row>
    <row r="1469" spans="1:4" x14ac:dyDescent="0.3">
      <c r="A1469" t="s">
        <v>18780</v>
      </c>
      <c r="B1469">
        <v>4000000</v>
      </c>
      <c r="C1469">
        <v>25517500</v>
      </c>
      <c r="D1469">
        <f t="shared" si="22"/>
        <v>21517500</v>
      </c>
    </row>
    <row r="1470" spans="1:4" x14ac:dyDescent="0.3">
      <c r="A1470" t="s">
        <v>19099</v>
      </c>
      <c r="B1470">
        <v>4000000</v>
      </c>
      <c r="C1470">
        <v>25517500</v>
      </c>
      <c r="D1470">
        <f t="shared" si="22"/>
        <v>21517500</v>
      </c>
    </row>
    <row r="1471" spans="1:4" x14ac:dyDescent="0.3">
      <c r="A1471" t="s">
        <v>23893</v>
      </c>
      <c r="B1471">
        <v>4000000</v>
      </c>
      <c r="C1471">
        <v>25517500</v>
      </c>
      <c r="D1471">
        <f t="shared" si="22"/>
        <v>21517500</v>
      </c>
    </row>
    <row r="1472" spans="1:4" x14ac:dyDescent="0.3">
      <c r="A1472" t="s">
        <v>11798</v>
      </c>
      <c r="B1472">
        <v>19800000</v>
      </c>
      <c r="C1472">
        <v>41300105</v>
      </c>
      <c r="D1472">
        <f t="shared" si="22"/>
        <v>21500105</v>
      </c>
    </row>
    <row r="1473" spans="1:4" x14ac:dyDescent="0.3">
      <c r="A1473" t="s">
        <v>8896</v>
      </c>
      <c r="B1473">
        <v>30000000</v>
      </c>
      <c r="C1473">
        <v>51475962</v>
      </c>
      <c r="D1473">
        <f t="shared" si="22"/>
        <v>21475962</v>
      </c>
    </row>
    <row r="1474" spans="1:4" x14ac:dyDescent="0.3">
      <c r="A1474" t="s">
        <v>17398</v>
      </c>
      <c r="B1474">
        <v>3000000</v>
      </c>
      <c r="C1474">
        <v>24475193</v>
      </c>
      <c r="D1474">
        <f t="shared" ref="D1474:D1537" si="23">C1474-B1474</f>
        <v>21475193</v>
      </c>
    </row>
    <row r="1475" spans="1:4" x14ac:dyDescent="0.3">
      <c r="A1475" t="s">
        <v>17016</v>
      </c>
      <c r="B1475">
        <v>6000000</v>
      </c>
      <c r="C1475">
        <v>27457409</v>
      </c>
      <c r="D1475">
        <f t="shared" si="23"/>
        <v>21457409</v>
      </c>
    </row>
    <row r="1476" spans="1:4" x14ac:dyDescent="0.3">
      <c r="A1476" t="s">
        <v>8280</v>
      </c>
      <c r="B1476">
        <v>30000000</v>
      </c>
      <c r="C1476">
        <v>51432423</v>
      </c>
      <c r="D1476">
        <f t="shared" si="23"/>
        <v>21432423</v>
      </c>
    </row>
    <row r="1477" spans="1:4" x14ac:dyDescent="0.3">
      <c r="A1477" t="s">
        <v>18510</v>
      </c>
      <c r="B1477">
        <v>4000000</v>
      </c>
      <c r="C1477">
        <v>25359200</v>
      </c>
      <c r="D1477">
        <f t="shared" si="23"/>
        <v>21359200</v>
      </c>
    </row>
    <row r="1478" spans="1:4" x14ac:dyDescent="0.3">
      <c r="A1478" t="s">
        <v>18401</v>
      </c>
      <c r="B1478">
        <v>4200000</v>
      </c>
      <c r="C1478">
        <v>25517500</v>
      </c>
      <c r="D1478">
        <f t="shared" si="23"/>
        <v>21317500</v>
      </c>
    </row>
    <row r="1479" spans="1:4" x14ac:dyDescent="0.3">
      <c r="A1479" t="s">
        <v>5621</v>
      </c>
      <c r="B1479">
        <v>48000000</v>
      </c>
      <c r="C1479">
        <v>69304264</v>
      </c>
      <c r="D1479">
        <f t="shared" si="23"/>
        <v>21304264</v>
      </c>
    </row>
    <row r="1480" spans="1:4" x14ac:dyDescent="0.3">
      <c r="A1480" t="s">
        <v>12442</v>
      </c>
      <c r="B1480">
        <v>16000000</v>
      </c>
      <c r="C1480">
        <v>37300107</v>
      </c>
      <c r="D1480">
        <f t="shared" si="23"/>
        <v>21300107</v>
      </c>
    </row>
    <row r="1481" spans="1:4" x14ac:dyDescent="0.3">
      <c r="A1481" t="s">
        <v>9537</v>
      </c>
      <c r="B1481">
        <v>26000000</v>
      </c>
      <c r="C1481">
        <v>47285499</v>
      </c>
      <c r="D1481">
        <f t="shared" si="23"/>
        <v>21285499</v>
      </c>
    </row>
    <row r="1482" spans="1:4" x14ac:dyDescent="0.3">
      <c r="A1482" t="s">
        <v>5660</v>
      </c>
      <c r="B1482">
        <v>46000000</v>
      </c>
      <c r="C1482">
        <v>67263182</v>
      </c>
      <c r="D1482">
        <f t="shared" si="23"/>
        <v>21263182</v>
      </c>
    </row>
    <row r="1483" spans="1:4" x14ac:dyDescent="0.3">
      <c r="A1483" t="s">
        <v>19107</v>
      </c>
      <c r="B1483">
        <v>4300000</v>
      </c>
      <c r="C1483">
        <v>25517500</v>
      </c>
      <c r="D1483">
        <f t="shared" si="23"/>
        <v>21217500</v>
      </c>
    </row>
    <row r="1484" spans="1:4" x14ac:dyDescent="0.3">
      <c r="A1484" t="s">
        <v>6469</v>
      </c>
      <c r="B1484">
        <v>30000000</v>
      </c>
      <c r="C1484">
        <v>51185897</v>
      </c>
      <c r="D1484">
        <f t="shared" si="23"/>
        <v>21185897</v>
      </c>
    </row>
    <row r="1485" spans="1:4" x14ac:dyDescent="0.3">
      <c r="A1485" t="s">
        <v>4724</v>
      </c>
      <c r="B1485">
        <v>55000000</v>
      </c>
      <c r="C1485">
        <v>76137505</v>
      </c>
      <c r="D1485">
        <f t="shared" si="23"/>
        <v>21137505</v>
      </c>
    </row>
    <row r="1486" spans="1:4" x14ac:dyDescent="0.3">
      <c r="A1486" t="s">
        <v>16475</v>
      </c>
      <c r="B1486">
        <v>11000000</v>
      </c>
      <c r="C1486">
        <v>32131483</v>
      </c>
      <c r="D1486">
        <f t="shared" si="23"/>
        <v>21131483</v>
      </c>
    </row>
    <row r="1487" spans="1:4" x14ac:dyDescent="0.3">
      <c r="A1487" t="s">
        <v>18346</v>
      </c>
      <c r="B1487">
        <v>4400000</v>
      </c>
      <c r="C1487">
        <v>25517500</v>
      </c>
      <c r="D1487">
        <f t="shared" si="23"/>
        <v>21117500</v>
      </c>
    </row>
    <row r="1488" spans="1:4" x14ac:dyDescent="0.3">
      <c r="A1488" t="s">
        <v>18350</v>
      </c>
      <c r="B1488">
        <v>4400000</v>
      </c>
      <c r="C1488">
        <v>25517500</v>
      </c>
      <c r="D1488">
        <f t="shared" si="23"/>
        <v>21117500</v>
      </c>
    </row>
    <row r="1489" spans="1:4" x14ac:dyDescent="0.3">
      <c r="A1489" t="s">
        <v>18356</v>
      </c>
      <c r="B1489">
        <v>4400000</v>
      </c>
      <c r="C1489">
        <v>25517500</v>
      </c>
      <c r="D1489">
        <f t="shared" si="23"/>
        <v>21117500</v>
      </c>
    </row>
    <row r="1490" spans="1:4" x14ac:dyDescent="0.3">
      <c r="A1490" t="s">
        <v>2643</v>
      </c>
      <c r="B1490">
        <v>80000000</v>
      </c>
      <c r="C1490">
        <v>101111837</v>
      </c>
      <c r="D1490">
        <f t="shared" si="23"/>
        <v>21111837</v>
      </c>
    </row>
    <row r="1491" spans="1:4" x14ac:dyDescent="0.3">
      <c r="A1491" t="s">
        <v>8284</v>
      </c>
      <c r="B1491">
        <v>30000000</v>
      </c>
      <c r="C1491">
        <v>51109400</v>
      </c>
      <c r="D1491">
        <f t="shared" si="23"/>
        <v>21109400</v>
      </c>
    </row>
    <row r="1492" spans="1:4" x14ac:dyDescent="0.3">
      <c r="A1492" t="s">
        <v>9526</v>
      </c>
      <c r="B1492">
        <v>30000000</v>
      </c>
      <c r="C1492">
        <v>51097664</v>
      </c>
      <c r="D1492">
        <f t="shared" si="23"/>
        <v>21097664</v>
      </c>
    </row>
    <row r="1493" spans="1:4" x14ac:dyDescent="0.3">
      <c r="A1493" t="s">
        <v>17437</v>
      </c>
      <c r="B1493">
        <v>6500000</v>
      </c>
      <c r="C1493">
        <v>27545445</v>
      </c>
      <c r="D1493">
        <f t="shared" si="23"/>
        <v>21045445</v>
      </c>
    </row>
    <row r="1494" spans="1:4" x14ac:dyDescent="0.3">
      <c r="A1494" t="s">
        <v>7920</v>
      </c>
      <c r="B1494">
        <v>29000000</v>
      </c>
      <c r="C1494">
        <v>50041732</v>
      </c>
      <c r="D1494">
        <f t="shared" si="23"/>
        <v>21041732</v>
      </c>
    </row>
    <row r="1495" spans="1:4" x14ac:dyDescent="0.3">
      <c r="A1495" t="s">
        <v>19256</v>
      </c>
      <c r="B1495">
        <v>4490375</v>
      </c>
      <c r="C1495">
        <v>25517500</v>
      </c>
      <c r="D1495">
        <f t="shared" si="23"/>
        <v>21027125</v>
      </c>
    </row>
    <row r="1496" spans="1:4" x14ac:dyDescent="0.3">
      <c r="A1496" t="s">
        <v>18216</v>
      </c>
      <c r="B1496">
        <v>4500000</v>
      </c>
      <c r="C1496">
        <v>25517500</v>
      </c>
      <c r="D1496">
        <f t="shared" si="23"/>
        <v>21017500</v>
      </c>
    </row>
    <row r="1497" spans="1:4" x14ac:dyDescent="0.3">
      <c r="A1497" t="s">
        <v>18223</v>
      </c>
      <c r="B1497">
        <v>4500000</v>
      </c>
      <c r="C1497">
        <v>25517500</v>
      </c>
      <c r="D1497">
        <f t="shared" si="23"/>
        <v>21017500</v>
      </c>
    </row>
    <row r="1498" spans="1:4" x14ac:dyDescent="0.3">
      <c r="A1498" t="s">
        <v>18229</v>
      </c>
      <c r="B1498">
        <v>4500000</v>
      </c>
      <c r="C1498">
        <v>25517500</v>
      </c>
      <c r="D1498">
        <f t="shared" si="23"/>
        <v>21017500</v>
      </c>
    </row>
    <row r="1499" spans="1:4" x14ac:dyDescent="0.3">
      <c r="A1499" t="s">
        <v>18263</v>
      </c>
      <c r="B1499">
        <v>4500000</v>
      </c>
      <c r="C1499">
        <v>25517500</v>
      </c>
      <c r="D1499">
        <f t="shared" si="23"/>
        <v>21017500</v>
      </c>
    </row>
    <row r="1500" spans="1:4" x14ac:dyDescent="0.3">
      <c r="A1500" t="s">
        <v>18397</v>
      </c>
      <c r="B1500">
        <v>4500000</v>
      </c>
      <c r="C1500">
        <v>25517500</v>
      </c>
      <c r="D1500">
        <f t="shared" si="23"/>
        <v>21017500</v>
      </c>
    </row>
    <row r="1501" spans="1:4" x14ac:dyDescent="0.3">
      <c r="A1501" t="s">
        <v>18464</v>
      </c>
      <c r="B1501">
        <v>4500000</v>
      </c>
      <c r="C1501">
        <v>25517500</v>
      </c>
      <c r="D1501">
        <f t="shared" si="23"/>
        <v>21017500</v>
      </c>
    </row>
    <row r="1502" spans="1:4" x14ac:dyDescent="0.3">
      <c r="A1502" t="s">
        <v>18623</v>
      </c>
      <c r="B1502">
        <v>4500000</v>
      </c>
      <c r="C1502">
        <v>25517500</v>
      </c>
      <c r="D1502">
        <f t="shared" si="23"/>
        <v>21017500</v>
      </c>
    </row>
    <row r="1503" spans="1:4" x14ac:dyDescent="0.3">
      <c r="A1503" t="s">
        <v>6944</v>
      </c>
      <c r="B1503">
        <v>39000000</v>
      </c>
      <c r="C1503">
        <v>60000000</v>
      </c>
      <c r="D1503">
        <f t="shared" si="23"/>
        <v>21000000</v>
      </c>
    </row>
    <row r="1504" spans="1:4" x14ac:dyDescent="0.3">
      <c r="A1504" t="s">
        <v>9552</v>
      </c>
      <c r="B1504">
        <v>23000000</v>
      </c>
      <c r="C1504">
        <v>43984230</v>
      </c>
      <c r="D1504">
        <f t="shared" si="23"/>
        <v>20984230</v>
      </c>
    </row>
    <row r="1505" spans="1:4" x14ac:dyDescent="0.3">
      <c r="A1505" t="s">
        <v>12189</v>
      </c>
      <c r="B1505">
        <v>17000000</v>
      </c>
      <c r="C1505">
        <v>37939782</v>
      </c>
      <c r="D1505">
        <f t="shared" si="23"/>
        <v>20939782</v>
      </c>
    </row>
    <row r="1506" spans="1:4" x14ac:dyDescent="0.3">
      <c r="A1506" t="s">
        <v>8311</v>
      </c>
      <c r="B1506">
        <v>30000000</v>
      </c>
      <c r="C1506">
        <v>50921738</v>
      </c>
      <c r="D1506">
        <f t="shared" si="23"/>
        <v>20921738</v>
      </c>
    </row>
    <row r="1507" spans="1:4" x14ac:dyDescent="0.3">
      <c r="A1507" t="s">
        <v>3735</v>
      </c>
      <c r="B1507">
        <v>65000000</v>
      </c>
      <c r="C1507">
        <v>85911262</v>
      </c>
      <c r="D1507">
        <f t="shared" si="23"/>
        <v>20911262</v>
      </c>
    </row>
    <row r="1508" spans="1:4" x14ac:dyDescent="0.3">
      <c r="A1508" t="s">
        <v>12808</v>
      </c>
      <c r="B1508">
        <v>15000000</v>
      </c>
      <c r="C1508">
        <v>35887263</v>
      </c>
      <c r="D1508">
        <f t="shared" si="23"/>
        <v>20887263</v>
      </c>
    </row>
    <row r="1509" spans="1:4" x14ac:dyDescent="0.3">
      <c r="A1509" t="s">
        <v>18157</v>
      </c>
      <c r="B1509">
        <v>4638783</v>
      </c>
      <c r="C1509">
        <v>25517500</v>
      </c>
      <c r="D1509">
        <f t="shared" si="23"/>
        <v>20878717</v>
      </c>
    </row>
    <row r="1510" spans="1:4" x14ac:dyDescent="0.3">
      <c r="A1510" t="s">
        <v>18171</v>
      </c>
      <c r="B1510">
        <v>4700000</v>
      </c>
      <c r="C1510">
        <v>25517500</v>
      </c>
      <c r="D1510">
        <f t="shared" si="23"/>
        <v>20817500</v>
      </c>
    </row>
    <row r="1511" spans="1:4" x14ac:dyDescent="0.3">
      <c r="A1511" t="s">
        <v>18198</v>
      </c>
      <c r="B1511">
        <v>4700000</v>
      </c>
      <c r="C1511">
        <v>25517500</v>
      </c>
      <c r="D1511">
        <f t="shared" si="23"/>
        <v>20817500</v>
      </c>
    </row>
    <row r="1512" spans="1:4" x14ac:dyDescent="0.3">
      <c r="A1512" t="s">
        <v>7356</v>
      </c>
      <c r="B1512">
        <v>35000000</v>
      </c>
      <c r="C1512">
        <v>55802754</v>
      </c>
      <c r="D1512">
        <f t="shared" si="23"/>
        <v>20802754</v>
      </c>
    </row>
    <row r="1513" spans="1:4" x14ac:dyDescent="0.3">
      <c r="A1513" t="s">
        <v>13412</v>
      </c>
      <c r="B1513">
        <v>14000000</v>
      </c>
      <c r="C1513">
        <v>34793160</v>
      </c>
      <c r="D1513">
        <f t="shared" si="23"/>
        <v>20793160</v>
      </c>
    </row>
    <row r="1514" spans="1:4" x14ac:dyDescent="0.3">
      <c r="A1514" t="s">
        <v>6984</v>
      </c>
      <c r="B1514">
        <v>38000000</v>
      </c>
      <c r="C1514">
        <v>58700247</v>
      </c>
      <c r="D1514">
        <f t="shared" si="23"/>
        <v>20700247</v>
      </c>
    </row>
    <row r="1515" spans="1:4" x14ac:dyDescent="0.3">
      <c r="A1515" t="s">
        <v>10072</v>
      </c>
      <c r="B1515">
        <v>14000000</v>
      </c>
      <c r="C1515">
        <v>34700000</v>
      </c>
      <c r="D1515">
        <f t="shared" si="23"/>
        <v>20700000</v>
      </c>
    </row>
    <row r="1516" spans="1:4" x14ac:dyDescent="0.3">
      <c r="A1516" t="s">
        <v>10072</v>
      </c>
      <c r="B1516">
        <v>14000000</v>
      </c>
      <c r="C1516">
        <v>34700000</v>
      </c>
      <c r="D1516">
        <f t="shared" si="23"/>
        <v>20700000</v>
      </c>
    </row>
    <row r="1517" spans="1:4" x14ac:dyDescent="0.3">
      <c r="A1517" t="s">
        <v>15846</v>
      </c>
      <c r="B1517">
        <v>8500000</v>
      </c>
      <c r="C1517">
        <v>29200000</v>
      </c>
      <c r="D1517">
        <f t="shared" si="23"/>
        <v>20700000</v>
      </c>
    </row>
    <row r="1518" spans="1:4" x14ac:dyDescent="0.3">
      <c r="A1518" t="s">
        <v>4023</v>
      </c>
      <c r="B1518">
        <v>61000000</v>
      </c>
      <c r="C1518">
        <v>81687587</v>
      </c>
      <c r="D1518">
        <f t="shared" si="23"/>
        <v>20687587</v>
      </c>
    </row>
    <row r="1519" spans="1:4" x14ac:dyDescent="0.3">
      <c r="A1519" t="s">
        <v>14899</v>
      </c>
      <c r="B1519">
        <v>10000000</v>
      </c>
      <c r="C1519">
        <v>30651422</v>
      </c>
      <c r="D1519">
        <f t="shared" si="23"/>
        <v>20651422</v>
      </c>
    </row>
    <row r="1520" spans="1:4" x14ac:dyDescent="0.3">
      <c r="A1520" t="s">
        <v>4028</v>
      </c>
      <c r="B1520">
        <v>60000000</v>
      </c>
      <c r="C1520">
        <v>80574010</v>
      </c>
      <c r="D1520">
        <f t="shared" si="23"/>
        <v>20574010</v>
      </c>
    </row>
    <row r="1521" spans="1:4" x14ac:dyDescent="0.3">
      <c r="A1521" t="s">
        <v>12175</v>
      </c>
      <c r="B1521">
        <v>17000000</v>
      </c>
      <c r="C1521">
        <v>37566230</v>
      </c>
      <c r="D1521">
        <f t="shared" si="23"/>
        <v>20566230</v>
      </c>
    </row>
    <row r="1522" spans="1:4" x14ac:dyDescent="0.3">
      <c r="A1522" t="s">
        <v>5783</v>
      </c>
      <c r="B1522">
        <v>45000000</v>
      </c>
      <c r="C1522">
        <v>65557989</v>
      </c>
      <c r="D1522">
        <f t="shared" si="23"/>
        <v>20557989</v>
      </c>
    </row>
    <row r="1523" spans="1:4" x14ac:dyDescent="0.3">
      <c r="A1523" t="s">
        <v>4038</v>
      </c>
      <c r="B1523">
        <v>55000000</v>
      </c>
      <c r="C1523">
        <v>75530832</v>
      </c>
      <c r="D1523">
        <f t="shared" si="23"/>
        <v>20530832</v>
      </c>
    </row>
    <row r="1524" spans="1:4" x14ac:dyDescent="0.3">
      <c r="A1524" t="s">
        <v>16423</v>
      </c>
      <c r="B1524">
        <v>5000000</v>
      </c>
      <c r="C1524">
        <v>25517500</v>
      </c>
      <c r="D1524">
        <f t="shared" si="23"/>
        <v>20517500</v>
      </c>
    </row>
    <row r="1525" spans="1:4" x14ac:dyDescent="0.3">
      <c r="A1525" t="s">
        <v>17575</v>
      </c>
      <c r="B1525">
        <v>5000000</v>
      </c>
      <c r="C1525">
        <v>25517500</v>
      </c>
      <c r="D1525">
        <f t="shared" si="23"/>
        <v>20517500</v>
      </c>
    </row>
    <row r="1526" spans="1:4" x14ac:dyDescent="0.3">
      <c r="A1526" t="s">
        <v>17588</v>
      </c>
      <c r="B1526">
        <v>5000000</v>
      </c>
      <c r="C1526">
        <v>25517500</v>
      </c>
      <c r="D1526">
        <f t="shared" si="23"/>
        <v>20517500</v>
      </c>
    </row>
    <row r="1527" spans="1:4" x14ac:dyDescent="0.3">
      <c r="A1527" t="s">
        <v>17599</v>
      </c>
      <c r="B1527">
        <v>5000000</v>
      </c>
      <c r="C1527">
        <v>25517500</v>
      </c>
      <c r="D1527">
        <f t="shared" si="23"/>
        <v>20517500</v>
      </c>
    </row>
    <row r="1528" spans="1:4" x14ac:dyDescent="0.3">
      <c r="A1528" t="s">
        <v>17654</v>
      </c>
      <c r="B1528">
        <v>5000000</v>
      </c>
      <c r="C1528">
        <v>25517500</v>
      </c>
      <c r="D1528">
        <f t="shared" si="23"/>
        <v>20517500</v>
      </c>
    </row>
    <row r="1529" spans="1:4" x14ac:dyDescent="0.3">
      <c r="A1529" t="s">
        <v>17689</v>
      </c>
      <c r="B1529">
        <v>5000000</v>
      </c>
      <c r="C1529">
        <v>25517500</v>
      </c>
      <c r="D1529">
        <f t="shared" si="23"/>
        <v>20517500</v>
      </c>
    </row>
    <row r="1530" spans="1:4" x14ac:dyDescent="0.3">
      <c r="A1530" t="s">
        <v>17694</v>
      </c>
      <c r="B1530">
        <v>5000000</v>
      </c>
      <c r="C1530">
        <v>25517500</v>
      </c>
      <c r="D1530">
        <f t="shared" si="23"/>
        <v>20517500</v>
      </c>
    </row>
    <row r="1531" spans="1:4" x14ac:dyDescent="0.3">
      <c r="A1531" t="s">
        <v>17778</v>
      </c>
      <c r="B1531">
        <v>5000000</v>
      </c>
      <c r="C1531">
        <v>25517500</v>
      </c>
      <c r="D1531">
        <f t="shared" si="23"/>
        <v>20517500</v>
      </c>
    </row>
    <row r="1532" spans="1:4" x14ac:dyDescent="0.3">
      <c r="A1532" t="s">
        <v>17816</v>
      </c>
      <c r="B1532">
        <v>5000000</v>
      </c>
      <c r="C1532">
        <v>25517500</v>
      </c>
      <c r="D1532">
        <f t="shared" si="23"/>
        <v>20517500</v>
      </c>
    </row>
    <row r="1533" spans="1:4" x14ac:dyDescent="0.3">
      <c r="A1533" t="s">
        <v>17824</v>
      </c>
      <c r="B1533">
        <v>5000000</v>
      </c>
      <c r="C1533">
        <v>25517500</v>
      </c>
      <c r="D1533">
        <f t="shared" si="23"/>
        <v>20517500</v>
      </c>
    </row>
    <row r="1534" spans="1:4" x14ac:dyDescent="0.3">
      <c r="A1534" t="s">
        <v>17843</v>
      </c>
      <c r="B1534">
        <v>5000000</v>
      </c>
      <c r="C1534">
        <v>25517500</v>
      </c>
      <c r="D1534">
        <f t="shared" si="23"/>
        <v>20517500</v>
      </c>
    </row>
    <row r="1535" spans="1:4" x14ac:dyDescent="0.3">
      <c r="A1535" t="s">
        <v>17882</v>
      </c>
      <c r="B1535">
        <v>5000000</v>
      </c>
      <c r="C1535">
        <v>25517500</v>
      </c>
      <c r="D1535">
        <f t="shared" si="23"/>
        <v>20517500</v>
      </c>
    </row>
    <row r="1536" spans="1:4" x14ac:dyDescent="0.3">
      <c r="A1536" t="s">
        <v>17930</v>
      </c>
      <c r="B1536">
        <v>5000000</v>
      </c>
      <c r="C1536">
        <v>25517500</v>
      </c>
      <c r="D1536">
        <f t="shared" si="23"/>
        <v>20517500</v>
      </c>
    </row>
    <row r="1537" spans="1:4" x14ac:dyDescent="0.3">
      <c r="A1537" t="s">
        <v>17992</v>
      </c>
      <c r="B1537">
        <v>5000000</v>
      </c>
      <c r="C1537">
        <v>25517500</v>
      </c>
      <c r="D1537">
        <f t="shared" si="23"/>
        <v>20517500</v>
      </c>
    </row>
    <row r="1538" spans="1:4" x14ac:dyDescent="0.3">
      <c r="A1538" t="s">
        <v>18020</v>
      </c>
      <c r="B1538">
        <v>5000000</v>
      </c>
      <c r="C1538">
        <v>25517500</v>
      </c>
      <c r="D1538">
        <f t="shared" ref="D1538:D1601" si="24">C1538-B1538</f>
        <v>20517500</v>
      </c>
    </row>
    <row r="1539" spans="1:4" x14ac:dyDescent="0.3">
      <c r="A1539" t="s">
        <v>18026</v>
      </c>
      <c r="B1539">
        <v>5000000</v>
      </c>
      <c r="C1539">
        <v>25517500</v>
      </c>
      <c r="D1539">
        <f t="shared" si="24"/>
        <v>20517500</v>
      </c>
    </row>
    <row r="1540" spans="1:4" x14ac:dyDescent="0.3">
      <c r="A1540" t="s">
        <v>18037</v>
      </c>
      <c r="B1540">
        <v>5000000</v>
      </c>
      <c r="C1540">
        <v>25517500</v>
      </c>
      <c r="D1540">
        <f t="shared" si="24"/>
        <v>20517500</v>
      </c>
    </row>
    <row r="1541" spans="1:4" x14ac:dyDescent="0.3">
      <c r="A1541" t="s">
        <v>18066</v>
      </c>
      <c r="B1541">
        <v>5000000</v>
      </c>
      <c r="C1541">
        <v>25517500</v>
      </c>
      <c r="D1541">
        <f t="shared" si="24"/>
        <v>20517500</v>
      </c>
    </row>
    <row r="1542" spans="1:4" x14ac:dyDescent="0.3">
      <c r="A1542" t="s">
        <v>18070</v>
      </c>
      <c r="B1542">
        <v>5000000</v>
      </c>
      <c r="C1542">
        <v>25517500</v>
      </c>
      <c r="D1542">
        <f t="shared" si="24"/>
        <v>20517500</v>
      </c>
    </row>
    <row r="1543" spans="1:4" x14ac:dyDescent="0.3">
      <c r="A1543" t="s">
        <v>18076</v>
      </c>
      <c r="B1543">
        <v>5000000</v>
      </c>
      <c r="C1543">
        <v>25517500</v>
      </c>
      <c r="D1543">
        <f t="shared" si="24"/>
        <v>20517500</v>
      </c>
    </row>
    <row r="1544" spans="1:4" x14ac:dyDescent="0.3">
      <c r="A1544" t="s">
        <v>18081</v>
      </c>
      <c r="B1544">
        <v>5000000</v>
      </c>
      <c r="C1544">
        <v>25517500</v>
      </c>
      <c r="D1544">
        <f t="shared" si="24"/>
        <v>20517500</v>
      </c>
    </row>
    <row r="1545" spans="1:4" x14ac:dyDescent="0.3">
      <c r="A1545" t="s">
        <v>18085</v>
      </c>
      <c r="B1545">
        <v>5000000</v>
      </c>
      <c r="C1545">
        <v>25517500</v>
      </c>
      <c r="D1545">
        <f t="shared" si="24"/>
        <v>20517500</v>
      </c>
    </row>
    <row r="1546" spans="1:4" x14ac:dyDescent="0.3">
      <c r="A1546" t="s">
        <v>18091</v>
      </c>
      <c r="B1546">
        <v>5000000</v>
      </c>
      <c r="C1546">
        <v>25517500</v>
      </c>
      <c r="D1546">
        <f t="shared" si="24"/>
        <v>20517500</v>
      </c>
    </row>
    <row r="1547" spans="1:4" x14ac:dyDescent="0.3">
      <c r="A1547" t="s">
        <v>18093</v>
      </c>
      <c r="B1547">
        <v>5000000</v>
      </c>
      <c r="C1547">
        <v>25517500</v>
      </c>
      <c r="D1547">
        <f t="shared" si="24"/>
        <v>20517500</v>
      </c>
    </row>
    <row r="1548" spans="1:4" x14ac:dyDescent="0.3">
      <c r="A1548" t="s">
        <v>18146</v>
      </c>
      <c r="B1548">
        <v>5000000</v>
      </c>
      <c r="C1548">
        <v>25517500</v>
      </c>
      <c r="D1548">
        <f t="shared" si="24"/>
        <v>20517500</v>
      </c>
    </row>
    <row r="1549" spans="1:4" x14ac:dyDescent="0.3">
      <c r="A1549" t="s">
        <v>18188</v>
      </c>
      <c r="B1549">
        <v>5000000</v>
      </c>
      <c r="C1549">
        <v>25517500</v>
      </c>
      <c r="D1549">
        <f t="shared" si="24"/>
        <v>20517500</v>
      </c>
    </row>
    <row r="1550" spans="1:4" x14ac:dyDescent="0.3">
      <c r="A1550" t="s">
        <v>18875</v>
      </c>
      <c r="B1550">
        <v>5000000</v>
      </c>
      <c r="C1550">
        <v>25517500</v>
      </c>
      <c r="D1550">
        <f t="shared" si="24"/>
        <v>20517500</v>
      </c>
    </row>
    <row r="1551" spans="1:4" x14ac:dyDescent="0.3">
      <c r="A1551" t="s">
        <v>21071</v>
      </c>
      <c r="B1551">
        <v>5000000</v>
      </c>
      <c r="C1551">
        <v>25517500</v>
      </c>
      <c r="D1551">
        <f t="shared" si="24"/>
        <v>20517500</v>
      </c>
    </row>
    <row r="1552" spans="1:4" x14ac:dyDescent="0.3">
      <c r="A1552" t="s">
        <v>21188</v>
      </c>
      <c r="B1552">
        <v>5000000</v>
      </c>
      <c r="C1552">
        <v>25517500</v>
      </c>
      <c r="D1552">
        <f t="shared" si="24"/>
        <v>20517500</v>
      </c>
    </row>
    <row r="1553" spans="1:4" x14ac:dyDescent="0.3">
      <c r="A1553" t="s">
        <v>17588</v>
      </c>
      <c r="B1553">
        <v>5000000</v>
      </c>
      <c r="C1553">
        <v>25517500</v>
      </c>
      <c r="D1553">
        <f t="shared" si="24"/>
        <v>20517500</v>
      </c>
    </row>
    <row r="1554" spans="1:4" x14ac:dyDescent="0.3">
      <c r="A1554" t="s">
        <v>9271</v>
      </c>
      <c r="B1554">
        <v>26000000</v>
      </c>
      <c r="C1554">
        <v>46455802</v>
      </c>
      <c r="D1554">
        <f t="shared" si="24"/>
        <v>20455802</v>
      </c>
    </row>
    <row r="1555" spans="1:4" x14ac:dyDescent="0.3">
      <c r="A1555" t="s">
        <v>3706</v>
      </c>
      <c r="B1555">
        <v>50000000</v>
      </c>
      <c r="C1555">
        <v>70450000</v>
      </c>
      <c r="D1555">
        <f t="shared" si="24"/>
        <v>20450000</v>
      </c>
    </row>
    <row r="1556" spans="1:4" x14ac:dyDescent="0.3">
      <c r="A1556" t="s">
        <v>17512</v>
      </c>
      <c r="B1556">
        <v>5100000</v>
      </c>
      <c r="C1556">
        <v>25517500</v>
      </c>
      <c r="D1556">
        <f t="shared" si="24"/>
        <v>20417500</v>
      </c>
    </row>
    <row r="1557" spans="1:4" x14ac:dyDescent="0.3">
      <c r="A1557" t="s">
        <v>11832</v>
      </c>
      <c r="B1557">
        <v>1000000</v>
      </c>
      <c r="C1557">
        <v>21378000</v>
      </c>
      <c r="D1557">
        <f t="shared" si="24"/>
        <v>20378000</v>
      </c>
    </row>
    <row r="1558" spans="1:4" x14ac:dyDescent="0.3">
      <c r="A1558" t="s">
        <v>11832</v>
      </c>
      <c r="B1558">
        <v>1000000</v>
      </c>
      <c r="C1558">
        <v>21378000</v>
      </c>
      <c r="D1558">
        <f t="shared" si="24"/>
        <v>20378000</v>
      </c>
    </row>
    <row r="1559" spans="1:4" x14ac:dyDescent="0.3">
      <c r="A1559" t="s">
        <v>14903</v>
      </c>
      <c r="B1559">
        <v>10000000</v>
      </c>
      <c r="C1559">
        <v>30306281</v>
      </c>
      <c r="D1559">
        <f t="shared" si="24"/>
        <v>20306281</v>
      </c>
    </row>
    <row r="1560" spans="1:4" x14ac:dyDescent="0.3">
      <c r="A1560" t="s">
        <v>8289</v>
      </c>
      <c r="B1560">
        <v>30000000</v>
      </c>
      <c r="C1560">
        <v>50300000</v>
      </c>
      <c r="D1560">
        <f t="shared" si="24"/>
        <v>20300000</v>
      </c>
    </row>
    <row r="1561" spans="1:4" x14ac:dyDescent="0.3">
      <c r="A1561" t="s">
        <v>7359</v>
      </c>
      <c r="B1561">
        <v>35000000</v>
      </c>
      <c r="C1561">
        <v>55291815</v>
      </c>
      <c r="D1561">
        <f t="shared" si="24"/>
        <v>20291815</v>
      </c>
    </row>
    <row r="1562" spans="1:4" x14ac:dyDescent="0.3">
      <c r="A1562" t="s">
        <v>3358</v>
      </c>
      <c r="B1562">
        <v>60000000</v>
      </c>
      <c r="C1562">
        <v>80281096</v>
      </c>
      <c r="D1562">
        <f t="shared" si="24"/>
        <v>20281096</v>
      </c>
    </row>
    <row r="1563" spans="1:4" x14ac:dyDescent="0.3">
      <c r="A1563" t="s">
        <v>17037</v>
      </c>
      <c r="B1563">
        <v>6000000</v>
      </c>
      <c r="C1563">
        <v>26236603</v>
      </c>
      <c r="D1563">
        <f t="shared" si="24"/>
        <v>20236603</v>
      </c>
    </row>
    <row r="1564" spans="1:4" x14ac:dyDescent="0.3">
      <c r="A1564" t="s">
        <v>2705</v>
      </c>
      <c r="B1564">
        <v>80000000</v>
      </c>
      <c r="C1564">
        <v>100169068</v>
      </c>
      <c r="D1564">
        <f t="shared" si="24"/>
        <v>20169068</v>
      </c>
    </row>
    <row r="1565" spans="1:4" x14ac:dyDescent="0.3">
      <c r="A1565" t="s">
        <v>7349</v>
      </c>
      <c r="B1565">
        <v>34000000</v>
      </c>
      <c r="C1565">
        <v>54132596</v>
      </c>
      <c r="D1565">
        <f t="shared" si="24"/>
        <v>20132596</v>
      </c>
    </row>
    <row r="1566" spans="1:4" x14ac:dyDescent="0.3">
      <c r="A1566" t="s">
        <v>9603</v>
      </c>
      <c r="B1566">
        <v>25000000</v>
      </c>
      <c r="C1566">
        <v>45089048</v>
      </c>
      <c r="D1566">
        <f t="shared" si="24"/>
        <v>20089048</v>
      </c>
    </row>
    <row r="1567" spans="1:4" x14ac:dyDescent="0.3">
      <c r="A1567" t="s">
        <v>14918</v>
      </c>
      <c r="B1567">
        <v>8500000</v>
      </c>
      <c r="C1567">
        <v>28563926</v>
      </c>
      <c r="D1567">
        <f t="shared" si="24"/>
        <v>20063926</v>
      </c>
    </row>
    <row r="1568" spans="1:4" x14ac:dyDescent="0.3">
      <c r="A1568" t="s">
        <v>12850</v>
      </c>
      <c r="B1568">
        <v>15000000</v>
      </c>
      <c r="C1568">
        <v>35054909</v>
      </c>
      <c r="D1568">
        <f t="shared" si="24"/>
        <v>20054909</v>
      </c>
    </row>
    <row r="1569" spans="1:4" x14ac:dyDescent="0.3">
      <c r="A1569" t="s">
        <v>4059</v>
      </c>
      <c r="B1569">
        <v>60000000</v>
      </c>
      <c r="C1569">
        <v>80033643</v>
      </c>
      <c r="D1569">
        <f t="shared" si="24"/>
        <v>20033643</v>
      </c>
    </row>
    <row r="1570" spans="1:4" x14ac:dyDescent="0.3">
      <c r="A1570" t="s">
        <v>4059</v>
      </c>
      <c r="B1570">
        <v>60000000</v>
      </c>
      <c r="C1570">
        <v>80033643</v>
      </c>
      <c r="D1570">
        <f t="shared" si="24"/>
        <v>20033643</v>
      </c>
    </row>
    <row r="1571" spans="1:4" x14ac:dyDescent="0.3">
      <c r="A1571" t="s">
        <v>17403</v>
      </c>
      <c r="B1571">
        <v>5500000</v>
      </c>
      <c r="C1571">
        <v>25517500</v>
      </c>
      <c r="D1571">
        <f t="shared" si="24"/>
        <v>20017500</v>
      </c>
    </row>
    <row r="1572" spans="1:4" x14ac:dyDescent="0.3">
      <c r="A1572" t="s">
        <v>17507</v>
      </c>
      <c r="B1572">
        <v>5500000</v>
      </c>
      <c r="C1572">
        <v>25517500</v>
      </c>
      <c r="D1572">
        <f t="shared" si="24"/>
        <v>20017500</v>
      </c>
    </row>
    <row r="1573" spans="1:4" x14ac:dyDescent="0.3">
      <c r="A1573" t="s">
        <v>12803</v>
      </c>
      <c r="B1573">
        <v>15000000</v>
      </c>
      <c r="C1573">
        <v>35007180</v>
      </c>
      <c r="D1573">
        <f t="shared" si="24"/>
        <v>20007180</v>
      </c>
    </row>
    <row r="1574" spans="1:4" x14ac:dyDescent="0.3">
      <c r="A1574" t="s">
        <v>3186</v>
      </c>
      <c r="B1574">
        <v>75000000</v>
      </c>
      <c r="C1574">
        <v>94999143</v>
      </c>
      <c r="D1574">
        <f t="shared" si="24"/>
        <v>19999143</v>
      </c>
    </row>
    <row r="1575" spans="1:4" x14ac:dyDescent="0.3">
      <c r="A1575" t="s">
        <v>1539</v>
      </c>
      <c r="B1575">
        <v>110000000</v>
      </c>
      <c r="C1575">
        <v>129995817</v>
      </c>
      <c r="D1575">
        <f t="shared" si="24"/>
        <v>19995817</v>
      </c>
    </row>
    <row r="1576" spans="1:4" x14ac:dyDescent="0.3">
      <c r="A1576" t="s">
        <v>14185</v>
      </c>
      <c r="B1576">
        <v>12000000</v>
      </c>
      <c r="C1576">
        <v>31990064</v>
      </c>
      <c r="D1576">
        <f t="shared" si="24"/>
        <v>19990064</v>
      </c>
    </row>
    <row r="1577" spans="1:4" x14ac:dyDescent="0.3">
      <c r="A1577" t="s">
        <v>292</v>
      </c>
      <c r="B1577">
        <v>215000000</v>
      </c>
      <c r="C1577">
        <v>234903076</v>
      </c>
      <c r="D1577">
        <f t="shared" si="24"/>
        <v>19903076</v>
      </c>
    </row>
    <row r="1578" spans="1:4" x14ac:dyDescent="0.3">
      <c r="A1578" t="s">
        <v>292</v>
      </c>
      <c r="B1578">
        <v>215000000</v>
      </c>
      <c r="C1578">
        <v>234903076</v>
      </c>
      <c r="D1578">
        <f t="shared" si="24"/>
        <v>19903076</v>
      </c>
    </row>
    <row r="1579" spans="1:4" x14ac:dyDescent="0.3">
      <c r="A1579" t="s">
        <v>17659</v>
      </c>
      <c r="B1579">
        <v>5000000</v>
      </c>
      <c r="C1579">
        <v>24809547</v>
      </c>
      <c r="D1579">
        <f t="shared" si="24"/>
        <v>19809547</v>
      </c>
    </row>
    <row r="1580" spans="1:4" x14ac:dyDescent="0.3">
      <c r="A1580" t="s">
        <v>13698</v>
      </c>
      <c r="B1580">
        <v>8200000</v>
      </c>
      <c r="C1580">
        <v>27979400</v>
      </c>
      <c r="D1580">
        <f t="shared" si="24"/>
        <v>19779400</v>
      </c>
    </row>
    <row r="1581" spans="1:4" x14ac:dyDescent="0.3">
      <c r="A1581" t="s">
        <v>10807</v>
      </c>
      <c r="B1581">
        <v>20000000</v>
      </c>
      <c r="C1581">
        <v>39737645</v>
      </c>
      <c r="D1581">
        <f t="shared" si="24"/>
        <v>19737645</v>
      </c>
    </row>
    <row r="1582" spans="1:4" x14ac:dyDescent="0.3">
      <c r="A1582" t="s">
        <v>9544</v>
      </c>
      <c r="B1582">
        <v>25000000</v>
      </c>
      <c r="C1582">
        <v>44700000</v>
      </c>
      <c r="D1582">
        <f t="shared" si="24"/>
        <v>19700000</v>
      </c>
    </row>
    <row r="1583" spans="1:4" x14ac:dyDescent="0.3">
      <c r="A1583" t="s">
        <v>14109</v>
      </c>
      <c r="B1583">
        <v>12000000</v>
      </c>
      <c r="C1583">
        <v>31691811</v>
      </c>
      <c r="D1583">
        <f t="shared" si="24"/>
        <v>19691811</v>
      </c>
    </row>
    <row r="1584" spans="1:4" x14ac:dyDescent="0.3">
      <c r="A1584" t="s">
        <v>14105</v>
      </c>
      <c r="B1584">
        <v>12000000</v>
      </c>
      <c r="C1584">
        <v>31597131</v>
      </c>
      <c r="D1584">
        <f t="shared" si="24"/>
        <v>19597131</v>
      </c>
    </row>
    <row r="1585" spans="1:4" x14ac:dyDescent="0.3">
      <c r="A1585" t="s">
        <v>6516</v>
      </c>
      <c r="B1585">
        <v>40000000</v>
      </c>
      <c r="C1585">
        <v>59588068</v>
      </c>
      <c r="D1585">
        <f t="shared" si="24"/>
        <v>19588068</v>
      </c>
    </row>
    <row r="1586" spans="1:4" x14ac:dyDescent="0.3">
      <c r="A1586" t="s">
        <v>17297</v>
      </c>
      <c r="B1586">
        <v>5952000</v>
      </c>
      <c r="C1586">
        <v>25517500</v>
      </c>
      <c r="D1586">
        <f t="shared" si="24"/>
        <v>19565500</v>
      </c>
    </row>
    <row r="1587" spans="1:4" x14ac:dyDescent="0.3">
      <c r="A1587" t="s">
        <v>4055</v>
      </c>
      <c r="B1587">
        <v>55000000</v>
      </c>
      <c r="C1587">
        <v>74540762</v>
      </c>
      <c r="D1587">
        <f t="shared" si="24"/>
        <v>19540762</v>
      </c>
    </row>
    <row r="1588" spans="1:4" x14ac:dyDescent="0.3">
      <c r="A1588" t="s">
        <v>15448</v>
      </c>
      <c r="B1588">
        <v>6000000</v>
      </c>
      <c r="C1588">
        <v>25517500</v>
      </c>
      <c r="D1588">
        <f t="shared" si="24"/>
        <v>19517500</v>
      </c>
    </row>
    <row r="1589" spans="1:4" x14ac:dyDescent="0.3">
      <c r="A1589" t="s">
        <v>17208</v>
      </c>
      <c r="B1589">
        <v>6000000</v>
      </c>
      <c r="C1589">
        <v>25517500</v>
      </c>
      <c r="D1589">
        <f t="shared" si="24"/>
        <v>19517500</v>
      </c>
    </row>
    <row r="1590" spans="1:4" x14ac:dyDescent="0.3">
      <c r="A1590" t="s">
        <v>17266</v>
      </c>
      <c r="B1590">
        <v>6000000</v>
      </c>
      <c r="C1590">
        <v>25517500</v>
      </c>
      <c r="D1590">
        <f t="shared" si="24"/>
        <v>19517500</v>
      </c>
    </row>
    <row r="1591" spans="1:4" x14ac:dyDescent="0.3">
      <c r="A1591" t="s">
        <v>17282</v>
      </c>
      <c r="B1591">
        <v>6000000</v>
      </c>
      <c r="C1591">
        <v>25517500</v>
      </c>
      <c r="D1591">
        <f t="shared" si="24"/>
        <v>19517500</v>
      </c>
    </row>
    <row r="1592" spans="1:4" x14ac:dyDescent="0.3">
      <c r="A1592" t="s">
        <v>17288</v>
      </c>
      <c r="B1592">
        <v>6000000</v>
      </c>
      <c r="C1592">
        <v>25517500</v>
      </c>
      <c r="D1592">
        <f t="shared" si="24"/>
        <v>19517500</v>
      </c>
    </row>
    <row r="1593" spans="1:4" x14ac:dyDescent="0.3">
      <c r="A1593" t="s">
        <v>17319</v>
      </c>
      <c r="B1593">
        <v>6000000</v>
      </c>
      <c r="C1593">
        <v>25517500</v>
      </c>
      <c r="D1593">
        <f t="shared" si="24"/>
        <v>19517500</v>
      </c>
    </row>
    <row r="1594" spans="1:4" x14ac:dyDescent="0.3">
      <c r="A1594" t="s">
        <v>19272</v>
      </c>
      <c r="B1594">
        <v>6000000</v>
      </c>
      <c r="C1594">
        <v>25517500</v>
      </c>
      <c r="D1594">
        <f t="shared" si="24"/>
        <v>19517500</v>
      </c>
    </row>
    <row r="1595" spans="1:4" x14ac:dyDescent="0.3">
      <c r="A1595" t="s">
        <v>9276</v>
      </c>
      <c r="B1595">
        <v>26000000</v>
      </c>
      <c r="C1595">
        <v>45506619</v>
      </c>
      <c r="D1595">
        <f t="shared" si="24"/>
        <v>19506619</v>
      </c>
    </row>
    <row r="1596" spans="1:4" x14ac:dyDescent="0.3">
      <c r="A1596" t="s">
        <v>7177</v>
      </c>
      <c r="B1596">
        <v>36000000</v>
      </c>
      <c r="C1596">
        <v>55500000</v>
      </c>
      <c r="D1596">
        <f t="shared" si="24"/>
        <v>19500000</v>
      </c>
    </row>
    <row r="1597" spans="1:4" x14ac:dyDescent="0.3">
      <c r="A1597" t="s">
        <v>14908</v>
      </c>
      <c r="B1597">
        <v>10000000</v>
      </c>
      <c r="C1597">
        <v>29500000</v>
      </c>
      <c r="D1597">
        <f t="shared" si="24"/>
        <v>19500000</v>
      </c>
    </row>
    <row r="1598" spans="1:4" x14ac:dyDescent="0.3">
      <c r="A1598" t="s">
        <v>9287</v>
      </c>
      <c r="B1598">
        <v>26000000</v>
      </c>
      <c r="C1598">
        <v>45489752</v>
      </c>
      <c r="D1598">
        <f t="shared" si="24"/>
        <v>19489752</v>
      </c>
    </row>
    <row r="1599" spans="1:4" x14ac:dyDescent="0.3">
      <c r="A1599" t="s">
        <v>9547</v>
      </c>
      <c r="B1599">
        <v>25000000</v>
      </c>
      <c r="C1599">
        <v>44455658</v>
      </c>
      <c r="D1599">
        <f t="shared" si="24"/>
        <v>19455658</v>
      </c>
    </row>
    <row r="1600" spans="1:4" x14ac:dyDescent="0.3">
      <c r="A1600" t="s">
        <v>19681</v>
      </c>
      <c r="B1600">
        <v>2800000</v>
      </c>
      <c r="C1600">
        <v>22202612</v>
      </c>
      <c r="D1600">
        <f t="shared" si="24"/>
        <v>19402612</v>
      </c>
    </row>
    <row r="1601" spans="1:4" x14ac:dyDescent="0.3">
      <c r="A1601" t="s">
        <v>14113</v>
      </c>
      <c r="B1601">
        <v>12000000</v>
      </c>
      <c r="C1601">
        <v>31397498</v>
      </c>
      <c r="D1601">
        <f t="shared" si="24"/>
        <v>19397498</v>
      </c>
    </row>
    <row r="1602" spans="1:4" x14ac:dyDescent="0.3">
      <c r="A1602" t="s">
        <v>14914</v>
      </c>
      <c r="B1602">
        <v>10000000</v>
      </c>
      <c r="C1602">
        <v>29392418</v>
      </c>
      <c r="D1602">
        <f t="shared" ref="D1602:D1665" si="25">C1602-B1602</f>
        <v>19392418</v>
      </c>
    </row>
    <row r="1603" spans="1:4" x14ac:dyDescent="0.3">
      <c r="A1603" t="s">
        <v>16008</v>
      </c>
      <c r="B1603">
        <v>8000000</v>
      </c>
      <c r="C1603">
        <v>27362712</v>
      </c>
      <c r="D1603">
        <f t="shared" si="25"/>
        <v>19362712</v>
      </c>
    </row>
    <row r="1604" spans="1:4" x14ac:dyDescent="0.3">
      <c r="A1604" t="s">
        <v>17197</v>
      </c>
      <c r="B1604">
        <v>6244087</v>
      </c>
      <c r="C1604">
        <v>25517500</v>
      </c>
      <c r="D1604">
        <f t="shared" si="25"/>
        <v>19273413</v>
      </c>
    </row>
    <row r="1605" spans="1:4" x14ac:dyDescent="0.3">
      <c r="A1605" t="s">
        <v>17050</v>
      </c>
      <c r="B1605">
        <v>6000000</v>
      </c>
      <c r="C1605">
        <v>25244700</v>
      </c>
      <c r="D1605">
        <f t="shared" si="25"/>
        <v>19244700</v>
      </c>
    </row>
    <row r="1606" spans="1:4" x14ac:dyDescent="0.3">
      <c r="A1606" t="s">
        <v>1194</v>
      </c>
      <c r="B1606">
        <v>130000000</v>
      </c>
      <c r="C1606">
        <v>149234747</v>
      </c>
      <c r="D1606">
        <f t="shared" si="25"/>
        <v>19234747</v>
      </c>
    </row>
    <row r="1607" spans="1:4" x14ac:dyDescent="0.3">
      <c r="A1607" t="s">
        <v>6438</v>
      </c>
      <c r="B1607">
        <v>35000000</v>
      </c>
      <c r="C1607">
        <v>54228104</v>
      </c>
      <c r="D1607">
        <f t="shared" si="25"/>
        <v>19228104</v>
      </c>
    </row>
    <row r="1608" spans="1:4" x14ac:dyDescent="0.3">
      <c r="A1608" t="s">
        <v>1753</v>
      </c>
      <c r="B1608">
        <v>100000000</v>
      </c>
      <c r="C1608">
        <v>119219978</v>
      </c>
      <c r="D1608">
        <f t="shared" si="25"/>
        <v>19219978</v>
      </c>
    </row>
    <row r="1609" spans="1:4" x14ac:dyDescent="0.3">
      <c r="A1609" t="s">
        <v>10571</v>
      </c>
      <c r="B1609">
        <v>21000000</v>
      </c>
      <c r="C1609">
        <v>40219708</v>
      </c>
      <c r="D1609">
        <f t="shared" si="25"/>
        <v>19219708</v>
      </c>
    </row>
    <row r="1610" spans="1:4" x14ac:dyDescent="0.3">
      <c r="A1610" t="s">
        <v>9058</v>
      </c>
      <c r="B1610">
        <v>30000000</v>
      </c>
      <c r="C1610">
        <v>49185998</v>
      </c>
      <c r="D1610">
        <f t="shared" si="25"/>
        <v>19185998</v>
      </c>
    </row>
    <row r="1611" spans="1:4" x14ac:dyDescent="0.3">
      <c r="A1611" t="s">
        <v>14117</v>
      </c>
      <c r="B1611">
        <v>12000000</v>
      </c>
      <c r="C1611">
        <v>31179516</v>
      </c>
      <c r="D1611">
        <f t="shared" si="25"/>
        <v>19179516</v>
      </c>
    </row>
    <row r="1612" spans="1:4" x14ac:dyDescent="0.3">
      <c r="A1612" t="s">
        <v>14120</v>
      </c>
      <c r="B1612">
        <v>12000000</v>
      </c>
      <c r="C1612">
        <v>31155435</v>
      </c>
      <c r="D1612">
        <f t="shared" si="25"/>
        <v>19155435</v>
      </c>
    </row>
    <row r="1613" spans="1:4" x14ac:dyDescent="0.3">
      <c r="A1613" t="s">
        <v>10820</v>
      </c>
      <c r="B1613">
        <v>20000000</v>
      </c>
      <c r="C1613">
        <v>39143839</v>
      </c>
      <c r="D1613">
        <f t="shared" si="25"/>
        <v>19143839</v>
      </c>
    </row>
    <row r="1614" spans="1:4" x14ac:dyDescent="0.3">
      <c r="A1614" t="s">
        <v>17619</v>
      </c>
      <c r="B1614">
        <v>5000000</v>
      </c>
      <c r="C1614">
        <v>24138847</v>
      </c>
      <c r="D1614">
        <f t="shared" si="25"/>
        <v>19138847</v>
      </c>
    </row>
    <row r="1615" spans="1:4" x14ac:dyDescent="0.3">
      <c r="A1615" t="s">
        <v>11624</v>
      </c>
      <c r="B1615">
        <v>20000000</v>
      </c>
      <c r="C1615">
        <v>39103378</v>
      </c>
      <c r="D1615">
        <f t="shared" si="25"/>
        <v>19103378</v>
      </c>
    </row>
    <row r="1616" spans="1:4" x14ac:dyDescent="0.3">
      <c r="A1616" t="s">
        <v>12788</v>
      </c>
      <c r="B1616">
        <v>20000000</v>
      </c>
      <c r="C1616">
        <v>39100956</v>
      </c>
      <c r="D1616">
        <f t="shared" si="25"/>
        <v>19100956</v>
      </c>
    </row>
    <row r="1617" spans="1:4" x14ac:dyDescent="0.3">
      <c r="A1617" t="s">
        <v>20024</v>
      </c>
      <c r="B1617">
        <v>2200000</v>
      </c>
      <c r="C1617">
        <v>21300000</v>
      </c>
      <c r="D1617">
        <f t="shared" si="25"/>
        <v>19100000</v>
      </c>
    </row>
    <row r="1618" spans="1:4" x14ac:dyDescent="0.3">
      <c r="A1618" t="s">
        <v>6413</v>
      </c>
      <c r="B1618">
        <v>40000000</v>
      </c>
      <c r="C1618">
        <v>59068786</v>
      </c>
      <c r="D1618">
        <f t="shared" si="25"/>
        <v>19068786</v>
      </c>
    </row>
    <row r="1619" spans="1:4" x14ac:dyDescent="0.3">
      <c r="A1619" t="s">
        <v>17019</v>
      </c>
      <c r="B1619">
        <v>6000000</v>
      </c>
      <c r="C1619">
        <v>25047631</v>
      </c>
      <c r="D1619">
        <f t="shared" si="25"/>
        <v>19047631</v>
      </c>
    </row>
    <row r="1620" spans="1:4" x14ac:dyDescent="0.3">
      <c r="A1620" t="s">
        <v>8252</v>
      </c>
      <c r="B1620">
        <v>37000000</v>
      </c>
      <c r="C1620">
        <v>56044241</v>
      </c>
      <c r="D1620">
        <f t="shared" si="25"/>
        <v>19044241</v>
      </c>
    </row>
    <row r="1621" spans="1:4" x14ac:dyDescent="0.3">
      <c r="A1621" t="s">
        <v>16891</v>
      </c>
      <c r="B1621">
        <v>6500000</v>
      </c>
      <c r="C1621">
        <v>25517500</v>
      </c>
      <c r="D1621">
        <f t="shared" si="25"/>
        <v>19017500</v>
      </c>
    </row>
    <row r="1622" spans="1:4" x14ac:dyDescent="0.3">
      <c r="A1622" t="s">
        <v>16936</v>
      </c>
      <c r="B1622">
        <v>6500000</v>
      </c>
      <c r="C1622">
        <v>25517500</v>
      </c>
      <c r="D1622">
        <f t="shared" si="25"/>
        <v>19017500</v>
      </c>
    </row>
    <row r="1623" spans="1:4" x14ac:dyDescent="0.3">
      <c r="A1623" t="s">
        <v>15030</v>
      </c>
      <c r="B1623">
        <v>10000000</v>
      </c>
      <c r="C1623">
        <v>28873374</v>
      </c>
      <c r="D1623">
        <f t="shared" si="25"/>
        <v>18873374</v>
      </c>
    </row>
    <row r="1624" spans="1:4" x14ac:dyDescent="0.3">
      <c r="A1624" t="s">
        <v>12885</v>
      </c>
      <c r="B1624">
        <v>15000000</v>
      </c>
      <c r="C1624">
        <v>33860010</v>
      </c>
      <c r="D1624">
        <f t="shared" si="25"/>
        <v>18860010</v>
      </c>
    </row>
    <row r="1625" spans="1:4" x14ac:dyDescent="0.3">
      <c r="A1625" t="s">
        <v>17324</v>
      </c>
      <c r="B1625">
        <v>6700000</v>
      </c>
      <c r="C1625">
        <v>25517500</v>
      </c>
      <c r="D1625">
        <f t="shared" si="25"/>
        <v>18817500</v>
      </c>
    </row>
    <row r="1626" spans="1:4" x14ac:dyDescent="0.3">
      <c r="A1626" t="s">
        <v>12815</v>
      </c>
      <c r="B1626">
        <v>15000000</v>
      </c>
      <c r="C1626">
        <v>33771174</v>
      </c>
      <c r="D1626">
        <f t="shared" si="25"/>
        <v>18771174</v>
      </c>
    </row>
    <row r="1627" spans="1:4" x14ac:dyDescent="0.3">
      <c r="A1627" t="s">
        <v>7817</v>
      </c>
      <c r="B1627">
        <v>33000000</v>
      </c>
      <c r="C1627">
        <v>51758599</v>
      </c>
      <c r="D1627">
        <f t="shared" si="25"/>
        <v>18758599</v>
      </c>
    </row>
    <row r="1628" spans="1:4" x14ac:dyDescent="0.3">
      <c r="A1628" t="s">
        <v>12873</v>
      </c>
      <c r="B1628">
        <v>14000000</v>
      </c>
      <c r="C1628">
        <v>32645546</v>
      </c>
      <c r="D1628">
        <f t="shared" si="25"/>
        <v>18645546</v>
      </c>
    </row>
    <row r="1629" spans="1:4" x14ac:dyDescent="0.3">
      <c r="A1629" t="s">
        <v>12181</v>
      </c>
      <c r="B1629">
        <v>17000000</v>
      </c>
      <c r="C1629">
        <v>35635046</v>
      </c>
      <c r="D1629">
        <f t="shared" si="25"/>
        <v>18635046</v>
      </c>
    </row>
    <row r="1630" spans="1:4" x14ac:dyDescent="0.3">
      <c r="A1630" t="s">
        <v>16504</v>
      </c>
      <c r="B1630">
        <v>7000000</v>
      </c>
      <c r="C1630">
        <v>25625110</v>
      </c>
      <c r="D1630">
        <f t="shared" si="25"/>
        <v>18625110</v>
      </c>
    </row>
    <row r="1631" spans="1:4" x14ac:dyDescent="0.3">
      <c r="A1631" t="s">
        <v>9363</v>
      </c>
      <c r="B1631">
        <v>15000000</v>
      </c>
      <c r="C1631">
        <v>33565375</v>
      </c>
      <c r="D1631">
        <f t="shared" si="25"/>
        <v>18565375</v>
      </c>
    </row>
    <row r="1632" spans="1:4" x14ac:dyDescent="0.3">
      <c r="A1632" t="s">
        <v>17667</v>
      </c>
      <c r="B1632">
        <v>4500000</v>
      </c>
      <c r="C1632">
        <v>23031390</v>
      </c>
      <c r="D1632">
        <f t="shared" si="25"/>
        <v>18531390</v>
      </c>
    </row>
    <row r="1633" spans="1:4" x14ac:dyDescent="0.3">
      <c r="A1633" t="s">
        <v>13295</v>
      </c>
      <c r="B1633">
        <v>7000000</v>
      </c>
      <c r="C1633">
        <v>25517500</v>
      </c>
      <c r="D1633">
        <f t="shared" si="25"/>
        <v>18517500</v>
      </c>
    </row>
    <row r="1634" spans="1:4" x14ac:dyDescent="0.3">
      <c r="A1634" t="s">
        <v>16670</v>
      </c>
      <c r="B1634">
        <v>7000000</v>
      </c>
      <c r="C1634">
        <v>25517500</v>
      </c>
      <c r="D1634">
        <f t="shared" si="25"/>
        <v>18517500</v>
      </c>
    </row>
    <row r="1635" spans="1:4" x14ac:dyDescent="0.3">
      <c r="A1635" t="s">
        <v>16729</v>
      </c>
      <c r="B1635">
        <v>7000000</v>
      </c>
      <c r="C1635">
        <v>25517500</v>
      </c>
      <c r="D1635">
        <f t="shared" si="25"/>
        <v>18517500</v>
      </c>
    </row>
    <row r="1636" spans="1:4" x14ac:dyDescent="0.3">
      <c r="A1636" t="s">
        <v>16741</v>
      </c>
      <c r="B1636">
        <v>7000000</v>
      </c>
      <c r="C1636">
        <v>25517500</v>
      </c>
      <c r="D1636">
        <f t="shared" si="25"/>
        <v>18517500</v>
      </c>
    </row>
    <row r="1637" spans="1:4" x14ac:dyDescent="0.3">
      <c r="A1637" t="s">
        <v>16746</v>
      </c>
      <c r="B1637">
        <v>7000000</v>
      </c>
      <c r="C1637">
        <v>25517500</v>
      </c>
      <c r="D1637">
        <f t="shared" si="25"/>
        <v>18517500</v>
      </c>
    </row>
    <row r="1638" spans="1:4" x14ac:dyDescent="0.3">
      <c r="A1638" t="s">
        <v>16750</v>
      </c>
      <c r="B1638">
        <v>7000000</v>
      </c>
      <c r="C1638">
        <v>25517500</v>
      </c>
      <c r="D1638">
        <f t="shared" si="25"/>
        <v>18517500</v>
      </c>
    </row>
    <row r="1639" spans="1:4" x14ac:dyDescent="0.3">
      <c r="A1639" t="s">
        <v>16756</v>
      </c>
      <c r="B1639">
        <v>7000000</v>
      </c>
      <c r="C1639">
        <v>25517500</v>
      </c>
      <c r="D1639">
        <f t="shared" si="25"/>
        <v>18517500</v>
      </c>
    </row>
    <row r="1640" spans="1:4" x14ac:dyDescent="0.3">
      <c r="A1640" t="s">
        <v>16764</v>
      </c>
      <c r="B1640">
        <v>7000000</v>
      </c>
      <c r="C1640">
        <v>25517500</v>
      </c>
      <c r="D1640">
        <f t="shared" si="25"/>
        <v>18517500</v>
      </c>
    </row>
    <row r="1641" spans="1:4" x14ac:dyDescent="0.3">
      <c r="A1641" t="s">
        <v>16781</v>
      </c>
      <c r="B1641">
        <v>7000000</v>
      </c>
      <c r="C1641">
        <v>25517500</v>
      </c>
      <c r="D1641">
        <f t="shared" si="25"/>
        <v>18517500</v>
      </c>
    </row>
    <row r="1642" spans="1:4" x14ac:dyDescent="0.3">
      <c r="A1642" t="s">
        <v>16793</v>
      </c>
      <c r="B1642">
        <v>7000000</v>
      </c>
      <c r="C1642">
        <v>25517500</v>
      </c>
      <c r="D1642">
        <f t="shared" si="25"/>
        <v>18517500</v>
      </c>
    </row>
    <row r="1643" spans="1:4" x14ac:dyDescent="0.3">
      <c r="A1643" t="s">
        <v>5533</v>
      </c>
      <c r="B1643">
        <v>48000000</v>
      </c>
      <c r="C1643">
        <v>66488090</v>
      </c>
      <c r="D1643">
        <f t="shared" si="25"/>
        <v>18488090</v>
      </c>
    </row>
    <row r="1644" spans="1:4" x14ac:dyDescent="0.3">
      <c r="A1644" t="s">
        <v>2137</v>
      </c>
      <c r="B1644">
        <v>92000000</v>
      </c>
      <c r="C1644">
        <v>110416702</v>
      </c>
      <c r="D1644">
        <f t="shared" si="25"/>
        <v>18416702</v>
      </c>
    </row>
    <row r="1645" spans="1:4" x14ac:dyDescent="0.3">
      <c r="A1645" t="s">
        <v>14078</v>
      </c>
      <c r="B1645">
        <v>12000000</v>
      </c>
      <c r="C1645">
        <v>30400000</v>
      </c>
      <c r="D1645">
        <f t="shared" si="25"/>
        <v>18400000</v>
      </c>
    </row>
    <row r="1646" spans="1:4" x14ac:dyDescent="0.3">
      <c r="A1646" t="s">
        <v>12823</v>
      </c>
      <c r="B1646">
        <v>15000000</v>
      </c>
      <c r="C1646">
        <v>33386128</v>
      </c>
      <c r="D1646">
        <f t="shared" si="25"/>
        <v>18386128</v>
      </c>
    </row>
    <row r="1647" spans="1:4" x14ac:dyDescent="0.3">
      <c r="A1647" t="s">
        <v>12823</v>
      </c>
      <c r="B1647">
        <v>15000000</v>
      </c>
      <c r="C1647">
        <v>33386128</v>
      </c>
      <c r="D1647">
        <f t="shared" si="25"/>
        <v>18386128</v>
      </c>
    </row>
    <row r="1648" spans="1:4" x14ac:dyDescent="0.3">
      <c r="A1648" t="s">
        <v>1248</v>
      </c>
      <c r="B1648">
        <v>130000000</v>
      </c>
      <c r="C1648">
        <v>148337537</v>
      </c>
      <c r="D1648">
        <f t="shared" si="25"/>
        <v>18337537</v>
      </c>
    </row>
    <row r="1649" spans="1:4" x14ac:dyDescent="0.3">
      <c r="A1649" t="s">
        <v>12811</v>
      </c>
      <c r="B1649">
        <v>16000000</v>
      </c>
      <c r="C1649">
        <v>34308901</v>
      </c>
      <c r="D1649">
        <f t="shared" si="25"/>
        <v>18308901</v>
      </c>
    </row>
    <row r="1650" spans="1:4" x14ac:dyDescent="0.3">
      <c r="A1650" t="s">
        <v>16335</v>
      </c>
      <c r="B1650">
        <v>6500000</v>
      </c>
      <c r="C1650">
        <v>24792061</v>
      </c>
      <c r="D1650">
        <f t="shared" si="25"/>
        <v>18292061</v>
      </c>
    </row>
    <row r="1651" spans="1:4" x14ac:dyDescent="0.3">
      <c r="A1651" t="s">
        <v>10378</v>
      </c>
      <c r="B1651">
        <v>22000000</v>
      </c>
      <c r="C1651">
        <v>40270895</v>
      </c>
      <c r="D1651">
        <f t="shared" si="25"/>
        <v>18270895</v>
      </c>
    </row>
    <row r="1652" spans="1:4" x14ac:dyDescent="0.3">
      <c r="A1652" t="s">
        <v>965</v>
      </c>
      <c r="B1652">
        <v>142000000</v>
      </c>
      <c r="C1652">
        <v>160201106</v>
      </c>
      <c r="D1652">
        <f t="shared" si="25"/>
        <v>18201106</v>
      </c>
    </row>
    <row r="1653" spans="1:4" x14ac:dyDescent="0.3">
      <c r="A1653" t="s">
        <v>18938</v>
      </c>
      <c r="B1653">
        <v>2000000</v>
      </c>
      <c r="C1653">
        <v>20167424</v>
      </c>
      <c r="D1653">
        <f t="shared" si="25"/>
        <v>18167424</v>
      </c>
    </row>
    <row r="1654" spans="1:4" x14ac:dyDescent="0.3">
      <c r="A1654" t="s">
        <v>9612</v>
      </c>
      <c r="B1654">
        <v>17000000</v>
      </c>
      <c r="C1654">
        <v>35143332</v>
      </c>
      <c r="D1654">
        <f t="shared" si="25"/>
        <v>18143332</v>
      </c>
    </row>
    <row r="1655" spans="1:4" x14ac:dyDescent="0.3">
      <c r="A1655" t="s">
        <v>16029</v>
      </c>
      <c r="B1655">
        <v>8000000</v>
      </c>
      <c r="C1655">
        <v>26049082</v>
      </c>
      <c r="D1655">
        <f t="shared" si="25"/>
        <v>18049082</v>
      </c>
    </row>
    <row r="1656" spans="1:4" x14ac:dyDescent="0.3">
      <c r="A1656" t="s">
        <v>8938</v>
      </c>
      <c r="B1656">
        <v>30000000</v>
      </c>
      <c r="C1656">
        <v>48043505</v>
      </c>
      <c r="D1656">
        <f t="shared" si="25"/>
        <v>18043505</v>
      </c>
    </row>
    <row r="1657" spans="1:4" x14ac:dyDescent="0.3">
      <c r="A1657" t="s">
        <v>10828</v>
      </c>
      <c r="B1657">
        <v>20000000</v>
      </c>
      <c r="C1657">
        <v>38037513</v>
      </c>
      <c r="D1657">
        <f t="shared" si="25"/>
        <v>18037513</v>
      </c>
    </row>
    <row r="1658" spans="1:4" x14ac:dyDescent="0.3">
      <c r="A1658" t="s">
        <v>14405</v>
      </c>
      <c r="B1658">
        <v>7500000</v>
      </c>
      <c r="C1658">
        <v>25517500</v>
      </c>
      <c r="D1658">
        <f t="shared" si="25"/>
        <v>18017500</v>
      </c>
    </row>
    <row r="1659" spans="1:4" x14ac:dyDescent="0.3">
      <c r="A1659" t="s">
        <v>16390</v>
      </c>
      <c r="B1659">
        <v>7500000</v>
      </c>
      <c r="C1659">
        <v>25517500</v>
      </c>
      <c r="D1659">
        <f t="shared" si="25"/>
        <v>18017500</v>
      </c>
    </row>
    <row r="1660" spans="1:4" x14ac:dyDescent="0.3">
      <c r="A1660" t="s">
        <v>16398</v>
      </c>
      <c r="B1660">
        <v>7500000</v>
      </c>
      <c r="C1660">
        <v>25517500</v>
      </c>
      <c r="D1660">
        <f t="shared" si="25"/>
        <v>18017500</v>
      </c>
    </row>
    <row r="1661" spans="1:4" x14ac:dyDescent="0.3">
      <c r="A1661" t="s">
        <v>16446</v>
      </c>
      <c r="B1661">
        <v>7500000</v>
      </c>
      <c r="C1661">
        <v>25517500</v>
      </c>
      <c r="D1661">
        <f t="shared" si="25"/>
        <v>18017500</v>
      </c>
    </row>
    <row r="1662" spans="1:4" x14ac:dyDescent="0.3">
      <c r="A1662" t="s">
        <v>6138</v>
      </c>
      <c r="B1662">
        <v>42000000</v>
      </c>
      <c r="C1662">
        <v>59992760</v>
      </c>
      <c r="D1662">
        <f t="shared" si="25"/>
        <v>17992760</v>
      </c>
    </row>
    <row r="1663" spans="1:4" x14ac:dyDescent="0.3">
      <c r="A1663" t="s">
        <v>6442</v>
      </c>
      <c r="B1663">
        <v>40000000</v>
      </c>
      <c r="C1663">
        <v>57981889</v>
      </c>
      <c r="D1663">
        <f t="shared" si="25"/>
        <v>17981889</v>
      </c>
    </row>
    <row r="1664" spans="1:4" x14ac:dyDescent="0.3">
      <c r="A1664" t="s">
        <v>19201</v>
      </c>
      <c r="B1664">
        <v>3000000</v>
      </c>
      <c r="C1664">
        <v>20966644</v>
      </c>
      <c r="D1664">
        <f t="shared" si="25"/>
        <v>17966644</v>
      </c>
    </row>
    <row r="1665" spans="1:4" x14ac:dyDescent="0.3">
      <c r="A1665" t="s">
        <v>16022</v>
      </c>
      <c r="B1665">
        <v>8000000</v>
      </c>
      <c r="C1665">
        <v>25926543</v>
      </c>
      <c r="D1665">
        <f t="shared" si="25"/>
        <v>17926543</v>
      </c>
    </row>
    <row r="1666" spans="1:4" x14ac:dyDescent="0.3">
      <c r="A1666" t="s">
        <v>10107</v>
      </c>
      <c r="B1666">
        <v>24000000</v>
      </c>
      <c r="C1666">
        <v>41895491</v>
      </c>
      <c r="D1666">
        <f t="shared" ref="D1666:D1729" si="26">C1666-B1666</f>
        <v>17895491</v>
      </c>
    </row>
    <row r="1667" spans="1:4" x14ac:dyDescent="0.3">
      <c r="A1667" t="s">
        <v>15934</v>
      </c>
      <c r="B1667">
        <v>7623000</v>
      </c>
      <c r="C1667">
        <v>25517500</v>
      </c>
      <c r="D1667">
        <f t="shared" si="26"/>
        <v>17894500</v>
      </c>
    </row>
    <row r="1668" spans="1:4" x14ac:dyDescent="0.3">
      <c r="A1668" t="s">
        <v>3615</v>
      </c>
      <c r="B1668">
        <v>66000000</v>
      </c>
      <c r="C1668">
        <v>83892374</v>
      </c>
      <c r="D1668">
        <f t="shared" si="26"/>
        <v>17892374</v>
      </c>
    </row>
    <row r="1669" spans="1:4" x14ac:dyDescent="0.3">
      <c r="A1669" t="s">
        <v>21232</v>
      </c>
      <c r="B1669">
        <v>1250000</v>
      </c>
      <c r="C1669">
        <v>19100000</v>
      </c>
      <c r="D1669">
        <f t="shared" si="26"/>
        <v>17850000</v>
      </c>
    </row>
    <row r="1670" spans="1:4" x14ac:dyDescent="0.3">
      <c r="A1670" t="s">
        <v>5125</v>
      </c>
      <c r="B1670">
        <v>50000000</v>
      </c>
      <c r="C1670">
        <v>67823573</v>
      </c>
      <c r="D1670">
        <f t="shared" si="26"/>
        <v>17823573</v>
      </c>
    </row>
    <row r="1671" spans="1:4" x14ac:dyDescent="0.3">
      <c r="A1671" t="s">
        <v>16331</v>
      </c>
      <c r="B1671">
        <v>7700000</v>
      </c>
      <c r="C1671">
        <v>25517500</v>
      </c>
      <c r="D1671">
        <f t="shared" si="26"/>
        <v>17817500</v>
      </c>
    </row>
    <row r="1672" spans="1:4" x14ac:dyDescent="0.3">
      <c r="A1672" t="s">
        <v>14942</v>
      </c>
      <c r="B1672">
        <v>10000000</v>
      </c>
      <c r="C1672">
        <v>27736779</v>
      </c>
      <c r="D1672">
        <f t="shared" si="26"/>
        <v>17736779</v>
      </c>
    </row>
    <row r="1673" spans="1:4" x14ac:dyDescent="0.3">
      <c r="A1673" t="s">
        <v>10581</v>
      </c>
      <c r="B1673">
        <v>20000000</v>
      </c>
      <c r="C1673">
        <v>37721949</v>
      </c>
      <c r="D1673">
        <f t="shared" si="26"/>
        <v>17721949</v>
      </c>
    </row>
    <row r="1674" spans="1:4" x14ac:dyDescent="0.3">
      <c r="A1674" t="s">
        <v>12830</v>
      </c>
      <c r="B1674">
        <v>15000000</v>
      </c>
      <c r="C1674">
        <v>32721635</v>
      </c>
      <c r="D1674">
        <f t="shared" si="26"/>
        <v>17721635</v>
      </c>
    </row>
    <row r="1675" spans="1:4" x14ac:dyDescent="0.3">
      <c r="A1675" t="s">
        <v>12830</v>
      </c>
      <c r="B1675">
        <v>15000000</v>
      </c>
      <c r="C1675">
        <v>32721635</v>
      </c>
      <c r="D1675">
        <f t="shared" si="26"/>
        <v>17721635</v>
      </c>
    </row>
    <row r="1676" spans="1:4" x14ac:dyDescent="0.3">
      <c r="A1676" t="s">
        <v>2694</v>
      </c>
      <c r="B1676">
        <v>68000000</v>
      </c>
      <c r="C1676">
        <v>85707116</v>
      </c>
      <c r="D1676">
        <f t="shared" si="26"/>
        <v>17707116</v>
      </c>
    </row>
    <row r="1677" spans="1:4" x14ac:dyDescent="0.3">
      <c r="A1677" t="s">
        <v>17252</v>
      </c>
      <c r="B1677">
        <v>7840000</v>
      </c>
      <c r="C1677">
        <v>25517500</v>
      </c>
      <c r="D1677">
        <f t="shared" si="26"/>
        <v>17677500</v>
      </c>
    </row>
    <row r="1678" spans="1:4" x14ac:dyDescent="0.3">
      <c r="A1678" t="s">
        <v>10824</v>
      </c>
      <c r="B1678">
        <v>20000000</v>
      </c>
      <c r="C1678">
        <v>37672350</v>
      </c>
      <c r="D1678">
        <f t="shared" si="26"/>
        <v>17672350</v>
      </c>
    </row>
    <row r="1679" spans="1:4" x14ac:dyDescent="0.3">
      <c r="A1679" t="s">
        <v>16878</v>
      </c>
      <c r="B1679">
        <v>6500000</v>
      </c>
      <c r="C1679">
        <v>24103594</v>
      </c>
      <c r="D1679">
        <f t="shared" si="26"/>
        <v>17603594</v>
      </c>
    </row>
    <row r="1680" spans="1:4" x14ac:dyDescent="0.3">
      <c r="A1680" t="s">
        <v>2279</v>
      </c>
      <c r="B1680">
        <v>20000000</v>
      </c>
      <c r="C1680">
        <v>37567440</v>
      </c>
      <c r="D1680">
        <f t="shared" si="26"/>
        <v>17567440</v>
      </c>
    </row>
    <row r="1681" spans="1:4" x14ac:dyDescent="0.3">
      <c r="A1681" t="s">
        <v>2279</v>
      </c>
      <c r="B1681">
        <v>20000000</v>
      </c>
      <c r="C1681">
        <v>37567440</v>
      </c>
      <c r="D1681">
        <f t="shared" si="26"/>
        <v>17567440</v>
      </c>
    </row>
    <row r="1682" spans="1:4" x14ac:dyDescent="0.3">
      <c r="A1682" t="s">
        <v>2498</v>
      </c>
      <c r="B1682">
        <v>8000000</v>
      </c>
      <c r="C1682">
        <v>25517500</v>
      </c>
      <c r="D1682">
        <f t="shared" si="26"/>
        <v>17517500</v>
      </c>
    </row>
    <row r="1683" spans="1:4" x14ac:dyDescent="0.3">
      <c r="A1683" t="s">
        <v>2910</v>
      </c>
      <c r="B1683">
        <v>8000000</v>
      </c>
      <c r="C1683">
        <v>25517500</v>
      </c>
      <c r="D1683">
        <f t="shared" si="26"/>
        <v>17517500</v>
      </c>
    </row>
    <row r="1684" spans="1:4" x14ac:dyDescent="0.3">
      <c r="A1684" t="s">
        <v>15891</v>
      </c>
      <c r="B1684">
        <v>8000000</v>
      </c>
      <c r="C1684">
        <v>25517500</v>
      </c>
      <c r="D1684">
        <f t="shared" si="26"/>
        <v>17517500</v>
      </c>
    </row>
    <row r="1685" spans="1:4" x14ac:dyDescent="0.3">
      <c r="A1685" t="s">
        <v>2498</v>
      </c>
      <c r="B1685">
        <v>8000000</v>
      </c>
      <c r="C1685">
        <v>25517500</v>
      </c>
      <c r="D1685">
        <f t="shared" si="26"/>
        <v>17517500</v>
      </c>
    </row>
    <row r="1686" spans="1:4" x14ac:dyDescent="0.3">
      <c r="A1686" t="s">
        <v>16034</v>
      </c>
      <c r="B1686">
        <v>8000000</v>
      </c>
      <c r="C1686">
        <v>25517500</v>
      </c>
      <c r="D1686">
        <f t="shared" si="26"/>
        <v>17517500</v>
      </c>
    </row>
    <row r="1687" spans="1:4" x14ac:dyDescent="0.3">
      <c r="A1687" t="s">
        <v>16088</v>
      </c>
      <c r="B1687">
        <v>8000000</v>
      </c>
      <c r="C1687">
        <v>25517500</v>
      </c>
      <c r="D1687">
        <f t="shared" si="26"/>
        <v>17517500</v>
      </c>
    </row>
    <row r="1688" spans="1:4" x14ac:dyDescent="0.3">
      <c r="A1688" t="s">
        <v>16121</v>
      </c>
      <c r="B1688">
        <v>8000000</v>
      </c>
      <c r="C1688">
        <v>25517500</v>
      </c>
      <c r="D1688">
        <f t="shared" si="26"/>
        <v>17517500</v>
      </c>
    </row>
    <row r="1689" spans="1:4" x14ac:dyDescent="0.3">
      <c r="A1689" t="s">
        <v>16182</v>
      </c>
      <c r="B1689">
        <v>8000000</v>
      </c>
      <c r="C1689">
        <v>25517500</v>
      </c>
      <c r="D1689">
        <f t="shared" si="26"/>
        <v>17517500</v>
      </c>
    </row>
    <row r="1690" spans="1:4" x14ac:dyDescent="0.3">
      <c r="A1690" t="s">
        <v>16267</v>
      </c>
      <c r="B1690">
        <v>8000000</v>
      </c>
      <c r="C1690">
        <v>25517500</v>
      </c>
      <c r="D1690">
        <f t="shared" si="26"/>
        <v>17517500</v>
      </c>
    </row>
    <row r="1691" spans="1:4" x14ac:dyDescent="0.3">
      <c r="A1691" t="s">
        <v>16273</v>
      </c>
      <c r="B1691">
        <v>8000000</v>
      </c>
      <c r="C1691">
        <v>25517500</v>
      </c>
      <c r="D1691">
        <f t="shared" si="26"/>
        <v>17517500</v>
      </c>
    </row>
    <row r="1692" spans="1:4" x14ac:dyDescent="0.3">
      <c r="A1692" t="s">
        <v>16288</v>
      </c>
      <c r="B1692">
        <v>8000000</v>
      </c>
      <c r="C1692">
        <v>25517500</v>
      </c>
      <c r="D1692">
        <f t="shared" si="26"/>
        <v>17517500</v>
      </c>
    </row>
    <row r="1693" spans="1:4" x14ac:dyDescent="0.3">
      <c r="A1693" t="s">
        <v>16309</v>
      </c>
      <c r="B1693">
        <v>8000000</v>
      </c>
      <c r="C1693">
        <v>25517500</v>
      </c>
      <c r="D1693">
        <f t="shared" si="26"/>
        <v>17517500</v>
      </c>
    </row>
    <row r="1694" spans="1:4" x14ac:dyDescent="0.3">
      <c r="A1694" t="s">
        <v>17773</v>
      </c>
      <c r="B1694">
        <v>8000000</v>
      </c>
      <c r="C1694">
        <v>25517500</v>
      </c>
      <c r="D1694">
        <f t="shared" si="26"/>
        <v>17517500</v>
      </c>
    </row>
    <row r="1695" spans="1:4" x14ac:dyDescent="0.3">
      <c r="A1695" t="s">
        <v>18828</v>
      </c>
      <c r="B1695">
        <v>8000000</v>
      </c>
      <c r="C1695">
        <v>25517500</v>
      </c>
      <c r="D1695">
        <f t="shared" si="26"/>
        <v>17517500</v>
      </c>
    </row>
    <row r="1696" spans="1:4" x14ac:dyDescent="0.3">
      <c r="A1696" t="s">
        <v>8352</v>
      </c>
      <c r="B1696">
        <v>25000000</v>
      </c>
      <c r="C1696">
        <v>42478175</v>
      </c>
      <c r="D1696">
        <f t="shared" si="26"/>
        <v>17478175</v>
      </c>
    </row>
    <row r="1697" spans="1:4" x14ac:dyDescent="0.3">
      <c r="A1697" t="s">
        <v>8913</v>
      </c>
      <c r="B1697">
        <v>27000000</v>
      </c>
      <c r="C1697">
        <v>44450000</v>
      </c>
      <c r="D1697">
        <f t="shared" si="26"/>
        <v>17450000</v>
      </c>
    </row>
    <row r="1698" spans="1:4" x14ac:dyDescent="0.3">
      <c r="A1698" t="s">
        <v>10832</v>
      </c>
      <c r="B1698">
        <v>20000000</v>
      </c>
      <c r="C1698">
        <v>37442180</v>
      </c>
      <c r="D1698">
        <f t="shared" si="26"/>
        <v>17442180</v>
      </c>
    </row>
    <row r="1699" spans="1:4" x14ac:dyDescent="0.3">
      <c r="A1699" t="s">
        <v>18482</v>
      </c>
      <c r="B1699">
        <v>3500000</v>
      </c>
      <c r="C1699">
        <v>20803237</v>
      </c>
      <c r="D1699">
        <f t="shared" si="26"/>
        <v>17303237</v>
      </c>
    </row>
    <row r="1700" spans="1:4" x14ac:dyDescent="0.3">
      <c r="A1700" t="s">
        <v>21284</v>
      </c>
      <c r="B1700">
        <v>1200000</v>
      </c>
      <c r="C1700">
        <v>18488314</v>
      </c>
      <c r="D1700">
        <f t="shared" si="26"/>
        <v>17288314</v>
      </c>
    </row>
    <row r="1701" spans="1:4" x14ac:dyDescent="0.3">
      <c r="A1701" t="s">
        <v>7353</v>
      </c>
      <c r="B1701">
        <v>35000000</v>
      </c>
      <c r="C1701">
        <v>52277485</v>
      </c>
      <c r="D1701">
        <f t="shared" si="26"/>
        <v>17277485</v>
      </c>
    </row>
    <row r="1702" spans="1:4" x14ac:dyDescent="0.3">
      <c r="A1702" t="s">
        <v>17022</v>
      </c>
      <c r="B1702">
        <v>6000000</v>
      </c>
      <c r="C1702">
        <v>23272306</v>
      </c>
      <c r="D1702">
        <f t="shared" si="26"/>
        <v>17272306</v>
      </c>
    </row>
    <row r="1703" spans="1:4" x14ac:dyDescent="0.3">
      <c r="A1703" t="s">
        <v>10816</v>
      </c>
      <c r="B1703">
        <v>22000000</v>
      </c>
      <c r="C1703">
        <v>39263506</v>
      </c>
      <c r="D1703">
        <f t="shared" si="26"/>
        <v>17263506</v>
      </c>
    </row>
    <row r="1704" spans="1:4" x14ac:dyDescent="0.3">
      <c r="A1704" t="s">
        <v>19189</v>
      </c>
      <c r="B1704">
        <v>4000000</v>
      </c>
      <c r="C1704">
        <v>21244913</v>
      </c>
      <c r="D1704">
        <f t="shared" si="26"/>
        <v>17244913</v>
      </c>
    </row>
    <row r="1705" spans="1:4" x14ac:dyDescent="0.3">
      <c r="A1705" t="s">
        <v>2678</v>
      </c>
      <c r="B1705">
        <v>65000000</v>
      </c>
      <c r="C1705">
        <v>82226474</v>
      </c>
      <c r="D1705">
        <f t="shared" si="26"/>
        <v>17226474</v>
      </c>
    </row>
    <row r="1706" spans="1:4" x14ac:dyDescent="0.3">
      <c r="A1706" t="s">
        <v>15946</v>
      </c>
      <c r="B1706">
        <v>8300000</v>
      </c>
      <c r="C1706">
        <v>25517500</v>
      </c>
      <c r="D1706">
        <f t="shared" si="26"/>
        <v>17217500</v>
      </c>
    </row>
    <row r="1707" spans="1:4" x14ac:dyDescent="0.3">
      <c r="A1707" t="s">
        <v>16097</v>
      </c>
      <c r="B1707">
        <v>8300000</v>
      </c>
      <c r="C1707">
        <v>25517500</v>
      </c>
      <c r="D1707">
        <f t="shared" si="26"/>
        <v>17217500</v>
      </c>
    </row>
    <row r="1708" spans="1:4" x14ac:dyDescent="0.3">
      <c r="A1708" t="s">
        <v>8917</v>
      </c>
      <c r="B1708">
        <v>28000000</v>
      </c>
      <c r="C1708">
        <v>45162741</v>
      </c>
      <c r="D1708">
        <f t="shared" si="26"/>
        <v>17162741</v>
      </c>
    </row>
    <row r="1709" spans="1:4" x14ac:dyDescent="0.3">
      <c r="A1709" t="s">
        <v>21538</v>
      </c>
      <c r="B1709">
        <v>1000000</v>
      </c>
      <c r="C1709">
        <v>18112929</v>
      </c>
      <c r="D1709">
        <f t="shared" si="26"/>
        <v>17112929</v>
      </c>
    </row>
    <row r="1710" spans="1:4" x14ac:dyDescent="0.3">
      <c r="A1710" t="s">
        <v>20881</v>
      </c>
      <c r="B1710">
        <v>2000000</v>
      </c>
      <c r="C1710">
        <v>19067631</v>
      </c>
      <c r="D1710">
        <f t="shared" si="26"/>
        <v>17067631</v>
      </c>
    </row>
    <row r="1711" spans="1:4" x14ac:dyDescent="0.3">
      <c r="A1711" t="s">
        <v>3047</v>
      </c>
      <c r="B1711">
        <v>60000000</v>
      </c>
      <c r="C1711">
        <v>77032279</v>
      </c>
      <c r="D1711">
        <f t="shared" si="26"/>
        <v>17032279</v>
      </c>
    </row>
    <row r="1712" spans="1:4" x14ac:dyDescent="0.3">
      <c r="A1712" t="s">
        <v>15581</v>
      </c>
      <c r="B1712">
        <v>8500000</v>
      </c>
      <c r="C1712">
        <v>25517500</v>
      </c>
      <c r="D1712">
        <f t="shared" si="26"/>
        <v>17017500</v>
      </c>
    </row>
    <row r="1713" spans="1:4" x14ac:dyDescent="0.3">
      <c r="A1713" t="s">
        <v>6458</v>
      </c>
      <c r="B1713">
        <v>40000000</v>
      </c>
      <c r="C1713">
        <v>57011847</v>
      </c>
      <c r="D1713">
        <f t="shared" si="26"/>
        <v>17011847</v>
      </c>
    </row>
    <row r="1714" spans="1:4" x14ac:dyDescent="0.3">
      <c r="A1714" t="s">
        <v>1707</v>
      </c>
      <c r="B1714">
        <v>150000000</v>
      </c>
      <c r="C1714">
        <v>167007184</v>
      </c>
      <c r="D1714">
        <f t="shared" si="26"/>
        <v>17007184</v>
      </c>
    </row>
    <row r="1715" spans="1:4" x14ac:dyDescent="0.3">
      <c r="A1715" t="s">
        <v>1707</v>
      </c>
      <c r="B1715">
        <v>150000000</v>
      </c>
      <c r="C1715">
        <v>167007184</v>
      </c>
      <c r="D1715">
        <f t="shared" si="26"/>
        <v>17007184</v>
      </c>
    </row>
    <row r="1716" spans="1:4" x14ac:dyDescent="0.3">
      <c r="A1716" t="s">
        <v>17623</v>
      </c>
      <c r="B1716">
        <v>5000000</v>
      </c>
      <c r="C1716">
        <v>21994911</v>
      </c>
      <c r="D1716">
        <f t="shared" si="26"/>
        <v>16994911</v>
      </c>
    </row>
    <row r="1717" spans="1:4" x14ac:dyDescent="0.3">
      <c r="A1717" t="s">
        <v>21529</v>
      </c>
      <c r="B1717">
        <v>1000000</v>
      </c>
      <c r="C1717">
        <v>17986000</v>
      </c>
      <c r="D1717">
        <f t="shared" si="26"/>
        <v>16986000</v>
      </c>
    </row>
    <row r="1718" spans="1:4" x14ac:dyDescent="0.3">
      <c r="A1718" t="s">
        <v>4230</v>
      </c>
      <c r="B1718">
        <v>20000000</v>
      </c>
      <c r="C1718">
        <v>36965395</v>
      </c>
      <c r="D1718">
        <f t="shared" si="26"/>
        <v>16965395</v>
      </c>
    </row>
    <row r="1719" spans="1:4" x14ac:dyDescent="0.3">
      <c r="A1719" t="s">
        <v>13419</v>
      </c>
      <c r="B1719">
        <v>13000000</v>
      </c>
      <c r="C1719">
        <v>29959436</v>
      </c>
      <c r="D1719">
        <f t="shared" si="26"/>
        <v>16959436</v>
      </c>
    </row>
    <row r="1720" spans="1:4" x14ac:dyDescent="0.3">
      <c r="A1720" t="s">
        <v>17271</v>
      </c>
      <c r="B1720">
        <v>8600000</v>
      </c>
      <c r="C1720">
        <v>25517500</v>
      </c>
      <c r="D1720">
        <f t="shared" si="26"/>
        <v>16917500</v>
      </c>
    </row>
    <row r="1721" spans="1:4" x14ac:dyDescent="0.3">
      <c r="A1721" t="s">
        <v>8341</v>
      </c>
      <c r="B1721">
        <v>30000000</v>
      </c>
      <c r="C1721">
        <v>46875468</v>
      </c>
      <c r="D1721">
        <f t="shared" si="26"/>
        <v>16875468</v>
      </c>
    </row>
    <row r="1722" spans="1:4" x14ac:dyDescent="0.3">
      <c r="A1722" t="s">
        <v>10899</v>
      </c>
      <c r="B1722">
        <v>20000000</v>
      </c>
      <c r="C1722">
        <v>36874745</v>
      </c>
      <c r="D1722">
        <f t="shared" si="26"/>
        <v>16874745</v>
      </c>
    </row>
    <row r="1723" spans="1:4" x14ac:dyDescent="0.3">
      <c r="A1723" t="s">
        <v>1832</v>
      </c>
      <c r="B1723">
        <v>100000000</v>
      </c>
      <c r="C1723">
        <v>116866727</v>
      </c>
      <c r="D1723">
        <f t="shared" si="26"/>
        <v>16866727</v>
      </c>
    </row>
    <row r="1724" spans="1:4" x14ac:dyDescent="0.3">
      <c r="A1724" t="s">
        <v>16788</v>
      </c>
      <c r="B1724">
        <v>8700000</v>
      </c>
      <c r="C1724">
        <v>25517500</v>
      </c>
      <c r="D1724">
        <f t="shared" si="26"/>
        <v>16817500</v>
      </c>
    </row>
    <row r="1725" spans="1:4" x14ac:dyDescent="0.3">
      <c r="A1725" t="s">
        <v>7923</v>
      </c>
      <c r="B1725">
        <v>32000000</v>
      </c>
      <c r="C1725">
        <v>48814909</v>
      </c>
      <c r="D1725">
        <f t="shared" si="26"/>
        <v>16814909</v>
      </c>
    </row>
    <row r="1726" spans="1:4" x14ac:dyDescent="0.3">
      <c r="A1726" t="s">
        <v>15810</v>
      </c>
      <c r="B1726">
        <v>8800000</v>
      </c>
      <c r="C1726">
        <v>25517500</v>
      </c>
      <c r="D1726">
        <f t="shared" si="26"/>
        <v>16717500</v>
      </c>
    </row>
    <row r="1727" spans="1:4" x14ac:dyDescent="0.3">
      <c r="A1727" t="s">
        <v>14551</v>
      </c>
      <c r="B1727">
        <v>11000000</v>
      </c>
      <c r="C1727">
        <v>27669413</v>
      </c>
      <c r="D1727">
        <f t="shared" si="26"/>
        <v>16669413</v>
      </c>
    </row>
    <row r="1728" spans="1:4" x14ac:dyDescent="0.3">
      <c r="A1728" t="s">
        <v>10853</v>
      </c>
      <c r="B1728">
        <v>20000000</v>
      </c>
      <c r="C1728">
        <v>36658108</v>
      </c>
      <c r="D1728">
        <f t="shared" si="26"/>
        <v>16658108</v>
      </c>
    </row>
    <row r="1729" spans="1:4" x14ac:dyDescent="0.3">
      <c r="A1729" t="s">
        <v>1962</v>
      </c>
      <c r="B1729">
        <v>92000000</v>
      </c>
      <c r="C1729">
        <v>108638745</v>
      </c>
      <c r="D1729">
        <f t="shared" si="26"/>
        <v>16638745</v>
      </c>
    </row>
    <row r="1730" spans="1:4" x14ac:dyDescent="0.3">
      <c r="A1730" t="s">
        <v>2649</v>
      </c>
      <c r="B1730">
        <v>79000000</v>
      </c>
      <c r="C1730">
        <v>95632614</v>
      </c>
      <c r="D1730">
        <f t="shared" ref="D1730:D1793" si="27">C1730-B1730</f>
        <v>16632614</v>
      </c>
    </row>
    <row r="1731" spans="1:4" x14ac:dyDescent="0.3">
      <c r="A1731" t="s">
        <v>13416</v>
      </c>
      <c r="B1731">
        <v>14000000</v>
      </c>
      <c r="C1731">
        <v>30628981</v>
      </c>
      <c r="D1731">
        <f t="shared" si="27"/>
        <v>16628981</v>
      </c>
    </row>
    <row r="1732" spans="1:4" x14ac:dyDescent="0.3">
      <c r="A1732" t="s">
        <v>9624</v>
      </c>
      <c r="B1732">
        <v>25000000</v>
      </c>
      <c r="C1732">
        <v>41597830</v>
      </c>
      <c r="D1732">
        <f t="shared" si="27"/>
        <v>16597830</v>
      </c>
    </row>
    <row r="1733" spans="1:4" x14ac:dyDescent="0.3">
      <c r="A1733" t="s">
        <v>12834</v>
      </c>
      <c r="B1733">
        <v>15000000</v>
      </c>
      <c r="C1733">
        <v>31585300</v>
      </c>
      <c r="D1733">
        <f t="shared" si="27"/>
        <v>16585300</v>
      </c>
    </row>
    <row r="1734" spans="1:4" x14ac:dyDescent="0.3">
      <c r="A1734" t="s">
        <v>15227</v>
      </c>
      <c r="B1734">
        <v>10000000</v>
      </c>
      <c r="C1734">
        <v>26583369</v>
      </c>
      <c r="D1734">
        <f t="shared" si="27"/>
        <v>16583369</v>
      </c>
    </row>
    <row r="1735" spans="1:4" x14ac:dyDescent="0.3">
      <c r="A1735" t="s">
        <v>17609</v>
      </c>
      <c r="B1735">
        <v>9000000</v>
      </c>
      <c r="C1735">
        <v>25530884</v>
      </c>
      <c r="D1735">
        <f t="shared" si="27"/>
        <v>16530884</v>
      </c>
    </row>
    <row r="1736" spans="1:4" x14ac:dyDescent="0.3">
      <c r="A1736" t="s">
        <v>12258</v>
      </c>
      <c r="B1736">
        <v>9000000</v>
      </c>
      <c r="C1736">
        <v>25517500</v>
      </c>
      <c r="D1736">
        <f t="shared" si="27"/>
        <v>16517500</v>
      </c>
    </row>
    <row r="1737" spans="1:4" x14ac:dyDescent="0.3">
      <c r="A1737" t="s">
        <v>13254</v>
      </c>
      <c r="B1737">
        <v>9000000</v>
      </c>
      <c r="C1737">
        <v>25517500</v>
      </c>
      <c r="D1737">
        <f t="shared" si="27"/>
        <v>16517500</v>
      </c>
    </row>
    <row r="1738" spans="1:4" x14ac:dyDescent="0.3">
      <c r="A1738" t="s">
        <v>15712</v>
      </c>
      <c r="B1738">
        <v>9000000</v>
      </c>
      <c r="C1738">
        <v>25517500</v>
      </c>
      <c r="D1738">
        <f t="shared" si="27"/>
        <v>16517500</v>
      </c>
    </row>
    <row r="1739" spans="1:4" x14ac:dyDescent="0.3">
      <c r="A1739" t="s">
        <v>15795</v>
      </c>
      <c r="B1739">
        <v>9000000</v>
      </c>
      <c r="C1739">
        <v>25517500</v>
      </c>
      <c r="D1739">
        <f t="shared" si="27"/>
        <v>16517500</v>
      </c>
    </row>
    <row r="1740" spans="1:4" x14ac:dyDescent="0.3">
      <c r="A1740" t="s">
        <v>15815</v>
      </c>
      <c r="B1740">
        <v>9000000</v>
      </c>
      <c r="C1740">
        <v>25517500</v>
      </c>
      <c r="D1740">
        <f t="shared" si="27"/>
        <v>16517500</v>
      </c>
    </row>
    <row r="1741" spans="1:4" x14ac:dyDescent="0.3">
      <c r="A1741" t="s">
        <v>15856</v>
      </c>
      <c r="B1741">
        <v>9000000</v>
      </c>
      <c r="C1741">
        <v>25517500</v>
      </c>
      <c r="D1741">
        <f t="shared" si="27"/>
        <v>16517500</v>
      </c>
    </row>
    <row r="1742" spans="1:4" x14ac:dyDescent="0.3">
      <c r="A1742" t="s">
        <v>15884</v>
      </c>
      <c r="B1742">
        <v>9000000</v>
      </c>
      <c r="C1742">
        <v>25517500</v>
      </c>
      <c r="D1742">
        <f t="shared" si="27"/>
        <v>16517500</v>
      </c>
    </row>
    <row r="1743" spans="1:4" x14ac:dyDescent="0.3">
      <c r="A1743" t="s">
        <v>4092</v>
      </c>
      <c r="B1743">
        <v>48000000</v>
      </c>
      <c r="C1743">
        <v>64505912</v>
      </c>
      <c r="D1743">
        <f t="shared" si="27"/>
        <v>16505912</v>
      </c>
    </row>
    <row r="1744" spans="1:4" x14ac:dyDescent="0.3">
      <c r="A1744" t="s">
        <v>17627</v>
      </c>
      <c r="B1744">
        <v>5000000</v>
      </c>
      <c r="C1744">
        <v>21501098</v>
      </c>
      <c r="D1744">
        <f t="shared" si="27"/>
        <v>16501098</v>
      </c>
    </row>
    <row r="1745" spans="1:4" x14ac:dyDescent="0.3">
      <c r="A1745" t="s">
        <v>22510</v>
      </c>
      <c r="B1745">
        <v>500000</v>
      </c>
      <c r="C1745">
        <v>17000000</v>
      </c>
      <c r="D1745">
        <f t="shared" si="27"/>
        <v>16500000</v>
      </c>
    </row>
    <row r="1746" spans="1:4" x14ac:dyDescent="0.3">
      <c r="A1746" t="s">
        <v>5140</v>
      </c>
      <c r="B1746">
        <v>54000000</v>
      </c>
      <c r="C1746">
        <v>70496802</v>
      </c>
      <c r="D1746">
        <f t="shared" si="27"/>
        <v>16496802</v>
      </c>
    </row>
    <row r="1747" spans="1:4" x14ac:dyDescent="0.3">
      <c r="A1747" t="s">
        <v>19243</v>
      </c>
      <c r="B1747">
        <v>3000000</v>
      </c>
      <c r="C1747">
        <v>19472057</v>
      </c>
      <c r="D1747">
        <f t="shared" si="27"/>
        <v>16472057</v>
      </c>
    </row>
    <row r="1748" spans="1:4" x14ac:dyDescent="0.3">
      <c r="A1748" t="s">
        <v>11817</v>
      </c>
      <c r="B1748">
        <v>15000000</v>
      </c>
      <c r="C1748">
        <v>31471430</v>
      </c>
      <c r="D1748">
        <f t="shared" si="27"/>
        <v>16471430</v>
      </c>
    </row>
    <row r="1749" spans="1:4" x14ac:dyDescent="0.3">
      <c r="A1749" t="s">
        <v>14922</v>
      </c>
      <c r="B1749">
        <v>12000000</v>
      </c>
      <c r="C1749">
        <v>28435406</v>
      </c>
      <c r="D1749">
        <f t="shared" si="27"/>
        <v>16435406</v>
      </c>
    </row>
    <row r="1750" spans="1:4" x14ac:dyDescent="0.3">
      <c r="A1750" t="s">
        <v>19675</v>
      </c>
      <c r="B1750">
        <v>2800000</v>
      </c>
      <c r="C1750">
        <v>19170001</v>
      </c>
      <c r="D1750">
        <f t="shared" si="27"/>
        <v>16370001</v>
      </c>
    </row>
    <row r="1751" spans="1:4" x14ac:dyDescent="0.3">
      <c r="A1751" t="s">
        <v>9595</v>
      </c>
      <c r="B1751">
        <v>20000000</v>
      </c>
      <c r="C1751">
        <v>36310118</v>
      </c>
      <c r="D1751">
        <f t="shared" si="27"/>
        <v>16310118</v>
      </c>
    </row>
    <row r="1752" spans="1:4" x14ac:dyDescent="0.3">
      <c r="A1752" t="s">
        <v>13757</v>
      </c>
      <c r="B1752">
        <v>6000000</v>
      </c>
      <c r="C1752">
        <v>22235901</v>
      </c>
      <c r="D1752">
        <f t="shared" si="27"/>
        <v>16235901</v>
      </c>
    </row>
    <row r="1753" spans="1:4" x14ac:dyDescent="0.3">
      <c r="A1753" t="s">
        <v>10223</v>
      </c>
      <c r="B1753">
        <v>23000000</v>
      </c>
      <c r="C1753">
        <v>39235088</v>
      </c>
      <c r="D1753">
        <f t="shared" si="27"/>
        <v>16235088</v>
      </c>
    </row>
    <row r="1754" spans="1:4" x14ac:dyDescent="0.3">
      <c r="A1754" t="s">
        <v>15553</v>
      </c>
      <c r="B1754">
        <v>9300000</v>
      </c>
      <c r="C1754">
        <v>25517500</v>
      </c>
      <c r="D1754">
        <f t="shared" si="27"/>
        <v>16217500</v>
      </c>
    </row>
    <row r="1755" spans="1:4" x14ac:dyDescent="0.3">
      <c r="A1755" t="s">
        <v>17672</v>
      </c>
      <c r="B1755">
        <v>5000000</v>
      </c>
      <c r="C1755">
        <v>21197315</v>
      </c>
      <c r="D1755">
        <f t="shared" si="27"/>
        <v>16197315</v>
      </c>
    </row>
    <row r="1756" spans="1:4" x14ac:dyDescent="0.3">
      <c r="A1756" t="s">
        <v>19215</v>
      </c>
      <c r="B1756">
        <v>3000000</v>
      </c>
      <c r="C1756">
        <v>19184015</v>
      </c>
      <c r="D1756">
        <f t="shared" si="27"/>
        <v>16184015</v>
      </c>
    </row>
    <row r="1757" spans="1:4" x14ac:dyDescent="0.3">
      <c r="A1757" t="s">
        <v>2022</v>
      </c>
      <c r="B1757">
        <v>115000000</v>
      </c>
      <c r="C1757">
        <v>131144183</v>
      </c>
      <c r="D1757">
        <f t="shared" si="27"/>
        <v>16144183</v>
      </c>
    </row>
    <row r="1758" spans="1:4" x14ac:dyDescent="0.3">
      <c r="A1758" t="s">
        <v>13983</v>
      </c>
      <c r="B1758">
        <v>10500000</v>
      </c>
      <c r="C1758">
        <v>26589953</v>
      </c>
      <c r="D1758">
        <f t="shared" si="27"/>
        <v>16089953</v>
      </c>
    </row>
    <row r="1759" spans="1:4" x14ac:dyDescent="0.3">
      <c r="A1759" t="s">
        <v>9559</v>
      </c>
      <c r="B1759">
        <v>25000000</v>
      </c>
      <c r="C1759">
        <v>41067398</v>
      </c>
      <c r="D1759">
        <f t="shared" si="27"/>
        <v>16067398</v>
      </c>
    </row>
    <row r="1760" spans="1:4" x14ac:dyDescent="0.3">
      <c r="A1760" t="s">
        <v>10910</v>
      </c>
      <c r="B1760">
        <v>19000000</v>
      </c>
      <c r="C1760">
        <v>35033759</v>
      </c>
      <c r="D1760">
        <f t="shared" si="27"/>
        <v>16033759</v>
      </c>
    </row>
    <row r="1761" spans="1:4" x14ac:dyDescent="0.3">
      <c r="A1761" t="s">
        <v>15534</v>
      </c>
      <c r="B1761">
        <v>9500000</v>
      </c>
      <c r="C1761">
        <v>25517500</v>
      </c>
      <c r="D1761">
        <f t="shared" si="27"/>
        <v>16017500</v>
      </c>
    </row>
    <row r="1762" spans="1:4" x14ac:dyDescent="0.3">
      <c r="A1762" t="s">
        <v>5160</v>
      </c>
      <c r="B1762">
        <v>50000000</v>
      </c>
      <c r="C1762">
        <v>66002004</v>
      </c>
      <c r="D1762">
        <f t="shared" si="27"/>
        <v>16002004</v>
      </c>
    </row>
    <row r="1763" spans="1:4" x14ac:dyDescent="0.3">
      <c r="A1763" t="s">
        <v>16511</v>
      </c>
      <c r="B1763">
        <v>9000000</v>
      </c>
      <c r="C1763">
        <v>25000000</v>
      </c>
      <c r="D1763">
        <f t="shared" si="27"/>
        <v>16000000</v>
      </c>
    </row>
    <row r="1764" spans="1:4" x14ac:dyDescent="0.3">
      <c r="A1764" t="s">
        <v>9607</v>
      </c>
      <c r="B1764">
        <v>20000000</v>
      </c>
      <c r="C1764">
        <v>35990505</v>
      </c>
      <c r="D1764">
        <f t="shared" si="27"/>
        <v>15990505</v>
      </c>
    </row>
    <row r="1765" spans="1:4" x14ac:dyDescent="0.3">
      <c r="A1765" t="s">
        <v>10111</v>
      </c>
      <c r="B1765">
        <v>24000000</v>
      </c>
      <c r="C1765">
        <v>39989008</v>
      </c>
      <c r="D1765">
        <f t="shared" si="27"/>
        <v>15989008</v>
      </c>
    </row>
    <row r="1766" spans="1:4" x14ac:dyDescent="0.3">
      <c r="A1766" t="s">
        <v>13693</v>
      </c>
      <c r="B1766">
        <v>13000000</v>
      </c>
      <c r="C1766">
        <v>28972187</v>
      </c>
      <c r="D1766">
        <f t="shared" si="27"/>
        <v>15972187</v>
      </c>
    </row>
    <row r="1767" spans="1:4" x14ac:dyDescent="0.3">
      <c r="A1767" t="s">
        <v>14207</v>
      </c>
      <c r="B1767">
        <v>12000000</v>
      </c>
      <c r="C1767">
        <v>27829874</v>
      </c>
      <c r="D1767">
        <f t="shared" si="27"/>
        <v>15829874</v>
      </c>
    </row>
    <row r="1768" spans="1:4" x14ac:dyDescent="0.3">
      <c r="A1768" t="s">
        <v>16049</v>
      </c>
      <c r="B1768">
        <v>7000000</v>
      </c>
      <c r="C1768">
        <v>22800000</v>
      </c>
      <c r="D1768">
        <f t="shared" si="27"/>
        <v>15800000</v>
      </c>
    </row>
    <row r="1769" spans="1:4" x14ac:dyDescent="0.3">
      <c r="A1769" t="s">
        <v>5789</v>
      </c>
      <c r="B1769">
        <v>45000000</v>
      </c>
      <c r="C1769">
        <v>60786269</v>
      </c>
      <c r="D1769">
        <f t="shared" si="27"/>
        <v>15786269</v>
      </c>
    </row>
    <row r="1770" spans="1:4" x14ac:dyDescent="0.3">
      <c r="A1770" t="s">
        <v>21551</v>
      </c>
      <c r="B1770">
        <v>5000000</v>
      </c>
      <c r="C1770">
        <v>20773070</v>
      </c>
      <c r="D1770">
        <f t="shared" si="27"/>
        <v>15773070</v>
      </c>
    </row>
    <row r="1771" spans="1:4" x14ac:dyDescent="0.3">
      <c r="A1771" t="s">
        <v>4031</v>
      </c>
      <c r="B1771">
        <v>60000000</v>
      </c>
      <c r="C1771">
        <v>75764085</v>
      </c>
      <c r="D1771">
        <f t="shared" si="27"/>
        <v>15764085</v>
      </c>
    </row>
    <row r="1772" spans="1:4" x14ac:dyDescent="0.3">
      <c r="A1772" t="s">
        <v>4269</v>
      </c>
      <c r="B1772">
        <v>20000000</v>
      </c>
      <c r="C1772">
        <v>35754555</v>
      </c>
      <c r="D1772">
        <f t="shared" si="27"/>
        <v>15754555</v>
      </c>
    </row>
    <row r="1773" spans="1:4" x14ac:dyDescent="0.3">
      <c r="A1773" t="s">
        <v>17649</v>
      </c>
      <c r="B1773">
        <v>5000000</v>
      </c>
      <c r="C1773">
        <v>20733485</v>
      </c>
      <c r="D1773">
        <f t="shared" si="27"/>
        <v>15733485</v>
      </c>
    </row>
    <row r="1774" spans="1:4" x14ac:dyDescent="0.3">
      <c r="A1774" t="s">
        <v>12117</v>
      </c>
      <c r="B1774">
        <v>24000000</v>
      </c>
      <c r="C1774">
        <v>39687528</v>
      </c>
      <c r="D1774">
        <f t="shared" si="27"/>
        <v>15687528</v>
      </c>
    </row>
    <row r="1775" spans="1:4" x14ac:dyDescent="0.3">
      <c r="A1775" t="s">
        <v>8321</v>
      </c>
      <c r="B1775">
        <v>30000000</v>
      </c>
      <c r="C1775">
        <v>45645204</v>
      </c>
      <c r="D1775">
        <f t="shared" si="27"/>
        <v>15645204</v>
      </c>
    </row>
    <row r="1776" spans="1:4" x14ac:dyDescent="0.3">
      <c r="A1776" t="s">
        <v>4076</v>
      </c>
      <c r="B1776">
        <v>60000000</v>
      </c>
      <c r="C1776">
        <v>75638743</v>
      </c>
      <c r="D1776">
        <f t="shared" si="27"/>
        <v>15638743</v>
      </c>
    </row>
    <row r="1777" spans="1:4" x14ac:dyDescent="0.3">
      <c r="A1777" t="s">
        <v>12457</v>
      </c>
      <c r="B1777">
        <v>8000000</v>
      </c>
      <c r="C1777">
        <v>23618786</v>
      </c>
      <c r="D1777">
        <f t="shared" si="27"/>
        <v>15618786</v>
      </c>
    </row>
    <row r="1778" spans="1:4" x14ac:dyDescent="0.3">
      <c r="A1778" t="s">
        <v>14928</v>
      </c>
      <c r="B1778">
        <v>10000000</v>
      </c>
      <c r="C1778">
        <v>25600000</v>
      </c>
      <c r="D1778">
        <f t="shared" si="27"/>
        <v>15600000</v>
      </c>
    </row>
    <row r="1779" spans="1:4" x14ac:dyDescent="0.3">
      <c r="A1779" t="s">
        <v>10844</v>
      </c>
      <c r="B1779">
        <v>20000000</v>
      </c>
      <c r="C1779">
        <v>35596227</v>
      </c>
      <c r="D1779">
        <f t="shared" si="27"/>
        <v>15596227</v>
      </c>
    </row>
    <row r="1780" spans="1:4" x14ac:dyDescent="0.3">
      <c r="A1780" t="s">
        <v>10578</v>
      </c>
      <c r="B1780">
        <v>21000000</v>
      </c>
      <c r="C1780">
        <v>36581633</v>
      </c>
      <c r="D1780">
        <f t="shared" si="27"/>
        <v>15581633</v>
      </c>
    </row>
    <row r="1781" spans="1:4" x14ac:dyDescent="0.3">
      <c r="A1781" t="s">
        <v>10789</v>
      </c>
      <c r="B1781">
        <v>30000000</v>
      </c>
      <c r="C1781">
        <v>45542421</v>
      </c>
      <c r="D1781">
        <f t="shared" si="27"/>
        <v>15542421</v>
      </c>
    </row>
    <row r="1782" spans="1:4" x14ac:dyDescent="0.3">
      <c r="A1782" t="s">
        <v>1529</v>
      </c>
      <c r="B1782">
        <v>110000000</v>
      </c>
      <c r="C1782">
        <v>125531634</v>
      </c>
      <c r="D1782">
        <f t="shared" si="27"/>
        <v>15531634</v>
      </c>
    </row>
    <row r="1783" spans="1:4" x14ac:dyDescent="0.3">
      <c r="A1783" t="s">
        <v>15637</v>
      </c>
      <c r="B1783">
        <v>9000000</v>
      </c>
      <c r="C1783">
        <v>24530513</v>
      </c>
      <c r="D1783">
        <f t="shared" si="27"/>
        <v>15530513</v>
      </c>
    </row>
    <row r="1784" spans="1:4" x14ac:dyDescent="0.3">
      <c r="A1784" t="s">
        <v>14820</v>
      </c>
      <c r="B1784">
        <v>10000000</v>
      </c>
      <c r="C1784">
        <v>25517500</v>
      </c>
      <c r="D1784">
        <f t="shared" si="27"/>
        <v>15517500</v>
      </c>
    </row>
    <row r="1785" spans="1:4" x14ac:dyDescent="0.3">
      <c r="A1785" t="s">
        <v>14866</v>
      </c>
      <c r="B1785">
        <v>10000000</v>
      </c>
      <c r="C1785">
        <v>25517500</v>
      </c>
      <c r="D1785">
        <f t="shared" si="27"/>
        <v>15517500</v>
      </c>
    </row>
    <row r="1786" spans="1:4" x14ac:dyDescent="0.3">
      <c r="A1786" t="s">
        <v>14937</v>
      </c>
      <c r="B1786">
        <v>10000000</v>
      </c>
      <c r="C1786">
        <v>25517500</v>
      </c>
      <c r="D1786">
        <f t="shared" si="27"/>
        <v>15517500</v>
      </c>
    </row>
    <row r="1787" spans="1:4" x14ac:dyDescent="0.3">
      <c r="A1787" t="s">
        <v>14967</v>
      </c>
      <c r="B1787">
        <v>10000000</v>
      </c>
      <c r="C1787">
        <v>25517500</v>
      </c>
      <c r="D1787">
        <f t="shared" si="27"/>
        <v>15517500</v>
      </c>
    </row>
    <row r="1788" spans="1:4" x14ac:dyDescent="0.3">
      <c r="A1788" t="s">
        <v>15012</v>
      </c>
      <c r="B1788">
        <v>10000000</v>
      </c>
      <c r="C1788">
        <v>25517500</v>
      </c>
      <c r="D1788">
        <f t="shared" si="27"/>
        <v>15517500</v>
      </c>
    </row>
    <row r="1789" spans="1:4" x14ac:dyDescent="0.3">
      <c r="A1789" t="s">
        <v>15084</v>
      </c>
      <c r="B1789">
        <v>10000000</v>
      </c>
      <c r="C1789">
        <v>25517500</v>
      </c>
      <c r="D1789">
        <f t="shared" si="27"/>
        <v>15517500</v>
      </c>
    </row>
    <row r="1790" spans="1:4" x14ac:dyDescent="0.3">
      <c r="A1790" t="s">
        <v>15155</v>
      </c>
      <c r="B1790">
        <v>10000000</v>
      </c>
      <c r="C1790">
        <v>25517500</v>
      </c>
      <c r="D1790">
        <f t="shared" si="27"/>
        <v>15517500</v>
      </c>
    </row>
    <row r="1791" spans="1:4" x14ac:dyDescent="0.3">
      <c r="A1791" t="s">
        <v>15261</v>
      </c>
      <c r="B1791">
        <v>10000000</v>
      </c>
      <c r="C1791">
        <v>25517500</v>
      </c>
      <c r="D1791">
        <f t="shared" si="27"/>
        <v>15517500</v>
      </c>
    </row>
    <row r="1792" spans="1:4" x14ac:dyDescent="0.3">
      <c r="A1792" t="s">
        <v>15378</v>
      </c>
      <c r="B1792">
        <v>10000000</v>
      </c>
      <c r="C1792">
        <v>25517500</v>
      </c>
      <c r="D1792">
        <f t="shared" si="27"/>
        <v>15517500</v>
      </c>
    </row>
    <row r="1793" spans="1:4" x14ac:dyDescent="0.3">
      <c r="A1793" t="s">
        <v>15404</v>
      </c>
      <c r="B1793">
        <v>10000000</v>
      </c>
      <c r="C1793">
        <v>25517500</v>
      </c>
      <c r="D1793">
        <f t="shared" si="27"/>
        <v>15517500</v>
      </c>
    </row>
    <row r="1794" spans="1:4" x14ac:dyDescent="0.3">
      <c r="A1794" t="s">
        <v>15437</v>
      </c>
      <c r="B1794">
        <v>10000000</v>
      </c>
      <c r="C1794">
        <v>25517500</v>
      </c>
      <c r="D1794">
        <f t="shared" ref="D1794:D1857" si="28">C1794-B1794</f>
        <v>15517500</v>
      </c>
    </row>
    <row r="1795" spans="1:4" x14ac:dyDescent="0.3">
      <c r="A1795" t="s">
        <v>15444</v>
      </c>
      <c r="B1795">
        <v>10000000</v>
      </c>
      <c r="C1795">
        <v>25517500</v>
      </c>
      <c r="D1795">
        <f t="shared" si="28"/>
        <v>15517500</v>
      </c>
    </row>
    <row r="1796" spans="1:4" x14ac:dyDescent="0.3">
      <c r="A1796" t="s">
        <v>15454</v>
      </c>
      <c r="B1796">
        <v>10000000</v>
      </c>
      <c r="C1796">
        <v>25517500</v>
      </c>
      <c r="D1796">
        <f t="shared" si="28"/>
        <v>15517500</v>
      </c>
    </row>
    <row r="1797" spans="1:4" x14ac:dyDescent="0.3">
      <c r="A1797" t="s">
        <v>15458</v>
      </c>
      <c r="B1797">
        <v>10000000</v>
      </c>
      <c r="C1797">
        <v>25517500</v>
      </c>
      <c r="D1797">
        <f t="shared" si="28"/>
        <v>15517500</v>
      </c>
    </row>
    <row r="1798" spans="1:4" x14ac:dyDescent="0.3">
      <c r="A1798" t="s">
        <v>15470</v>
      </c>
      <c r="B1798">
        <v>10000000</v>
      </c>
      <c r="C1798">
        <v>25517500</v>
      </c>
      <c r="D1798">
        <f t="shared" si="28"/>
        <v>15517500</v>
      </c>
    </row>
    <row r="1799" spans="1:4" x14ac:dyDescent="0.3">
      <c r="A1799" t="s">
        <v>15474</v>
      </c>
      <c r="B1799">
        <v>10000000</v>
      </c>
      <c r="C1799">
        <v>25517500</v>
      </c>
      <c r="D1799">
        <f t="shared" si="28"/>
        <v>15517500</v>
      </c>
    </row>
    <row r="1800" spans="1:4" x14ac:dyDescent="0.3">
      <c r="A1800" t="s">
        <v>15479</v>
      </c>
      <c r="B1800">
        <v>10000000</v>
      </c>
      <c r="C1800">
        <v>25517500</v>
      </c>
      <c r="D1800">
        <f t="shared" si="28"/>
        <v>15517500</v>
      </c>
    </row>
    <row r="1801" spans="1:4" x14ac:dyDescent="0.3">
      <c r="A1801" t="s">
        <v>15485</v>
      </c>
      <c r="B1801">
        <v>10000000</v>
      </c>
      <c r="C1801">
        <v>25517500</v>
      </c>
      <c r="D1801">
        <f t="shared" si="28"/>
        <v>15517500</v>
      </c>
    </row>
    <row r="1802" spans="1:4" x14ac:dyDescent="0.3">
      <c r="A1802" t="s">
        <v>15491</v>
      </c>
      <c r="B1802">
        <v>10000000</v>
      </c>
      <c r="C1802">
        <v>25517500</v>
      </c>
      <c r="D1802">
        <f t="shared" si="28"/>
        <v>15517500</v>
      </c>
    </row>
    <row r="1803" spans="1:4" x14ac:dyDescent="0.3">
      <c r="A1803" t="s">
        <v>15496</v>
      </c>
      <c r="B1803">
        <v>10000000</v>
      </c>
      <c r="C1803">
        <v>25517500</v>
      </c>
      <c r="D1803">
        <f t="shared" si="28"/>
        <v>15517500</v>
      </c>
    </row>
    <row r="1804" spans="1:4" x14ac:dyDescent="0.3">
      <c r="A1804" t="s">
        <v>15512</v>
      </c>
      <c r="B1804">
        <v>10000000</v>
      </c>
      <c r="C1804">
        <v>25517500</v>
      </c>
      <c r="D1804">
        <f t="shared" si="28"/>
        <v>15517500</v>
      </c>
    </row>
    <row r="1805" spans="1:4" x14ac:dyDescent="0.3">
      <c r="A1805" t="s">
        <v>15521</v>
      </c>
      <c r="B1805">
        <v>10000000</v>
      </c>
      <c r="C1805">
        <v>25517500</v>
      </c>
      <c r="D1805">
        <f t="shared" si="28"/>
        <v>15517500</v>
      </c>
    </row>
    <row r="1806" spans="1:4" x14ac:dyDescent="0.3">
      <c r="A1806" t="s">
        <v>15565</v>
      </c>
      <c r="B1806">
        <v>10000000</v>
      </c>
      <c r="C1806">
        <v>25517500</v>
      </c>
      <c r="D1806">
        <f t="shared" si="28"/>
        <v>15517500</v>
      </c>
    </row>
    <row r="1807" spans="1:4" x14ac:dyDescent="0.3">
      <c r="A1807" t="s">
        <v>15613</v>
      </c>
      <c r="B1807">
        <v>10000000</v>
      </c>
      <c r="C1807">
        <v>25517500</v>
      </c>
      <c r="D1807">
        <f t="shared" si="28"/>
        <v>15517500</v>
      </c>
    </row>
    <row r="1808" spans="1:4" x14ac:dyDescent="0.3">
      <c r="A1808" t="s">
        <v>18061</v>
      </c>
      <c r="B1808">
        <v>10000000</v>
      </c>
      <c r="C1808">
        <v>25517500</v>
      </c>
      <c r="D1808">
        <f t="shared" si="28"/>
        <v>15517500</v>
      </c>
    </row>
    <row r="1809" spans="1:4" x14ac:dyDescent="0.3">
      <c r="A1809" t="s">
        <v>21456</v>
      </c>
      <c r="B1809">
        <v>10000000</v>
      </c>
      <c r="C1809">
        <v>25517500</v>
      </c>
      <c r="D1809">
        <f t="shared" si="28"/>
        <v>15517500</v>
      </c>
    </row>
    <row r="1810" spans="1:4" x14ac:dyDescent="0.3">
      <c r="A1810" t="s">
        <v>23674</v>
      </c>
      <c r="B1810">
        <v>10000000</v>
      </c>
      <c r="C1810">
        <v>25517500</v>
      </c>
      <c r="D1810">
        <f t="shared" si="28"/>
        <v>15517500</v>
      </c>
    </row>
    <row r="1811" spans="1:4" x14ac:dyDescent="0.3">
      <c r="A1811" t="s">
        <v>13732</v>
      </c>
      <c r="B1811">
        <v>13000000</v>
      </c>
      <c r="C1811">
        <v>28501605</v>
      </c>
      <c r="D1811">
        <f t="shared" si="28"/>
        <v>15501605</v>
      </c>
    </row>
    <row r="1812" spans="1:4" x14ac:dyDescent="0.3">
      <c r="A1812" t="s">
        <v>14955</v>
      </c>
      <c r="B1812">
        <v>10000000</v>
      </c>
      <c r="C1812">
        <v>25464480</v>
      </c>
      <c r="D1812">
        <f t="shared" si="28"/>
        <v>15464480</v>
      </c>
    </row>
    <row r="1813" spans="1:4" x14ac:dyDescent="0.3">
      <c r="A1813" t="s">
        <v>10849</v>
      </c>
      <c r="B1813">
        <v>20000000</v>
      </c>
      <c r="C1813">
        <v>35422828</v>
      </c>
      <c r="D1813">
        <f t="shared" si="28"/>
        <v>15422828</v>
      </c>
    </row>
    <row r="1814" spans="1:4" x14ac:dyDescent="0.3">
      <c r="A1814" t="s">
        <v>10328</v>
      </c>
      <c r="B1814">
        <v>22700000</v>
      </c>
      <c r="C1814">
        <v>38119483</v>
      </c>
      <c r="D1814">
        <f t="shared" si="28"/>
        <v>15419483</v>
      </c>
    </row>
    <row r="1815" spans="1:4" x14ac:dyDescent="0.3">
      <c r="A1815" t="s">
        <v>11811</v>
      </c>
      <c r="B1815">
        <v>18000000</v>
      </c>
      <c r="C1815">
        <v>33404871</v>
      </c>
      <c r="D1815">
        <f t="shared" si="28"/>
        <v>15404871</v>
      </c>
    </row>
    <row r="1816" spans="1:4" x14ac:dyDescent="0.3">
      <c r="A1816" t="s">
        <v>13901</v>
      </c>
      <c r="B1816">
        <v>13000000</v>
      </c>
      <c r="C1816">
        <v>28399192</v>
      </c>
      <c r="D1816">
        <f t="shared" si="28"/>
        <v>15399192</v>
      </c>
    </row>
    <row r="1817" spans="1:4" x14ac:dyDescent="0.3">
      <c r="A1817" t="s">
        <v>4043</v>
      </c>
      <c r="B1817">
        <v>60000000</v>
      </c>
      <c r="C1817">
        <v>75370763</v>
      </c>
      <c r="D1817">
        <f t="shared" si="28"/>
        <v>15370763</v>
      </c>
    </row>
    <row r="1818" spans="1:4" x14ac:dyDescent="0.3">
      <c r="A1818" t="s">
        <v>14925</v>
      </c>
      <c r="B1818">
        <v>10000000</v>
      </c>
      <c r="C1818">
        <v>25339117</v>
      </c>
      <c r="D1818">
        <f t="shared" si="28"/>
        <v>15339117</v>
      </c>
    </row>
    <row r="1819" spans="1:4" x14ac:dyDescent="0.3">
      <c r="A1819" t="s">
        <v>1518</v>
      </c>
      <c r="B1819">
        <v>110000000</v>
      </c>
      <c r="C1819">
        <v>125332007</v>
      </c>
      <c r="D1819">
        <f t="shared" si="28"/>
        <v>15332007</v>
      </c>
    </row>
    <row r="1820" spans="1:4" x14ac:dyDescent="0.3">
      <c r="A1820" t="s">
        <v>14126</v>
      </c>
      <c r="B1820">
        <v>12000000</v>
      </c>
      <c r="C1820">
        <v>27281507</v>
      </c>
      <c r="D1820">
        <f t="shared" si="28"/>
        <v>15281507</v>
      </c>
    </row>
    <row r="1821" spans="1:4" x14ac:dyDescent="0.3">
      <c r="A1821" t="s">
        <v>4088</v>
      </c>
      <c r="B1821">
        <v>60000000</v>
      </c>
      <c r="C1821">
        <v>75280058</v>
      </c>
      <c r="D1821">
        <f t="shared" si="28"/>
        <v>15280058</v>
      </c>
    </row>
    <row r="1822" spans="1:4" x14ac:dyDescent="0.3">
      <c r="A1822" t="s">
        <v>12839</v>
      </c>
      <c r="B1822">
        <v>15000000</v>
      </c>
      <c r="C1822">
        <v>30259652</v>
      </c>
      <c r="D1822">
        <f t="shared" si="28"/>
        <v>15259652</v>
      </c>
    </row>
    <row r="1823" spans="1:4" x14ac:dyDescent="0.3">
      <c r="A1823" t="s">
        <v>908</v>
      </c>
      <c r="B1823">
        <v>150000000</v>
      </c>
      <c r="C1823">
        <v>165230261</v>
      </c>
      <c r="D1823">
        <f t="shared" si="28"/>
        <v>15230261</v>
      </c>
    </row>
    <row r="1824" spans="1:4" x14ac:dyDescent="0.3">
      <c r="A1824" t="s">
        <v>12846</v>
      </c>
      <c r="B1824">
        <v>15000000</v>
      </c>
      <c r="C1824">
        <v>30226144</v>
      </c>
      <c r="D1824">
        <f t="shared" si="28"/>
        <v>15226144</v>
      </c>
    </row>
    <row r="1825" spans="1:4" x14ac:dyDescent="0.3">
      <c r="A1825" t="s">
        <v>9563</v>
      </c>
      <c r="B1825">
        <v>25000000</v>
      </c>
      <c r="C1825">
        <v>40218903</v>
      </c>
      <c r="D1825">
        <f t="shared" si="28"/>
        <v>15218903</v>
      </c>
    </row>
    <row r="1826" spans="1:4" x14ac:dyDescent="0.3">
      <c r="A1826" t="s">
        <v>22079</v>
      </c>
      <c r="B1826">
        <v>900000</v>
      </c>
      <c r="C1826">
        <v>16097842</v>
      </c>
      <c r="D1826">
        <f t="shared" si="28"/>
        <v>15197842</v>
      </c>
    </row>
    <row r="1827" spans="1:4" x14ac:dyDescent="0.3">
      <c r="A1827" t="s">
        <v>7367</v>
      </c>
      <c r="B1827">
        <v>33000000</v>
      </c>
      <c r="C1827">
        <v>48169908</v>
      </c>
      <c r="D1827">
        <f t="shared" si="28"/>
        <v>15169908</v>
      </c>
    </row>
    <row r="1828" spans="1:4" x14ac:dyDescent="0.3">
      <c r="A1828" t="s">
        <v>12868</v>
      </c>
      <c r="B1828">
        <v>15000000</v>
      </c>
      <c r="C1828">
        <v>30127963</v>
      </c>
      <c r="D1828">
        <f t="shared" si="28"/>
        <v>15127963</v>
      </c>
    </row>
    <row r="1829" spans="1:4" x14ac:dyDescent="0.3">
      <c r="A1829" t="s">
        <v>12451</v>
      </c>
      <c r="B1829">
        <v>15000000</v>
      </c>
      <c r="C1829">
        <v>30102717</v>
      </c>
      <c r="D1829">
        <f t="shared" si="28"/>
        <v>15102717</v>
      </c>
    </row>
    <row r="1830" spans="1:4" x14ac:dyDescent="0.3">
      <c r="A1830" t="s">
        <v>8933</v>
      </c>
      <c r="B1830">
        <v>28000000</v>
      </c>
      <c r="C1830">
        <v>43097652</v>
      </c>
      <c r="D1830">
        <f t="shared" si="28"/>
        <v>15097652</v>
      </c>
    </row>
    <row r="1831" spans="1:4" x14ac:dyDescent="0.3">
      <c r="A1831" t="s">
        <v>4989</v>
      </c>
      <c r="B1831">
        <v>20000000</v>
      </c>
      <c r="C1831">
        <v>35092918</v>
      </c>
      <c r="D1831">
        <f t="shared" si="28"/>
        <v>15092918</v>
      </c>
    </row>
    <row r="1832" spans="1:4" x14ac:dyDescent="0.3">
      <c r="A1832" t="s">
        <v>3887</v>
      </c>
      <c r="B1832">
        <v>62000000</v>
      </c>
      <c r="C1832">
        <v>77086030</v>
      </c>
      <c r="D1832">
        <f t="shared" si="28"/>
        <v>15086030</v>
      </c>
    </row>
    <row r="1833" spans="1:4" x14ac:dyDescent="0.3">
      <c r="A1833" t="s">
        <v>13408</v>
      </c>
      <c r="B1833">
        <v>20000000</v>
      </c>
      <c r="C1833">
        <v>35010192</v>
      </c>
      <c r="D1833">
        <f t="shared" si="28"/>
        <v>15010192</v>
      </c>
    </row>
    <row r="1834" spans="1:4" x14ac:dyDescent="0.3">
      <c r="A1834" t="s">
        <v>17032</v>
      </c>
      <c r="B1834">
        <v>6000000</v>
      </c>
      <c r="C1834">
        <v>21005329</v>
      </c>
      <c r="D1834">
        <f t="shared" si="28"/>
        <v>15005329</v>
      </c>
    </row>
    <row r="1835" spans="1:4" x14ac:dyDescent="0.3">
      <c r="A1835" t="s">
        <v>6434</v>
      </c>
      <c r="B1835">
        <v>40000000</v>
      </c>
      <c r="C1835">
        <v>54967359</v>
      </c>
      <c r="D1835">
        <f t="shared" si="28"/>
        <v>14967359</v>
      </c>
    </row>
    <row r="1836" spans="1:4" x14ac:dyDescent="0.3">
      <c r="A1836" t="s">
        <v>21534</v>
      </c>
      <c r="B1836">
        <v>1100000</v>
      </c>
      <c r="C1836">
        <v>16067035</v>
      </c>
      <c r="D1836">
        <f t="shared" si="28"/>
        <v>14967035</v>
      </c>
    </row>
    <row r="1837" spans="1:4" x14ac:dyDescent="0.3">
      <c r="A1837" t="s">
        <v>5744</v>
      </c>
      <c r="B1837">
        <v>46000000</v>
      </c>
      <c r="C1837">
        <v>60962878</v>
      </c>
      <c r="D1837">
        <f t="shared" si="28"/>
        <v>14962878</v>
      </c>
    </row>
    <row r="1838" spans="1:4" x14ac:dyDescent="0.3">
      <c r="A1838" t="s">
        <v>4841</v>
      </c>
      <c r="B1838">
        <v>55000000</v>
      </c>
      <c r="C1838">
        <v>69951824</v>
      </c>
      <c r="D1838">
        <f t="shared" si="28"/>
        <v>14951824</v>
      </c>
    </row>
    <row r="1839" spans="1:4" x14ac:dyDescent="0.3">
      <c r="A1839" t="s">
        <v>2932</v>
      </c>
      <c r="B1839">
        <v>78000000</v>
      </c>
      <c r="C1839">
        <v>92930005</v>
      </c>
      <c r="D1839">
        <f t="shared" si="28"/>
        <v>14930005</v>
      </c>
    </row>
    <row r="1840" spans="1:4" x14ac:dyDescent="0.3">
      <c r="A1840" t="s">
        <v>9569</v>
      </c>
      <c r="B1840">
        <v>25000000</v>
      </c>
      <c r="C1840">
        <v>39880476</v>
      </c>
      <c r="D1840">
        <f t="shared" si="28"/>
        <v>14880476</v>
      </c>
    </row>
    <row r="1841" spans="1:4" x14ac:dyDescent="0.3">
      <c r="A1841" t="s">
        <v>12842</v>
      </c>
      <c r="B1841">
        <v>16000000</v>
      </c>
      <c r="C1841">
        <v>30857814</v>
      </c>
      <c r="D1841">
        <f t="shared" si="28"/>
        <v>14857814</v>
      </c>
    </row>
    <row r="1842" spans="1:4" x14ac:dyDescent="0.3">
      <c r="A1842" t="s">
        <v>2653</v>
      </c>
      <c r="B1842">
        <v>80000000</v>
      </c>
      <c r="C1842">
        <v>94822707</v>
      </c>
      <c r="D1842">
        <f t="shared" si="28"/>
        <v>14822707</v>
      </c>
    </row>
    <row r="1843" spans="1:4" x14ac:dyDescent="0.3">
      <c r="A1843" t="s">
        <v>18384</v>
      </c>
      <c r="B1843">
        <v>6000000</v>
      </c>
      <c r="C1843">
        <v>20772796</v>
      </c>
      <c r="D1843">
        <f t="shared" si="28"/>
        <v>14772796</v>
      </c>
    </row>
    <row r="1844" spans="1:4" x14ac:dyDescent="0.3">
      <c r="A1844" t="s">
        <v>23556</v>
      </c>
      <c r="B1844">
        <v>500000</v>
      </c>
      <c r="C1844">
        <v>15180000</v>
      </c>
      <c r="D1844">
        <f t="shared" si="28"/>
        <v>14680000</v>
      </c>
    </row>
    <row r="1845" spans="1:4" x14ac:dyDescent="0.3">
      <c r="A1845" t="s">
        <v>3985</v>
      </c>
      <c r="B1845">
        <v>61000000</v>
      </c>
      <c r="C1845">
        <v>75573300</v>
      </c>
      <c r="D1845">
        <f t="shared" si="28"/>
        <v>14573300</v>
      </c>
    </row>
    <row r="1846" spans="1:4" x14ac:dyDescent="0.3">
      <c r="A1846" t="s">
        <v>16043</v>
      </c>
      <c r="B1846">
        <v>8000000</v>
      </c>
      <c r="C1846">
        <v>22551000</v>
      </c>
      <c r="D1846">
        <f t="shared" si="28"/>
        <v>14551000</v>
      </c>
    </row>
    <row r="1847" spans="1:4" x14ac:dyDescent="0.3">
      <c r="A1847" t="s">
        <v>10295</v>
      </c>
      <c r="B1847">
        <v>11000000</v>
      </c>
      <c r="C1847">
        <v>25517500</v>
      </c>
      <c r="D1847">
        <f t="shared" si="28"/>
        <v>14517500</v>
      </c>
    </row>
    <row r="1848" spans="1:4" x14ac:dyDescent="0.3">
      <c r="A1848" t="s">
        <v>10295</v>
      </c>
      <c r="B1848">
        <v>11000000</v>
      </c>
      <c r="C1848">
        <v>25517500</v>
      </c>
      <c r="D1848">
        <f t="shared" si="28"/>
        <v>14517500</v>
      </c>
    </row>
    <row r="1849" spans="1:4" x14ac:dyDescent="0.3">
      <c r="A1849" t="s">
        <v>12326</v>
      </c>
      <c r="B1849">
        <v>11000000</v>
      </c>
      <c r="C1849">
        <v>25517500</v>
      </c>
      <c r="D1849">
        <f t="shared" si="28"/>
        <v>14517500</v>
      </c>
    </row>
    <row r="1850" spans="1:4" x14ac:dyDescent="0.3">
      <c r="A1850" t="s">
        <v>12573</v>
      </c>
      <c r="B1850">
        <v>11000000</v>
      </c>
      <c r="C1850">
        <v>25517500</v>
      </c>
      <c r="D1850">
        <f t="shared" si="28"/>
        <v>14517500</v>
      </c>
    </row>
    <row r="1851" spans="1:4" x14ac:dyDescent="0.3">
      <c r="A1851" t="s">
        <v>14556</v>
      </c>
      <c r="B1851">
        <v>11000000</v>
      </c>
      <c r="C1851">
        <v>25517500</v>
      </c>
      <c r="D1851">
        <f t="shared" si="28"/>
        <v>14517500</v>
      </c>
    </row>
    <row r="1852" spans="1:4" x14ac:dyDescent="0.3">
      <c r="A1852" t="s">
        <v>14572</v>
      </c>
      <c r="B1852">
        <v>11000000</v>
      </c>
      <c r="C1852">
        <v>25517500</v>
      </c>
      <c r="D1852">
        <f t="shared" si="28"/>
        <v>14517500</v>
      </c>
    </row>
    <row r="1853" spans="1:4" x14ac:dyDescent="0.3">
      <c r="A1853" t="s">
        <v>14587</v>
      </c>
      <c r="B1853">
        <v>11000000</v>
      </c>
      <c r="C1853">
        <v>25517500</v>
      </c>
      <c r="D1853">
        <f t="shared" si="28"/>
        <v>14517500</v>
      </c>
    </row>
    <row r="1854" spans="1:4" x14ac:dyDescent="0.3">
      <c r="A1854" t="s">
        <v>14661</v>
      </c>
      <c r="B1854">
        <v>11000000</v>
      </c>
      <c r="C1854">
        <v>25517500</v>
      </c>
      <c r="D1854">
        <f t="shared" si="28"/>
        <v>14517500</v>
      </c>
    </row>
    <row r="1855" spans="1:4" x14ac:dyDescent="0.3">
      <c r="A1855" t="s">
        <v>14693</v>
      </c>
      <c r="B1855">
        <v>11000000</v>
      </c>
      <c r="C1855">
        <v>25517500</v>
      </c>
      <c r="D1855">
        <f t="shared" si="28"/>
        <v>14517500</v>
      </c>
    </row>
    <row r="1856" spans="1:4" x14ac:dyDescent="0.3">
      <c r="A1856" t="s">
        <v>14775</v>
      </c>
      <c r="B1856">
        <v>11000000</v>
      </c>
      <c r="C1856">
        <v>25517500</v>
      </c>
      <c r="D1856">
        <f t="shared" si="28"/>
        <v>14517500</v>
      </c>
    </row>
    <row r="1857" spans="1:4" x14ac:dyDescent="0.3">
      <c r="A1857" t="s">
        <v>14783</v>
      </c>
      <c r="B1857">
        <v>11000000</v>
      </c>
      <c r="C1857">
        <v>25517500</v>
      </c>
      <c r="D1857">
        <f t="shared" si="28"/>
        <v>14517500</v>
      </c>
    </row>
    <row r="1858" spans="1:4" x14ac:dyDescent="0.3">
      <c r="A1858" t="s">
        <v>14556</v>
      </c>
      <c r="B1858">
        <v>11000000</v>
      </c>
      <c r="C1858">
        <v>25517500</v>
      </c>
      <c r="D1858">
        <f t="shared" ref="D1858:D1921" si="29">C1858-B1858</f>
        <v>14517500</v>
      </c>
    </row>
    <row r="1859" spans="1:4" x14ac:dyDescent="0.3">
      <c r="A1859" t="s">
        <v>10862</v>
      </c>
      <c r="B1859">
        <v>19800000</v>
      </c>
      <c r="C1859">
        <v>34290142</v>
      </c>
      <c r="D1859">
        <f t="shared" si="29"/>
        <v>14490142</v>
      </c>
    </row>
    <row r="1860" spans="1:4" x14ac:dyDescent="0.3">
      <c r="A1860" t="s">
        <v>7376</v>
      </c>
      <c r="B1860">
        <v>35000000</v>
      </c>
      <c r="C1860">
        <v>49474048</v>
      </c>
      <c r="D1860">
        <f t="shared" si="29"/>
        <v>14474048</v>
      </c>
    </row>
    <row r="1861" spans="1:4" x14ac:dyDescent="0.3">
      <c r="A1861" t="s">
        <v>17644</v>
      </c>
      <c r="B1861">
        <v>5000000</v>
      </c>
      <c r="C1861">
        <v>19421271</v>
      </c>
      <c r="D1861">
        <f t="shared" si="29"/>
        <v>14421271</v>
      </c>
    </row>
    <row r="1862" spans="1:4" x14ac:dyDescent="0.3">
      <c r="A1862" t="s">
        <v>9573</v>
      </c>
      <c r="B1862">
        <v>25000000</v>
      </c>
      <c r="C1862">
        <v>39399750</v>
      </c>
      <c r="D1862">
        <f t="shared" si="29"/>
        <v>14399750</v>
      </c>
    </row>
    <row r="1863" spans="1:4" x14ac:dyDescent="0.3">
      <c r="A1863" t="s">
        <v>5793</v>
      </c>
      <c r="B1863">
        <v>45000000</v>
      </c>
      <c r="C1863">
        <v>59365105</v>
      </c>
      <c r="D1863">
        <f t="shared" si="29"/>
        <v>14365105</v>
      </c>
    </row>
    <row r="1864" spans="1:4" x14ac:dyDescent="0.3">
      <c r="A1864" t="s">
        <v>12856</v>
      </c>
      <c r="B1864">
        <v>15000000</v>
      </c>
      <c r="C1864">
        <v>29302097</v>
      </c>
      <c r="D1864">
        <f t="shared" si="29"/>
        <v>14302097</v>
      </c>
    </row>
    <row r="1865" spans="1:4" x14ac:dyDescent="0.3">
      <c r="A1865" t="s">
        <v>17632</v>
      </c>
      <c r="B1865">
        <v>5000000</v>
      </c>
      <c r="C1865">
        <v>19281235</v>
      </c>
      <c r="D1865">
        <f t="shared" si="29"/>
        <v>14281235</v>
      </c>
    </row>
    <row r="1866" spans="1:4" x14ac:dyDescent="0.3">
      <c r="A1866" t="s">
        <v>7184</v>
      </c>
      <c r="B1866">
        <v>36000000</v>
      </c>
      <c r="C1866">
        <v>50213619</v>
      </c>
      <c r="D1866">
        <f t="shared" si="29"/>
        <v>14213619</v>
      </c>
    </row>
    <row r="1867" spans="1:4" x14ac:dyDescent="0.3">
      <c r="A1867" t="s">
        <v>19663</v>
      </c>
      <c r="B1867">
        <v>8000000</v>
      </c>
      <c r="C1867">
        <v>22201636</v>
      </c>
      <c r="D1867">
        <f t="shared" si="29"/>
        <v>14201636</v>
      </c>
    </row>
    <row r="1868" spans="1:4" x14ac:dyDescent="0.3">
      <c r="A1868" t="s">
        <v>17028</v>
      </c>
      <c r="B1868">
        <v>8000000</v>
      </c>
      <c r="C1868">
        <v>22168359</v>
      </c>
      <c r="D1868">
        <f t="shared" si="29"/>
        <v>14168359</v>
      </c>
    </row>
    <row r="1869" spans="1:4" x14ac:dyDescent="0.3">
      <c r="A1869" t="s">
        <v>9280</v>
      </c>
      <c r="B1869">
        <v>26000000</v>
      </c>
      <c r="C1869">
        <v>40168080</v>
      </c>
      <c r="D1869">
        <f t="shared" si="29"/>
        <v>14168080</v>
      </c>
    </row>
    <row r="1870" spans="1:4" x14ac:dyDescent="0.3">
      <c r="A1870" t="s">
        <v>7171</v>
      </c>
      <c r="B1870">
        <v>36000000</v>
      </c>
      <c r="C1870">
        <v>50129186</v>
      </c>
      <c r="D1870">
        <f t="shared" si="29"/>
        <v>14129186</v>
      </c>
    </row>
    <row r="1871" spans="1:4" x14ac:dyDescent="0.3">
      <c r="A1871" t="s">
        <v>10943</v>
      </c>
      <c r="B1871">
        <v>20000000</v>
      </c>
      <c r="C1871">
        <v>34126138</v>
      </c>
      <c r="D1871">
        <f t="shared" si="29"/>
        <v>14126138</v>
      </c>
    </row>
    <row r="1872" spans="1:4" x14ac:dyDescent="0.3">
      <c r="A1872" t="s">
        <v>12859</v>
      </c>
      <c r="B1872">
        <v>15000000</v>
      </c>
      <c r="C1872">
        <v>29106737</v>
      </c>
      <c r="D1872">
        <f t="shared" si="29"/>
        <v>14106737</v>
      </c>
    </row>
    <row r="1873" spans="1:4" x14ac:dyDescent="0.3">
      <c r="A1873" t="s">
        <v>10984</v>
      </c>
      <c r="B1873">
        <v>9000000</v>
      </c>
      <c r="C1873">
        <v>23078294</v>
      </c>
      <c r="D1873">
        <f t="shared" si="29"/>
        <v>14078294</v>
      </c>
    </row>
    <row r="1874" spans="1:4" x14ac:dyDescent="0.3">
      <c r="A1874" t="s">
        <v>8845</v>
      </c>
      <c r="B1874">
        <v>60000000</v>
      </c>
      <c r="C1874">
        <v>74058698</v>
      </c>
      <c r="D1874">
        <f t="shared" si="29"/>
        <v>14058698</v>
      </c>
    </row>
    <row r="1875" spans="1:4" x14ac:dyDescent="0.3">
      <c r="A1875" t="s">
        <v>13721</v>
      </c>
      <c r="B1875">
        <v>13000000</v>
      </c>
      <c r="C1875">
        <v>27052167</v>
      </c>
      <c r="D1875">
        <f t="shared" si="29"/>
        <v>14052167</v>
      </c>
    </row>
    <row r="1876" spans="1:4" x14ac:dyDescent="0.3">
      <c r="A1876" t="s">
        <v>3701</v>
      </c>
      <c r="B1876">
        <v>70000000</v>
      </c>
      <c r="C1876">
        <v>84049211</v>
      </c>
      <c r="D1876">
        <f t="shared" si="29"/>
        <v>14049211</v>
      </c>
    </row>
    <row r="1877" spans="1:4" x14ac:dyDescent="0.3">
      <c r="A1877" t="s">
        <v>10391</v>
      </c>
      <c r="B1877">
        <v>22000000</v>
      </c>
      <c r="C1877">
        <v>36020063</v>
      </c>
      <c r="D1877">
        <f t="shared" si="29"/>
        <v>14020063</v>
      </c>
    </row>
    <row r="1878" spans="1:4" x14ac:dyDescent="0.3">
      <c r="A1878" t="s">
        <v>14470</v>
      </c>
      <c r="B1878">
        <v>11500000</v>
      </c>
      <c r="C1878">
        <v>25517500</v>
      </c>
      <c r="D1878">
        <f t="shared" si="29"/>
        <v>14017500</v>
      </c>
    </row>
    <row r="1879" spans="1:4" x14ac:dyDescent="0.3">
      <c r="A1879" t="s">
        <v>9581</v>
      </c>
      <c r="B1879">
        <v>25000000</v>
      </c>
      <c r="C1879">
        <v>39008741</v>
      </c>
      <c r="D1879">
        <f t="shared" si="29"/>
        <v>14008741</v>
      </c>
    </row>
    <row r="1880" spans="1:4" x14ac:dyDescent="0.3">
      <c r="A1880" t="s">
        <v>9185</v>
      </c>
      <c r="B1880">
        <v>27000000</v>
      </c>
      <c r="C1880">
        <v>41008532</v>
      </c>
      <c r="D1880">
        <f t="shared" si="29"/>
        <v>14008532</v>
      </c>
    </row>
    <row r="1881" spans="1:4" x14ac:dyDescent="0.3">
      <c r="A1881" t="s">
        <v>8072</v>
      </c>
      <c r="B1881">
        <v>31000000</v>
      </c>
      <c r="C1881">
        <v>44983704</v>
      </c>
      <c r="D1881">
        <f t="shared" si="29"/>
        <v>13983704</v>
      </c>
    </row>
    <row r="1882" spans="1:4" x14ac:dyDescent="0.3">
      <c r="A1882" t="s">
        <v>6429</v>
      </c>
      <c r="B1882">
        <v>40000000</v>
      </c>
      <c r="C1882">
        <v>53955614</v>
      </c>
      <c r="D1882">
        <f t="shared" si="29"/>
        <v>13955614</v>
      </c>
    </row>
    <row r="1883" spans="1:4" x14ac:dyDescent="0.3">
      <c r="A1883" t="s">
        <v>7394</v>
      </c>
      <c r="B1883">
        <v>30000000</v>
      </c>
      <c r="C1883">
        <v>43894863</v>
      </c>
      <c r="D1883">
        <f t="shared" si="29"/>
        <v>13894863</v>
      </c>
    </row>
    <row r="1884" spans="1:4" x14ac:dyDescent="0.3">
      <c r="A1884" t="s">
        <v>3398</v>
      </c>
      <c r="B1884">
        <v>66000000</v>
      </c>
      <c r="C1884">
        <v>79883359</v>
      </c>
      <c r="D1884">
        <f t="shared" si="29"/>
        <v>13883359</v>
      </c>
    </row>
    <row r="1885" spans="1:4" x14ac:dyDescent="0.3">
      <c r="A1885" t="s">
        <v>14129</v>
      </c>
      <c r="B1885">
        <v>12000000</v>
      </c>
      <c r="C1885">
        <v>25776062</v>
      </c>
      <c r="D1885">
        <f t="shared" si="29"/>
        <v>13776062</v>
      </c>
    </row>
    <row r="1886" spans="1:4" x14ac:dyDescent="0.3">
      <c r="A1886" t="s">
        <v>4680</v>
      </c>
      <c r="B1886">
        <v>55000000</v>
      </c>
      <c r="C1886">
        <v>68750000</v>
      </c>
      <c r="D1886">
        <f t="shared" si="29"/>
        <v>13750000</v>
      </c>
    </row>
    <row r="1887" spans="1:4" x14ac:dyDescent="0.3">
      <c r="A1887" t="s">
        <v>8397</v>
      </c>
      <c r="B1887">
        <v>25000000</v>
      </c>
      <c r="C1887">
        <v>38747385</v>
      </c>
      <c r="D1887">
        <f t="shared" si="29"/>
        <v>13747385</v>
      </c>
    </row>
    <row r="1888" spans="1:4" x14ac:dyDescent="0.3">
      <c r="A1888" t="s">
        <v>5118</v>
      </c>
      <c r="B1888">
        <v>60000000</v>
      </c>
      <c r="C1888">
        <v>73701902</v>
      </c>
      <c r="D1888">
        <f t="shared" si="29"/>
        <v>13701902</v>
      </c>
    </row>
    <row r="1889" spans="1:4" x14ac:dyDescent="0.3">
      <c r="A1889" t="s">
        <v>14856</v>
      </c>
      <c r="B1889">
        <v>23000000</v>
      </c>
      <c r="C1889">
        <v>36696761</v>
      </c>
      <c r="D1889">
        <f t="shared" si="29"/>
        <v>13696761</v>
      </c>
    </row>
    <row r="1890" spans="1:4" x14ac:dyDescent="0.3">
      <c r="A1890" t="s">
        <v>9628</v>
      </c>
      <c r="B1890">
        <v>20000000</v>
      </c>
      <c r="C1890">
        <v>33687630</v>
      </c>
      <c r="D1890">
        <f t="shared" si="29"/>
        <v>13687630</v>
      </c>
    </row>
    <row r="1891" spans="1:4" x14ac:dyDescent="0.3">
      <c r="A1891" t="s">
        <v>17684</v>
      </c>
      <c r="B1891">
        <v>5000000</v>
      </c>
      <c r="C1891">
        <v>18656400</v>
      </c>
      <c r="D1891">
        <f t="shared" si="29"/>
        <v>13656400</v>
      </c>
    </row>
    <row r="1892" spans="1:4" x14ac:dyDescent="0.3">
      <c r="A1892" t="s">
        <v>4062</v>
      </c>
      <c r="B1892">
        <v>60000000</v>
      </c>
      <c r="C1892">
        <v>73648142</v>
      </c>
      <c r="D1892">
        <f t="shared" si="29"/>
        <v>13648142</v>
      </c>
    </row>
    <row r="1893" spans="1:4" x14ac:dyDescent="0.3">
      <c r="A1893" t="s">
        <v>12864</v>
      </c>
      <c r="B1893">
        <v>15000000</v>
      </c>
      <c r="C1893">
        <v>28637507</v>
      </c>
      <c r="D1893">
        <f t="shared" si="29"/>
        <v>13637507</v>
      </c>
    </row>
    <row r="1894" spans="1:4" x14ac:dyDescent="0.3">
      <c r="A1894" t="s">
        <v>21544</v>
      </c>
      <c r="B1894">
        <v>1000000</v>
      </c>
      <c r="C1894">
        <v>14564027</v>
      </c>
      <c r="D1894">
        <f t="shared" si="29"/>
        <v>13564027</v>
      </c>
    </row>
    <row r="1895" spans="1:4" x14ac:dyDescent="0.3">
      <c r="A1895" t="s">
        <v>3382</v>
      </c>
      <c r="B1895">
        <v>70000000</v>
      </c>
      <c r="C1895">
        <v>83552429</v>
      </c>
      <c r="D1895">
        <f t="shared" si="29"/>
        <v>13552429</v>
      </c>
    </row>
    <row r="1896" spans="1:4" x14ac:dyDescent="0.3">
      <c r="A1896" t="s">
        <v>13726</v>
      </c>
      <c r="B1896">
        <v>13000000</v>
      </c>
      <c r="C1896">
        <v>26539321</v>
      </c>
      <c r="D1896">
        <f t="shared" si="29"/>
        <v>13539321</v>
      </c>
    </row>
    <row r="1897" spans="1:4" x14ac:dyDescent="0.3">
      <c r="A1897" t="s">
        <v>10512</v>
      </c>
      <c r="B1897">
        <v>12000000</v>
      </c>
      <c r="C1897">
        <v>25517500</v>
      </c>
      <c r="D1897">
        <f t="shared" si="29"/>
        <v>13517500</v>
      </c>
    </row>
    <row r="1898" spans="1:4" x14ac:dyDescent="0.3">
      <c r="A1898" t="s">
        <v>13566</v>
      </c>
      <c r="B1898">
        <v>12000000</v>
      </c>
      <c r="C1898">
        <v>25517500</v>
      </c>
      <c r="D1898">
        <f t="shared" si="29"/>
        <v>13517500</v>
      </c>
    </row>
    <row r="1899" spans="1:4" x14ac:dyDescent="0.3">
      <c r="A1899" t="s">
        <v>14100</v>
      </c>
      <c r="B1899">
        <v>12000000</v>
      </c>
      <c r="C1899">
        <v>25517500</v>
      </c>
      <c r="D1899">
        <f t="shared" si="29"/>
        <v>13517500</v>
      </c>
    </row>
    <row r="1900" spans="1:4" x14ac:dyDescent="0.3">
      <c r="A1900" t="s">
        <v>14152</v>
      </c>
      <c r="B1900">
        <v>12000000</v>
      </c>
      <c r="C1900">
        <v>25517500</v>
      </c>
      <c r="D1900">
        <f t="shared" si="29"/>
        <v>13517500</v>
      </c>
    </row>
    <row r="1901" spans="1:4" x14ac:dyDescent="0.3">
      <c r="A1901" t="s">
        <v>14175</v>
      </c>
      <c r="B1901">
        <v>12000000</v>
      </c>
      <c r="C1901">
        <v>25517500</v>
      </c>
      <c r="D1901">
        <f t="shared" si="29"/>
        <v>13517500</v>
      </c>
    </row>
    <row r="1902" spans="1:4" x14ac:dyDescent="0.3">
      <c r="A1902" t="s">
        <v>14225</v>
      </c>
      <c r="B1902">
        <v>12000000</v>
      </c>
      <c r="C1902">
        <v>25517500</v>
      </c>
      <c r="D1902">
        <f t="shared" si="29"/>
        <v>13517500</v>
      </c>
    </row>
    <row r="1903" spans="1:4" x14ac:dyDescent="0.3">
      <c r="A1903" t="s">
        <v>14315</v>
      </c>
      <c r="B1903">
        <v>12000000</v>
      </c>
      <c r="C1903">
        <v>25517500</v>
      </c>
      <c r="D1903">
        <f t="shared" si="29"/>
        <v>13517500</v>
      </c>
    </row>
    <row r="1904" spans="1:4" x14ac:dyDescent="0.3">
      <c r="A1904" t="s">
        <v>14421</v>
      </c>
      <c r="B1904">
        <v>12000000</v>
      </c>
      <c r="C1904">
        <v>25517500</v>
      </c>
      <c r="D1904">
        <f t="shared" si="29"/>
        <v>13517500</v>
      </c>
    </row>
    <row r="1905" spans="1:4" x14ac:dyDescent="0.3">
      <c r="A1905" t="s">
        <v>14435</v>
      </c>
      <c r="B1905">
        <v>12000000</v>
      </c>
      <c r="C1905">
        <v>25517500</v>
      </c>
      <c r="D1905">
        <f t="shared" si="29"/>
        <v>13517500</v>
      </c>
    </row>
    <row r="1906" spans="1:4" x14ac:dyDescent="0.3">
      <c r="A1906" t="s">
        <v>14455</v>
      </c>
      <c r="B1906">
        <v>12000000</v>
      </c>
      <c r="C1906">
        <v>25517500</v>
      </c>
      <c r="D1906">
        <f t="shared" si="29"/>
        <v>13517500</v>
      </c>
    </row>
    <row r="1907" spans="1:4" x14ac:dyDescent="0.3">
      <c r="A1907" t="s">
        <v>14475</v>
      </c>
      <c r="B1907">
        <v>12000000</v>
      </c>
      <c r="C1907">
        <v>25517500</v>
      </c>
      <c r="D1907">
        <f t="shared" si="29"/>
        <v>13517500</v>
      </c>
    </row>
    <row r="1908" spans="1:4" x14ac:dyDescent="0.3">
      <c r="A1908" t="s">
        <v>14524</v>
      </c>
      <c r="B1908">
        <v>12000000</v>
      </c>
      <c r="C1908">
        <v>25517500</v>
      </c>
      <c r="D1908">
        <f t="shared" si="29"/>
        <v>13517500</v>
      </c>
    </row>
    <row r="1909" spans="1:4" x14ac:dyDescent="0.3">
      <c r="A1909" t="s">
        <v>14676</v>
      </c>
      <c r="B1909">
        <v>12000000</v>
      </c>
      <c r="C1909">
        <v>25517500</v>
      </c>
      <c r="D1909">
        <f t="shared" si="29"/>
        <v>13517500</v>
      </c>
    </row>
    <row r="1910" spans="1:4" x14ac:dyDescent="0.3">
      <c r="A1910" t="s">
        <v>16417</v>
      </c>
      <c r="B1910">
        <v>12000000</v>
      </c>
      <c r="C1910">
        <v>25517500</v>
      </c>
      <c r="D1910">
        <f t="shared" si="29"/>
        <v>13517500</v>
      </c>
    </row>
    <row r="1911" spans="1:4" x14ac:dyDescent="0.3">
      <c r="A1911" t="s">
        <v>13427</v>
      </c>
      <c r="B1911">
        <v>14000000</v>
      </c>
      <c r="C1911">
        <v>27515786</v>
      </c>
      <c r="D1911">
        <f t="shared" si="29"/>
        <v>13515786</v>
      </c>
    </row>
    <row r="1912" spans="1:4" x14ac:dyDescent="0.3">
      <c r="A1912" t="s">
        <v>19266</v>
      </c>
      <c r="B1912">
        <v>2500000</v>
      </c>
      <c r="C1912">
        <v>15935068</v>
      </c>
      <c r="D1912">
        <f t="shared" si="29"/>
        <v>13435068</v>
      </c>
    </row>
    <row r="1913" spans="1:4" x14ac:dyDescent="0.3">
      <c r="A1913" t="s">
        <v>10866</v>
      </c>
      <c r="B1913">
        <v>20000000</v>
      </c>
      <c r="C1913">
        <v>33422556</v>
      </c>
      <c r="D1913">
        <f t="shared" si="29"/>
        <v>13422556</v>
      </c>
    </row>
    <row r="1914" spans="1:4" x14ac:dyDescent="0.3">
      <c r="A1914" t="s">
        <v>8330</v>
      </c>
      <c r="B1914">
        <v>40000000</v>
      </c>
      <c r="C1914">
        <v>53337608</v>
      </c>
      <c r="D1914">
        <f t="shared" si="29"/>
        <v>13337608</v>
      </c>
    </row>
    <row r="1915" spans="1:4" x14ac:dyDescent="0.3">
      <c r="A1915" t="s">
        <v>12194</v>
      </c>
      <c r="B1915">
        <v>17000000</v>
      </c>
      <c r="C1915">
        <v>30324946</v>
      </c>
      <c r="D1915">
        <f t="shared" si="29"/>
        <v>13324946</v>
      </c>
    </row>
    <row r="1916" spans="1:4" x14ac:dyDescent="0.3">
      <c r="A1916" t="s">
        <v>18549</v>
      </c>
      <c r="B1916">
        <v>4000000</v>
      </c>
      <c r="C1916">
        <v>17314483</v>
      </c>
      <c r="D1916">
        <f t="shared" si="29"/>
        <v>13314483</v>
      </c>
    </row>
    <row r="1917" spans="1:4" x14ac:dyDescent="0.3">
      <c r="A1917" t="s">
        <v>14147</v>
      </c>
      <c r="B1917">
        <v>12000000</v>
      </c>
      <c r="C1917">
        <v>25277561</v>
      </c>
      <c r="D1917">
        <f t="shared" si="29"/>
        <v>13277561</v>
      </c>
    </row>
    <row r="1918" spans="1:4" x14ac:dyDescent="0.3">
      <c r="A1918" t="s">
        <v>3560</v>
      </c>
      <c r="B1918">
        <v>68000000</v>
      </c>
      <c r="C1918">
        <v>81257500</v>
      </c>
      <c r="D1918">
        <f t="shared" si="29"/>
        <v>13257500</v>
      </c>
    </row>
    <row r="1919" spans="1:4" x14ac:dyDescent="0.3">
      <c r="A1919" t="s">
        <v>16518</v>
      </c>
      <c r="B1919">
        <v>7000000</v>
      </c>
      <c r="C1919">
        <v>20257000</v>
      </c>
      <c r="D1919">
        <f t="shared" si="29"/>
        <v>13257000</v>
      </c>
    </row>
    <row r="1920" spans="1:4" x14ac:dyDescent="0.3">
      <c r="A1920" t="s">
        <v>14135</v>
      </c>
      <c r="B1920">
        <v>12000000</v>
      </c>
      <c r="C1920">
        <v>25240988</v>
      </c>
      <c r="D1920">
        <f t="shared" si="29"/>
        <v>13240988</v>
      </c>
    </row>
    <row r="1921" spans="1:4" x14ac:dyDescent="0.3">
      <c r="A1921" t="s">
        <v>9578</v>
      </c>
      <c r="B1921">
        <v>25000000</v>
      </c>
      <c r="C1921">
        <v>38230435</v>
      </c>
      <c r="D1921">
        <f t="shared" si="29"/>
        <v>13230435</v>
      </c>
    </row>
    <row r="1922" spans="1:4" x14ac:dyDescent="0.3">
      <c r="A1922" t="s">
        <v>4686</v>
      </c>
      <c r="B1922">
        <v>55000000</v>
      </c>
      <c r="C1922">
        <v>68218041</v>
      </c>
      <c r="D1922">
        <f t="shared" ref="D1922:D1985" si="30">C1922-B1922</f>
        <v>13218041</v>
      </c>
    </row>
    <row r="1923" spans="1:4" x14ac:dyDescent="0.3">
      <c r="A1923" t="s">
        <v>5599</v>
      </c>
      <c r="B1923">
        <v>47000000</v>
      </c>
      <c r="C1923">
        <v>60154431</v>
      </c>
      <c r="D1923">
        <f t="shared" si="30"/>
        <v>13154431</v>
      </c>
    </row>
    <row r="1924" spans="1:4" x14ac:dyDescent="0.3">
      <c r="A1924" t="s">
        <v>21424</v>
      </c>
      <c r="B1924">
        <v>3000000</v>
      </c>
      <c r="C1924">
        <v>16101109</v>
      </c>
      <c r="D1924">
        <f t="shared" si="30"/>
        <v>13101109</v>
      </c>
    </row>
    <row r="1925" spans="1:4" x14ac:dyDescent="0.3">
      <c r="A1925" t="s">
        <v>6449</v>
      </c>
      <c r="B1925">
        <v>40000000</v>
      </c>
      <c r="C1925">
        <v>53082743</v>
      </c>
      <c r="D1925">
        <f t="shared" si="30"/>
        <v>13082743</v>
      </c>
    </row>
    <row r="1926" spans="1:4" x14ac:dyDescent="0.3">
      <c r="A1926" t="s">
        <v>15851</v>
      </c>
      <c r="B1926">
        <v>8500000</v>
      </c>
      <c r="C1926">
        <v>21564616</v>
      </c>
      <c r="D1926">
        <f t="shared" si="30"/>
        <v>13064616</v>
      </c>
    </row>
    <row r="1927" spans="1:4" x14ac:dyDescent="0.3">
      <c r="A1927" t="s">
        <v>14911</v>
      </c>
      <c r="B1927">
        <v>17000000</v>
      </c>
      <c r="C1927">
        <v>30050028</v>
      </c>
      <c r="D1927">
        <f t="shared" si="30"/>
        <v>13050028</v>
      </c>
    </row>
    <row r="1928" spans="1:4" x14ac:dyDescent="0.3">
      <c r="A1928" t="s">
        <v>13912</v>
      </c>
      <c r="B1928">
        <v>12500000</v>
      </c>
      <c r="C1928">
        <v>25517500</v>
      </c>
      <c r="D1928">
        <f t="shared" si="30"/>
        <v>13017500</v>
      </c>
    </row>
    <row r="1929" spans="1:4" x14ac:dyDescent="0.3">
      <c r="A1929" t="s">
        <v>14740</v>
      </c>
      <c r="B1929">
        <v>12500000</v>
      </c>
      <c r="C1929">
        <v>25517500</v>
      </c>
      <c r="D1929">
        <f t="shared" si="30"/>
        <v>13017500</v>
      </c>
    </row>
    <row r="1930" spans="1:4" x14ac:dyDescent="0.3">
      <c r="A1930" t="s">
        <v>12880</v>
      </c>
      <c r="B1930">
        <v>15000000</v>
      </c>
      <c r="C1930">
        <v>28014536</v>
      </c>
      <c r="D1930">
        <f t="shared" si="30"/>
        <v>13014536</v>
      </c>
    </row>
    <row r="1931" spans="1:4" x14ac:dyDescent="0.3">
      <c r="A1931" t="s">
        <v>19174</v>
      </c>
      <c r="B1931">
        <v>3500000</v>
      </c>
      <c r="C1931">
        <v>16501785</v>
      </c>
      <c r="D1931">
        <f t="shared" si="30"/>
        <v>13001785</v>
      </c>
    </row>
    <row r="1932" spans="1:4" x14ac:dyDescent="0.3">
      <c r="A1932" t="s">
        <v>14877</v>
      </c>
      <c r="B1932">
        <v>20000000</v>
      </c>
      <c r="C1932">
        <v>32983713</v>
      </c>
      <c r="D1932">
        <f t="shared" si="30"/>
        <v>12983713</v>
      </c>
    </row>
    <row r="1933" spans="1:4" x14ac:dyDescent="0.3">
      <c r="A1933" t="s">
        <v>14564</v>
      </c>
      <c r="B1933">
        <v>11000000</v>
      </c>
      <c r="C1933">
        <v>23978402</v>
      </c>
      <c r="D1933">
        <f t="shared" si="30"/>
        <v>12978402</v>
      </c>
    </row>
    <row r="1934" spans="1:4" x14ac:dyDescent="0.3">
      <c r="A1934" t="s">
        <v>2659</v>
      </c>
      <c r="B1934">
        <v>80000000</v>
      </c>
      <c r="C1934">
        <v>92969824</v>
      </c>
      <c r="D1934">
        <f t="shared" si="30"/>
        <v>12969824</v>
      </c>
    </row>
    <row r="1935" spans="1:4" x14ac:dyDescent="0.3">
      <c r="A1935" t="s">
        <v>5675</v>
      </c>
      <c r="B1935">
        <v>46000000</v>
      </c>
      <c r="C1935">
        <v>58918501</v>
      </c>
      <c r="D1935">
        <f t="shared" si="30"/>
        <v>12918501</v>
      </c>
    </row>
    <row r="1936" spans="1:4" x14ac:dyDescent="0.3">
      <c r="A1936" t="s">
        <v>17736</v>
      </c>
      <c r="B1936">
        <v>5000000</v>
      </c>
      <c r="C1936">
        <v>17768000</v>
      </c>
      <c r="D1936">
        <f t="shared" si="30"/>
        <v>12768000</v>
      </c>
    </row>
    <row r="1937" spans="1:4" x14ac:dyDescent="0.3">
      <c r="A1937" t="s">
        <v>9711</v>
      </c>
      <c r="B1937">
        <v>25000000</v>
      </c>
      <c r="C1937">
        <v>37738400</v>
      </c>
      <c r="D1937">
        <f t="shared" si="30"/>
        <v>12738400</v>
      </c>
    </row>
    <row r="1938" spans="1:4" x14ac:dyDescent="0.3">
      <c r="A1938" t="s">
        <v>12437</v>
      </c>
      <c r="B1938">
        <v>16000000</v>
      </c>
      <c r="C1938">
        <v>28734552</v>
      </c>
      <c r="D1938">
        <f t="shared" si="30"/>
        <v>12734552</v>
      </c>
    </row>
    <row r="1939" spans="1:4" x14ac:dyDescent="0.3">
      <c r="A1939" t="s">
        <v>22396</v>
      </c>
      <c r="B1939">
        <v>600000</v>
      </c>
      <c r="C1939">
        <v>13300000</v>
      </c>
      <c r="D1939">
        <f t="shared" si="30"/>
        <v>12700000</v>
      </c>
    </row>
    <row r="1940" spans="1:4" x14ac:dyDescent="0.3">
      <c r="A1940" t="s">
        <v>17757</v>
      </c>
      <c r="B1940">
        <v>5000000</v>
      </c>
      <c r="C1940">
        <v>17683670</v>
      </c>
      <c r="D1940">
        <f t="shared" si="30"/>
        <v>12683670</v>
      </c>
    </row>
    <row r="1941" spans="1:4" x14ac:dyDescent="0.3">
      <c r="A1941" t="s">
        <v>4851</v>
      </c>
      <c r="B1941">
        <v>54000000</v>
      </c>
      <c r="C1941">
        <v>66676062</v>
      </c>
      <c r="D1941">
        <f t="shared" si="30"/>
        <v>12676062</v>
      </c>
    </row>
    <row r="1942" spans="1:4" x14ac:dyDescent="0.3">
      <c r="A1942" t="s">
        <v>13822</v>
      </c>
      <c r="B1942">
        <v>13000000</v>
      </c>
      <c r="C1942">
        <v>25675765</v>
      </c>
      <c r="D1942">
        <f t="shared" si="30"/>
        <v>12675765</v>
      </c>
    </row>
    <row r="1943" spans="1:4" x14ac:dyDescent="0.3">
      <c r="A1943" t="s">
        <v>20142</v>
      </c>
      <c r="B1943">
        <v>2000000</v>
      </c>
      <c r="C1943">
        <v>14673301</v>
      </c>
      <c r="D1943">
        <f t="shared" si="30"/>
        <v>12673301</v>
      </c>
    </row>
    <row r="1944" spans="1:4" x14ac:dyDescent="0.3">
      <c r="A1944" t="s">
        <v>6998</v>
      </c>
      <c r="B1944">
        <v>38000000</v>
      </c>
      <c r="C1944">
        <v>50668906</v>
      </c>
      <c r="D1944">
        <f t="shared" si="30"/>
        <v>12668906</v>
      </c>
    </row>
    <row r="1945" spans="1:4" x14ac:dyDescent="0.3">
      <c r="A1945" t="s">
        <v>5551</v>
      </c>
      <c r="B1945">
        <v>48000000</v>
      </c>
      <c r="C1945">
        <v>60652036</v>
      </c>
      <c r="D1945">
        <f t="shared" si="30"/>
        <v>12652036</v>
      </c>
    </row>
    <row r="1946" spans="1:4" x14ac:dyDescent="0.3">
      <c r="A1946" t="s">
        <v>17047</v>
      </c>
      <c r="B1946">
        <v>6000000</v>
      </c>
      <c r="C1946">
        <v>18621249</v>
      </c>
      <c r="D1946">
        <f t="shared" si="30"/>
        <v>12621249</v>
      </c>
    </row>
    <row r="1947" spans="1:4" x14ac:dyDescent="0.3">
      <c r="A1947" t="s">
        <v>15158</v>
      </c>
      <c r="B1947">
        <v>9000000</v>
      </c>
      <c r="C1947">
        <v>21569041</v>
      </c>
      <c r="D1947">
        <f t="shared" si="30"/>
        <v>12569041</v>
      </c>
    </row>
    <row r="1948" spans="1:4" x14ac:dyDescent="0.3">
      <c r="A1948" t="s">
        <v>1445</v>
      </c>
      <c r="B1948">
        <v>120000000</v>
      </c>
      <c r="C1948">
        <v>132550960</v>
      </c>
      <c r="D1948">
        <f t="shared" si="30"/>
        <v>12550960</v>
      </c>
    </row>
    <row r="1949" spans="1:4" x14ac:dyDescent="0.3">
      <c r="A1949" t="s">
        <v>23448</v>
      </c>
      <c r="B1949">
        <v>13000000</v>
      </c>
      <c r="C1949">
        <v>25517500</v>
      </c>
      <c r="D1949">
        <f t="shared" si="30"/>
        <v>12517500</v>
      </c>
    </row>
    <row r="1950" spans="1:4" x14ac:dyDescent="0.3">
      <c r="A1950" t="s">
        <v>2143</v>
      </c>
      <c r="B1950">
        <v>90000000</v>
      </c>
      <c r="C1950">
        <v>102515793</v>
      </c>
      <c r="D1950">
        <f t="shared" si="30"/>
        <v>12515793</v>
      </c>
    </row>
    <row r="1951" spans="1:4" x14ac:dyDescent="0.3">
      <c r="A1951" t="s">
        <v>12877</v>
      </c>
      <c r="B1951">
        <v>15000000</v>
      </c>
      <c r="C1951">
        <v>27441122</v>
      </c>
      <c r="D1951">
        <f t="shared" si="30"/>
        <v>12441122</v>
      </c>
    </row>
    <row r="1952" spans="1:4" x14ac:dyDescent="0.3">
      <c r="A1952" t="s">
        <v>6452</v>
      </c>
      <c r="B1952">
        <v>42000000</v>
      </c>
      <c r="C1952">
        <v>54414716</v>
      </c>
      <c r="D1952">
        <f t="shared" si="30"/>
        <v>12414716</v>
      </c>
    </row>
    <row r="1953" spans="1:4" x14ac:dyDescent="0.3">
      <c r="A1953" t="s">
        <v>17043</v>
      </c>
      <c r="B1953">
        <v>8000000</v>
      </c>
      <c r="C1953">
        <v>20400000</v>
      </c>
      <c r="D1953">
        <f t="shared" si="30"/>
        <v>12400000</v>
      </c>
    </row>
    <row r="1954" spans="1:4" x14ac:dyDescent="0.3">
      <c r="A1954" t="s">
        <v>8360</v>
      </c>
      <c r="B1954">
        <v>30000000</v>
      </c>
      <c r="C1954">
        <v>42385520</v>
      </c>
      <c r="D1954">
        <f t="shared" si="30"/>
        <v>12385520</v>
      </c>
    </row>
    <row r="1955" spans="1:4" x14ac:dyDescent="0.3">
      <c r="A1955" t="s">
        <v>17677</v>
      </c>
      <c r="B1955">
        <v>5000000</v>
      </c>
      <c r="C1955">
        <v>17382982</v>
      </c>
      <c r="D1955">
        <f t="shared" si="30"/>
        <v>12382982</v>
      </c>
    </row>
    <row r="1956" spans="1:4" x14ac:dyDescent="0.3">
      <c r="A1956" t="s">
        <v>19251</v>
      </c>
      <c r="B1956">
        <v>3000000</v>
      </c>
      <c r="C1956">
        <v>15369573</v>
      </c>
      <c r="D1956">
        <f t="shared" si="30"/>
        <v>12369573</v>
      </c>
    </row>
    <row r="1957" spans="1:4" x14ac:dyDescent="0.3">
      <c r="A1957" t="s">
        <v>5807</v>
      </c>
      <c r="B1957">
        <v>45000000</v>
      </c>
      <c r="C1957">
        <v>57362581</v>
      </c>
      <c r="D1957">
        <f t="shared" si="30"/>
        <v>12362581</v>
      </c>
    </row>
    <row r="1958" spans="1:4" x14ac:dyDescent="0.3">
      <c r="A1958" t="s">
        <v>343</v>
      </c>
      <c r="B1958">
        <v>190000000</v>
      </c>
      <c r="C1958">
        <v>202351611</v>
      </c>
      <c r="D1958">
        <f t="shared" si="30"/>
        <v>12351611</v>
      </c>
    </row>
    <row r="1959" spans="1:4" x14ac:dyDescent="0.3">
      <c r="A1959" t="s">
        <v>6486</v>
      </c>
      <c r="B1959">
        <v>40000000</v>
      </c>
      <c r="C1959">
        <v>52320979</v>
      </c>
      <c r="D1959">
        <f t="shared" si="30"/>
        <v>12320979</v>
      </c>
    </row>
    <row r="1960" spans="1:4" x14ac:dyDescent="0.3">
      <c r="A1960" t="s">
        <v>6043</v>
      </c>
      <c r="B1960">
        <v>50000000</v>
      </c>
      <c r="C1960">
        <v>62318875</v>
      </c>
      <c r="D1960">
        <f t="shared" si="30"/>
        <v>12318875</v>
      </c>
    </row>
    <row r="1961" spans="1:4" x14ac:dyDescent="0.3">
      <c r="A1961" t="s">
        <v>10394</v>
      </c>
      <c r="B1961">
        <v>21000000</v>
      </c>
      <c r="C1961">
        <v>33313582</v>
      </c>
      <c r="D1961">
        <f t="shared" si="30"/>
        <v>12313582</v>
      </c>
    </row>
    <row r="1962" spans="1:4" x14ac:dyDescent="0.3">
      <c r="A1962" t="s">
        <v>5003</v>
      </c>
      <c r="B1962">
        <v>50200000</v>
      </c>
      <c r="C1962">
        <v>62453315</v>
      </c>
      <c r="D1962">
        <f t="shared" si="30"/>
        <v>12253315</v>
      </c>
    </row>
    <row r="1963" spans="1:4" x14ac:dyDescent="0.3">
      <c r="A1963" t="s">
        <v>15837</v>
      </c>
      <c r="B1963">
        <v>20000000</v>
      </c>
      <c r="C1963">
        <v>32222567</v>
      </c>
      <c r="D1963">
        <f t="shared" si="30"/>
        <v>12222567</v>
      </c>
    </row>
    <row r="1964" spans="1:4" x14ac:dyDescent="0.3">
      <c r="A1964" t="s">
        <v>3378</v>
      </c>
      <c r="B1964">
        <v>58000000</v>
      </c>
      <c r="C1964">
        <v>70117571</v>
      </c>
      <c r="D1964">
        <f t="shared" si="30"/>
        <v>12117571</v>
      </c>
    </row>
    <row r="1965" spans="1:4" x14ac:dyDescent="0.3">
      <c r="A1965" t="s">
        <v>6598</v>
      </c>
      <c r="B1965">
        <v>30000000</v>
      </c>
      <c r="C1965">
        <v>42071069</v>
      </c>
      <c r="D1965">
        <f t="shared" si="30"/>
        <v>12071069</v>
      </c>
    </row>
    <row r="1966" spans="1:4" x14ac:dyDescent="0.3">
      <c r="A1966" t="s">
        <v>8348</v>
      </c>
      <c r="B1966">
        <v>30000000</v>
      </c>
      <c r="C1966">
        <v>42057340</v>
      </c>
      <c r="D1966">
        <f t="shared" si="30"/>
        <v>12057340</v>
      </c>
    </row>
    <row r="1967" spans="1:4" x14ac:dyDescent="0.3">
      <c r="A1967" t="s">
        <v>10880</v>
      </c>
      <c r="B1967">
        <v>20000000</v>
      </c>
      <c r="C1967">
        <v>32051917</v>
      </c>
      <c r="D1967">
        <f t="shared" si="30"/>
        <v>12051917</v>
      </c>
    </row>
    <row r="1968" spans="1:4" x14ac:dyDescent="0.3">
      <c r="A1968" t="s">
        <v>8379</v>
      </c>
      <c r="B1968">
        <v>30000000</v>
      </c>
      <c r="C1968">
        <v>42043633</v>
      </c>
      <c r="D1968">
        <f t="shared" si="30"/>
        <v>12043633</v>
      </c>
    </row>
    <row r="1969" spans="1:4" x14ac:dyDescent="0.3">
      <c r="A1969" t="s">
        <v>14531</v>
      </c>
      <c r="B1969">
        <v>13500000</v>
      </c>
      <c r="C1969">
        <v>25517500</v>
      </c>
      <c r="D1969">
        <f t="shared" si="30"/>
        <v>12017500</v>
      </c>
    </row>
    <row r="1970" spans="1:4" x14ac:dyDescent="0.3">
      <c r="A1970" t="s">
        <v>10884</v>
      </c>
      <c r="B1970">
        <v>20000000</v>
      </c>
      <c r="C1970">
        <v>32014289</v>
      </c>
      <c r="D1970">
        <f t="shared" si="30"/>
        <v>12014289</v>
      </c>
    </row>
    <row r="1971" spans="1:4" x14ac:dyDescent="0.3">
      <c r="A1971" t="s">
        <v>6474</v>
      </c>
      <c r="B1971">
        <v>40000000</v>
      </c>
      <c r="C1971">
        <v>52000688</v>
      </c>
      <c r="D1971">
        <f t="shared" si="30"/>
        <v>12000688</v>
      </c>
    </row>
    <row r="1972" spans="1:4" x14ac:dyDescent="0.3">
      <c r="A1972" t="s">
        <v>16489</v>
      </c>
      <c r="B1972">
        <v>20000000</v>
      </c>
      <c r="C1972">
        <v>31973840</v>
      </c>
      <c r="D1972">
        <f t="shared" si="30"/>
        <v>11973840</v>
      </c>
    </row>
    <row r="1973" spans="1:4" x14ac:dyDescent="0.3">
      <c r="A1973" t="s">
        <v>19812</v>
      </c>
      <c r="B1973">
        <v>2500000</v>
      </c>
      <c r="C1973">
        <v>14400000</v>
      </c>
      <c r="D1973">
        <f t="shared" si="30"/>
        <v>11900000</v>
      </c>
    </row>
    <row r="1974" spans="1:4" x14ac:dyDescent="0.3">
      <c r="A1974" t="s">
        <v>4070</v>
      </c>
      <c r="B1974">
        <v>60000000</v>
      </c>
      <c r="C1974">
        <v>71844424</v>
      </c>
      <c r="D1974">
        <f t="shared" si="30"/>
        <v>11844424</v>
      </c>
    </row>
    <row r="1975" spans="1:4" x14ac:dyDescent="0.3">
      <c r="A1975" t="s">
        <v>10893</v>
      </c>
      <c r="B1975">
        <v>20000000</v>
      </c>
      <c r="C1975">
        <v>31838002</v>
      </c>
      <c r="D1975">
        <f t="shared" si="30"/>
        <v>11838002</v>
      </c>
    </row>
    <row r="1976" spans="1:4" x14ac:dyDescent="0.3">
      <c r="A1976" t="s">
        <v>9585</v>
      </c>
      <c r="B1976">
        <v>25000000</v>
      </c>
      <c r="C1976">
        <v>36833473</v>
      </c>
      <c r="D1976">
        <f t="shared" si="30"/>
        <v>11833473</v>
      </c>
    </row>
    <row r="1977" spans="1:4" x14ac:dyDescent="0.3">
      <c r="A1977" t="s">
        <v>23146</v>
      </c>
      <c r="B1977">
        <v>250000</v>
      </c>
      <c r="C1977">
        <v>12006514</v>
      </c>
      <c r="D1977">
        <f t="shared" si="30"/>
        <v>11756514</v>
      </c>
    </row>
    <row r="1978" spans="1:4" x14ac:dyDescent="0.3">
      <c r="A1978" t="s">
        <v>10498</v>
      </c>
      <c r="B1978">
        <v>2000000</v>
      </c>
      <c r="C1978">
        <v>13746550</v>
      </c>
      <c r="D1978">
        <f t="shared" si="30"/>
        <v>11746550</v>
      </c>
    </row>
    <row r="1979" spans="1:4" x14ac:dyDescent="0.3">
      <c r="A1979" t="s">
        <v>12241</v>
      </c>
      <c r="B1979">
        <v>4000000</v>
      </c>
      <c r="C1979">
        <v>15655665</v>
      </c>
      <c r="D1979">
        <f t="shared" si="30"/>
        <v>11655665</v>
      </c>
    </row>
    <row r="1980" spans="1:4" x14ac:dyDescent="0.3">
      <c r="A1980" t="s">
        <v>1688</v>
      </c>
      <c r="B1980">
        <v>90000000</v>
      </c>
      <c r="C1980">
        <v>101643008</v>
      </c>
      <c r="D1980">
        <f t="shared" si="30"/>
        <v>11643008</v>
      </c>
    </row>
    <row r="1981" spans="1:4" x14ac:dyDescent="0.3">
      <c r="A1981" t="s">
        <v>17718</v>
      </c>
      <c r="B1981">
        <v>2000000</v>
      </c>
      <c r="C1981">
        <v>13622333</v>
      </c>
      <c r="D1981">
        <f t="shared" si="30"/>
        <v>11622333</v>
      </c>
    </row>
    <row r="1982" spans="1:4" x14ac:dyDescent="0.3">
      <c r="A1982" t="s">
        <v>17085</v>
      </c>
      <c r="B1982">
        <v>6000000</v>
      </c>
      <c r="C1982">
        <v>17605861</v>
      </c>
      <c r="D1982">
        <f t="shared" si="30"/>
        <v>11605861</v>
      </c>
    </row>
    <row r="1983" spans="1:4" x14ac:dyDescent="0.3">
      <c r="A1983" t="s">
        <v>15019</v>
      </c>
      <c r="B1983">
        <v>10000000</v>
      </c>
      <c r="C1983">
        <v>21589307</v>
      </c>
      <c r="D1983">
        <f t="shared" si="30"/>
        <v>11589307</v>
      </c>
    </row>
    <row r="1984" spans="1:4" x14ac:dyDescent="0.3">
      <c r="A1984" t="s">
        <v>10973</v>
      </c>
      <c r="B1984">
        <v>20000000</v>
      </c>
      <c r="C1984">
        <v>31584722</v>
      </c>
      <c r="D1984">
        <f t="shared" si="30"/>
        <v>11584722</v>
      </c>
    </row>
    <row r="1985" spans="1:4" x14ac:dyDescent="0.3">
      <c r="A1985" t="s">
        <v>13423</v>
      </c>
      <c r="B1985">
        <v>14000000</v>
      </c>
      <c r="C1985">
        <v>25571351</v>
      </c>
      <c r="D1985">
        <f t="shared" si="30"/>
        <v>11571351</v>
      </c>
    </row>
    <row r="1986" spans="1:4" x14ac:dyDescent="0.3">
      <c r="A1986" t="s">
        <v>14720</v>
      </c>
      <c r="B1986">
        <v>10600000</v>
      </c>
      <c r="C1986">
        <v>22160085</v>
      </c>
      <c r="D1986">
        <f t="shared" ref="D1986:D2049" si="31">C1986-B1986</f>
        <v>11560085</v>
      </c>
    </row>
    <row r="1987" spans="1:4" x14ac:dyDescent="0.3">
      <c r="A1987" t="s">
        <v>9181</v>
      </c>
      <c r="B1987">
        <v>27000000</v>
      </c>
      <c r="C1987">
        <v>38536376</v>
      </c>
      <c r="D1987">
        <f t="shared" si="31"/>
        <v>11536376</v>
      </c>
    </row>
    <row r="1988" spans="1:4" x14ac:dyDescent="0.3">
      <c r="A1988" t="s">
        <v>5631</v>
      </c>
      <c r="B1988">
        <v>14000000</v>
      </c>
      <c r="C1988">
        <v>25517500</v>
      </c>
      <c r="D1988">
        <f t="shared" si="31"/>
        <v>11517500</v>
      </c>
    </row>
    <row r="1989" spans="1:4" x14ac:dyDescent="0.3">
      <c r="A1989" t="s">
        <v>12086</v>
      </c>
      <c r="B1989">
        <v>14000000</v>
      </c>
      <c r="C1989">
        <v>25517500</v>
      </c>
      <c r="D1989">
        <f t="shared" si="31"/>
        <v>11517500</v>
      </c>
    </row>
    <row r="1990" spans="1:4" x14ac:dyDescent="0.3">
      <c r="A1990" t="s">
        <v>5631</v>
      </c>
      <c r="B1990">
        <v>14000000</v>
      </c>
      <c r="C1990">
        <v>25517500</v>
      </c>
      <c r="D1990">
        <f t="shared" si="31"/>
        <v>11517500</v>
      </c>
    </row>
    <row r="1991" spans="1:4" x14ac:dyDescent="0.3">
      <c r="A1991" t="s">
        <v>13441</v>
      </c>
      <c r="B1991">
        <v>14000000</v>
      </c>
      <c r="C1991">
        <v>25517500</v>
      </c>
      <c r="D1991">
        <f t="shared" si="31"/>
        <v>11517500</v>
      </c>
    </row>
    <row r="1992" spans="1:4" x14ac:dyDescent="0.3">
      <c r="A1992" t="s">
        <v>13473</v>
      </c>
      <c r="B1992">
        <v>14000000</v>
      </c>
      <c r="C1992">
        <v>25517500</v>
      </c>
      <c r="D1992">
        <f t="shared" si="31"/>
        <v>11517500</v>
      </c>
    </row>
    <row r="1993" spans="1:4" x14ac:dyDescent="0.3">
      <c r="A1993" t="s">
        <v>20533</v>
      </c>
      <c r="B1993">
        <v>14000000</v>
      </c>
      <c r="C1993">
        <v>25517500</v>
      </c>
      <c r="D1993">
        <f t="shared" si="31"/>
        <v>11517500</v>
      </c>
    </row>
    <row r="1994" spans="1:4" x14ac:dyDescent="0.3">
      <c r="A1994" t="s">
        <v>8928</v>
      </c>
      <c r="B1994">
        <v>28000000</v>
      </c>
      <c r="C1994">
        <v>39514713</v>
      </c>
      <c r="D1994">
        <f t="shared" si="31"/>
        <v>11514713</v>
      </c>
    </row>
    <row r="1995" spans="1:4" x14ac:dyDescent="0.3">
      <c r="A1995" t="s">
        <v>13432</v>
      </c>
      <c r="B1995">
        <v>14000000</v>
      </c>
      <c r="C1995">
        <v>25482931</v>
      </c>
      <c r="D1995">
        <f t="shared" si="31"/>
        <v>11482931</v>
      </c>
    </row>
    <row r="1996" spans="1:4" x14ac:dyDescent="0.3">
      <c r="A1996" t="s">
        <v>23806</v>
      </c>
      <c r="B1996">
        <v>65000</v>
      </c>
      <c r="C1996">
        <v>11529368</v>
      </c>
      <c r="D1996">
        <f t="shared" si="31"/>
        <v>11464368</v>
      </c>
    </row>
    <row r="1997" spans="1:4" x14ac:dyDescent="0.3">
      <c r="A1997" t="s">
        <v>12911</v>
      </c>
      <c r="B1997">
        <v>11500000</v>
      </c>
      <c r="C1997">
        <v>22954968</v>
      </c>
      <c r="D1997">
        <f t="shared" si="31"/>
        <v>11454968</v>
      </c>
    </row>
    <row r="1998" spans="1:4" x14ac:dyDescent="0.3">
      <c r="A1998" t="s">
        <v>9599</v>
      </c>
      <c r="B1998">
        <v>25000000</v>
      </c>
      <c r="C1998">
        <v>36447959</v>
      </c>
      <c r="D1998">
        <f t="shared" si="31"/>
        <v>11447959</v>
      </c>
    </row>
    <row r="1999" spans="1:4" x14ac:dyDescent="0.3">
      <c r="A1999" t="s">
        <v>12892</v>
      </c>
      <c r="B1999">
        <v>15000000</v>
      </c>
      <c r="C1999">
        <v>26421314</v>
      </c>
      <c r="D1999">
        <f t="shared" si="31"/>
        <v>11421314</v>
      </c>
    </row>
    <row r="2000" spans="1:4" x14ac:dyDescent="0.3">
      <c r="A2000" t="s">
        <v>8356</v>
      </c>
      <c r="B2000">
        <v>30000000</v>
      </c>
      <c r="C2000">
        <v>41407470</v>
      </c>
      <c r="D2000">
        <f t="shared" si="31"/>
        <v>11407470</v>
      </c>
    </row>
    <row r="2001" spans="1:4" x14ac:dyDescent="0.3">
      <c r="A2001" t="s">
        <v>12915</v>
      </c>
      <c r="B2001">
        <v>15000000</v>
      </c>
      <c r="C2001">
        <v>26384919</v>
      </c>
      <c r="D2001">
        <f t="shared" si="31"/>
        <v>11384919</v>
      </c>
    </row>
    <row r="2002" spans="1:4" x14ac:dyDescent="0.3">
      <c r="A2002" t="s">
        <v>14977</v>
      </c>
      <c r="B2002">
        <v>10000000</v>
      </c>
      <c r="C2002">
        <v>21371425</v>
      </c>
      <c r="D2002">
        <f t="shared" si="31"/>
        <v>11371425</v>
      </c>
    </row>
    <row r="2003" spans="1:4" x14ac:dyDescent="0.3">
      <c r="A2003" t="s">
        <v>4652</v>
      </c>
      <c r="B2003">
        <v>55000000</v>
      </c>
      <c r="C2003">
        <v>66365290</v>
      </c>
      <c r="D2003">
        <f t="shared" si="31"/>
        <v>11365290</v>
      </c>
    </row>
    <row r="2004" spans="1:4" x14ac:dyDescent="0.3">
      <c r="A2004" t="s">
        <v>2665</v>
      </c>
      <c r="B2004">
        <v>80000000</v>
      </c>
      <c r="C2004">
        <v>91188905</v>
      </c>
      <c r="D2004">
        <f t="shared" si="31"/>
        <v>11188905</v>
      </c>
    </row>
    <row r="2005" spans="1:4" x14ac:dyDescent="0.3">
      <c r="A2005" t="s">
        <v>12907</v>
      </c>
      <c r="B2005">
        <v>15000000</v>
      </c>
      <c r="C2005">
        <v>26161406</v>
      </c>
      <c r="D2005">
        <f t="shared" si="31"/>
        <v>11161406</v>
      </c>
    </row>
    <row r="2006" spans="1:4" x14ac:dyDescent="0.3">
      <c r="A2006" t="s">
        <v>10924</v>
      </c>
      <c r="B2006">
        <v>20000000</v>
      </c>
      <c r="C2006">
        <v>31146570</v>
      </c>
      <c r="D2006">
        <f t="shared" si="31"/>
        <v>11146570</v>
      </c>
    </row>
    <row r="2007" spans="1:4" x14ac:dyDescent="0.3">
      <c r="A2007" t="s">
        <v>8392</v>
      </c>
      <c r="B2007">
        <v>27000000</v>
      </c>
      <c r="C2007">
        <v>38122105</v>
      </c>
      <c r="D2007">
        <f t="shared" si="31"/>
        <v>11122105</v>
      </c>
    </row>
    <row r="2008" spans="1:4" x14ac:dyDescent="0.3">
      <c r="A2008" t="s">
        <v>4100</v>
      </c>
      <c r="B2008">
        <v>50000000</v>
      </c>
      <c r="C2008">
        <v>61112916</v>
      </c>
      <c r="D2008">
        <f t="shared" si="31"/>
        <v>11112916</v>
      </c>
    </row>
    <row r="2009" spans="1:4" x14ac:dyDescent="0.3">
      <c r="A2009" t="s">
        <v>7973</v>
      </c>
      <c r="B2009">
        <v>32000000</v>
      </c>
      <c r="C2009">
        <v>43095600</v>
      </c>
      <c r="D2009">
        <f t="shared" si="31"/>
        <v>11095600</v>
      </c>
    </row>
    <row r="2010" spans="1:4" x14ac:dyDescent="0.3">
      <c r="A2010" t="s">
        <v>209</v>
      </c>
      <c r="B2010">
        <v>207000000</v>
      </c>
      <c r="C2010">
        <v>218051260</v>
      </c>
      <c r="D2010">
        <f t="shared" si="31"/>
        <v>11051260</v>
      </c>
    </row>
    <row r="2011" spans="1:4" x14ac:dyDescent="0.3">
      <c r="A2011" t="s">
        <v>209</v>
      </c>
      <c r="B2011">
        <v>207000000</v>
      </c>
      <c r="C2011">
        <v>218051260</v>
      </c>
      <c r="D2011">
        <f t="shared" si="31"/>
        <v>11051260</v>
      </c>
    </row>
    <row r="2012" spans="1:4" x14ac:dyDescent="0.3">
      <c r="A2012" t="s">
        <v>209</v>
      </c>
      <c r="B2012">
        <v>207000000</v>
      </c>
      <c r="C2012">
        <v>218051260</v>
      </c>
      <c r="D2012">
        <f t="shared" si="31"/>
        <v>11051260</v>
      </c>
    </row>
    <row r="2013" spans="1:4" x14ac:dyDescent="0.3">
      <c r="A2013" t="s">
        <v>15646</v>
      </c>
      <c r="B2013">
        <v>9000000</v>
      </c>
      <c r="C2013">
        <v>20035310</v>
      </c>
      <c r="D2013">
        <f t="shared" si="31"/>
        <v>11035310</v>
      </c>
    </row>
    <row r="2014" spans="1:4" x14ac:dyDescent="0.3">
      <c r="A2014" t="s">
        <v>13340</v>
      </c>
      <c r="B2014">
        <v>14500000</v>
      </c>
      <c r="C2014">
        <v>25517500</v>
      </c>
      <c r="D2014">
        <f t="shared" si="31"/>
        <v>11017500</v>
      </c>
    </row>
    <row r="2015" spans="1:4" x14ac:dyDescent="0.3">
      <c r="A2015" t="s">
        <v>14651</v>
      </c>
      <c r="B2015">
        <v>5000000</v>
      </c>
      <c r="C2015">
        <v>16017403</v>
      </c>
      <c r="D2015">
        <f t="shared" si="31"/>
        <v>11017403</v>
      </c>
    </row>
    <row r="2016" spans="1:4" x14ac:dyDescent="0.3">
      <c r="A2016" t="s">
        <v>14651</v>
      </c>
      <c r="B2016">
        <v>5000000</v>
      </c>
      <c r="C2016">
        <v>16017403</v>
      </c>
      <c r="D2016">
        <f t="shared" si="31"/>
        <v>11017403</v>
      </c>
    </row>
    <row r="2017" spans="1:4" x14ac:dyDescent="0.3">
      <c r="A2017" t="s">
        <v>7119</v>
      </c>
      <c r="B2017">
        <v>37000000</v>
      </c>
      <c r="C2017">
        <v>48006503</v>
      </c>
      <c r="D2017">
        <f t="shared" si="31"/>
        <v>11006503</v>
      </c>
    </row>
    <row r="2018" spans="1:4" x14ac:dyDescent="0.3">
      <c r="A2018" t="s">
        <v>9292</v>
      </c>
      <c r="B2018">
        <v>26000000</v>
      </c>
      <c r="C2018">
        <v>36985501</v>
      </c>
      <c r="D2018">
        <f t="shared" si="31"/>
        <v>10985501</v>
      </c>
    </row>
    <row r="2019" spans="1:4" x14ac:dyDescent="0.3">
      <c r="A2019" t="s">
        <v>20679</v>
      </c>
      <c r="B2019">
        <v>1800000</v>
      </c>
      <c r="C2019">
        <v>12784397</v>
      </c>
      <c r="D2019">
        <f t="shared" si="31"/>
        <v>10984397</v>
      </c>
    </row>
    <row r="2020" spans="1:4" x14ac:dyDescent="0.3">
      <c r="A2020" t="s">
        <v>14144</v>
      </c>
      <c r="B2020">
        <v>12000000</v>
      </c>
      <c r="C2020">
        <v>22905674</v>
      </c>
      <c r="D2020">
        <f t="shared" si="31"/>
        <v>10905674</v>
      </c>
    </row>
    <row r="2021" spans="1:4" x14ac:dyDescent="0.3">
      <c r="A2021" t="s">
        <v>6464</v>
      </c>
      <c r="B2021">
        <v>40000000</v>
      </c>
      <c r="C2021">
        <v>50859889</v>
      </c>
      <c r="D2021">
        <f t="shared" si="31"/>
        <v>10859889</v>
      </c>
    </row>
    <row r="2022" spans="1:4" x14ac:dyDescent="0.3">
      <c r="A2022" t="s">
        <v>12197</v>
      </c>
      <c r="B2022">
        <v>17000000</v>
      </c>
      <c r="C2022">
        <v>27854896</v>
      </c>
      <c r="D2022">
        <f t="shared" si="31"/>
        <v>10854896</v>
      </c>
    </row>
    <row r="2023" spans="1:4" x14ac:dyDescent="0.3">
      <c r="A2023" t="s">
        <v>2203</v>
      </c>
      <c r="B2023">
        <v>90000000</v>
      </c>
      <c r="C2023">
        <v>100853835</v>
      </c>
      <c r="D2023">
        <f t="shared" si="31"/>
        <v>10853835</v>
      </c>
    </row>
    <row r="2024" spans="1:4" x14ac:dyDescent="0.3">
      <c r="A2024" t="s">
        <v>7381</v>
      </c>
      <c r="B2024">
        <v>35000000</v>
      </c>
      <c r="C2024">
        <v>45802315</v>
      </c>
      <c r="D2024">
        <f t="shared" si="31"/>
        <v>10802315</v>
      </c>
    </row>
    <row r="2025" spans="1:4" x14ac:dyDescent="0.3">
      <c r="A2025" t="s">
        <v>20886</v>
      </c>
      <c r="B2025">
        <v>1100000</v>
      </c>
      <c r="C2025">
        <v>11806119</v>
      </c>
      <c r="D2025">
        <f t="shared" si="31"/>
        <v>10706119</v>
      </c>
    </row>
    <row r="2026" spans="1:4" x14ac:dyDescent="0.3">
      <c r="A2026" t="s">
        <v>20032</v>
      </c>
      <c r="B2026">
        <v>2300000</v>
      </c>
      <c r="C2026">
        <v>12985267</v>
      </c>
      <c r="D2026">
        <f t="shared" si="31"/>
        <v>10685267</v>
      </c>
    </row>
    <row r="2027" spans="1:4" x14ac:dyDescent="0.3">
      <c r="A2027" t="s">
        <v>15039</v>
      </c>
      <c r="B2027">
        <v>3000000</v>
      </c>
      <c r="C2027">
        <v>13684949</v>
      </c>
      <c r="D2027">
        <f t="shared" si="31"/>
        <v>10684949</v>
      </c>
    </row>
    <row r="2028" spans="1:4" x14ac:dyDescent="0.3">
      <c r="A2028" t="s">
        <v>9117</v>
      </c>
      <c r="B2028">
        <v>30000000</v>
      </c>
      <c r="C2028">
        <v>40566655</v>
      </c>
      <c r="D2028">
        <f t="shared" si="31"/>
        <v>10566655</v>
      </c>
    </row>
    <row r="2029" spans="1:4" x14ac:dyDescent="0.3">
      <c r="A2029" t="s">
        <v>20172</v>
      </c>
      <c r="B2029">
        <v>2000000</v>
      </c>
      <c r="C2029">
        <v>12555230</v>
      </c>
      <c r="D2029">
        <f t="shared" si="31"/>
        <v>10555230</v>
      </c>
    </row>
    <row r="2030" spans="1:4" x14ac:dyDescent="0.3">
      <c r="A2030" t="s">
        <v>9683</v>
      </c>
      <c r="B2030">
        <v>20000000</v>
      </c>
      <c r="C2030">
        <v>30538669</v>
      </c>
      <c r="D2030">
        <f t="shared" si="31"/>
        <v>10538669</v>
      </c>
    </row>
    <row r="2031" spans="1:4" x14ac:dyDescent="0.3">
      <c r="A2031" t="s">
        <v>12761</v>
      </c>
      <c r="B2031">
        <v>15000000</v>
      </c>
      <c r="C2031">
        <v>25517500</v>
      </c>
      <c r="D2031">
        <f t="shared" si="31"/>
        <v>10517500</v>
      </c>
    </row>
    <row r="2032" spans="1:4" x14ac:dyDescent="0.3">
      <c r="A2032" t="s">
        <v>13263</v>
      </c>
      <c r="B2032">
        <v>15000000</v>
      </c>
      <c r="C2032">
        <v>25517500</v>
      </c>
      <c r="D2032">
        <f t="shared" si="31"/>
        <v>10517500</v>
      </c>
    </row>
    <row r="2033" spans="1:4" x14ac:dyDescent="0.3">
      <c r="A2033" t="s">
        <v>13301</v>
      </c>
      <c r="B2033">
        <v>15000000</v>
      </c>
      <c r="C2033">
        <v>25517500</v>
      </c>
      <c r="D2033">
        <f t="shared" si="31"/>
        <v>10517500</v>
      </c>
    </row>
    <row r="2034" spans="1:4" x14ac:dyDescent="0.3">
      <c r="A2034" t="s">
        <v>13309</v>
      </c>
      <c r="B2034">
        <v>15000000</v>
      </c>
      <c r="C2034">
        <v>25517500</v>
      </c>
      <c r="D2034">
        <f t="shared" si="31"/>
        <v>10517500</v>
      </c>
    </row>
    <row r="2035" spans="1:4" x14ac:dyDescent="0.3">
      <c r="A2035" t="s">
        <v>13313</v>
      </c>
      <c r="B2035">
        <v>15000000</v>
      </c>
      <c r="C2035">
        <v>25517500</v>
      </c>
      <c r="D2035">
        <f t="shared" si="31"/>
        <v>10517500</v>
      </c>
    </row>
    <row r="2036" spans="1:4" x14ac:dyDescent="0.3">
      <c r="A2036" t="s">
        <v>13318</v>
      </c>
      <c r="B2036">
        <v>15000000</v>
      </c>
      <c r="C2036">
        <v>25517500</v>
      </c>
      <c r="D2036">
        <f t="shared" si="31"/>
        <v>10517500</v>
      </c>
    </row>
    <row r="2037" spans="1:4" x14ac:dyDescent="0.3">
      <c r="A2037" t="s">
        <v>13376</v>
      </c>
      <c r="B2037">
        <v>15000000</v>
      </c>
      <c r="C2037">
        <v>25517500</v>
      </c>
      <c r="D2037">
        <f t="shared" si="31"/>
        <v>10517500</v>
      </c>
    </row>
    <row r="2038" spans="1:4" x14ac:dyDescent="0.3">
      <c r="A2038" t="s">
        <v>19350</v>
      </c>
      <c r="B2038">
        <v>15000000</v>
      </c>
      <c r="C2038">
        <v>25517500</v>
      </c>
      <c r="D2038">
        <f t="shared" si="31"/>
        <v>10517500</v>
      </c>
    </row>
    <row r="2039" spans="1:4" x14ac:dyDescent="0.3">
      <c r="A2039" t="s">
        <v>19781</v>
      </c>
      <c r="B2039">
        <v>15000000</v>
      </c>
      <c r="C2039">
        <v>25517500</v>
      </c>
      <c r="D2039">
        <f t="shared" si="31"/>
        <v>10517500</v>
      </c>
    </row>
    <row r="2040" spans="1:4" x14ac:dyDescent="0.3">
      <c r="A2040" t="s">
        <v>21253</v>
      </c>
      <c r="B2040">
        <v>15000000</v>
      </c>
      <c r="C2040">
        <v>25517500</v>
      </c>
      <c r="D2040">
        <f t="shared" si="31"/>
        <v>10517500</v>
      </c>
    </row>
    <row r="2041" spans="1:4" x14ac:dyDescent="0.3">
      <c r="A2041" t="s">
        <v>18890</v>
      </c>
      <c r="B2041">
        <v>3500000</v>
      </c>
      <c r="C2041">
        <v>14000000</v>
      </c>
      <c r="D2041">
        <f t="shared" si="31"/>
        <v>10500000</v>
      </c>
    </row>
    <row r="2042" spans="1:4" x14ac:dyDescent="0.3">
      <c r="A2042" t="s">
        <v>19894</v>
      </c>
      <c r="B2042">
        <v>2500000</v>
      </c>
      <c r="C2042">
        <v>12995673</v>
      </c>
      <c r="D2042">
        <f t="shared" si="31"/>
        <v>10495673</v>
      </c>
    </row>
    <row r="2043" spans="1:4" x14ac:dyDescent="0.3">
      <c r="A2043" t="s">
        <v>16552</v>
      </c>
      <c r="B2043">
        <v>7000000</v>
      </c>
      <c r="C2043">
        <v>17474107</v>
      </c>
      <c r="D2043">
        <f t="shared" si="31"/>
        <v>10474107</v>
      </c>
    </row>
    <row r="2044" spans="1:4" x14ac:dyDescent="0.3">
      <c r="A2044" t="s">
        <v>5146</v>
      </c>
      <c r="B2044">
        <v>50000000</v>
      </c>
      <c r="C2044">
        <v>60470220</v>
      </c>
      <c r="D2044">
        <f t="shared" si="31"/>
        <v>10470220</v>
      </c>
    </row>
    <row r="2045" spans="1:4" x14ac:dyDescent="0.3">
      <c r="A2045" t="s">
        <v>2671</v>
      </c>
      <c r="B2045">
        <v>80000000</v>
      </c>
      <c r="C2045">
        <v>90443603</v>
      </c>
      <c r="D2045">
        <f t="shared" si="31"/>
        <v>10443603</v>
      </c>
    </row>
    <row r="2046" spans="1:4" x14ac:dyDescent="0.3">
      <c r="A2046" t="s">
        <v>13748</v>
      </c>
      <c r="B2046">
        <v>15000000</v>
      </c>
      <c r="C2046">
        <v>25440971</v>
      </c>
      <c r="D2046">
        <f t="shared" si="31"/>
        <v>10440971</v>
      </c>
    </row>
    <row r="2047" spans="1:4" x14ac:dyDescent="0.3">
      <c r="A2047" t="s">
        <v>9067</v>
      </c>
      <c r="B2047">
        <v>16000000</v>
      </c>
      <c r="C2047">
        <v>26400000</v>
      </c>
      <c r="D2047">
        <f t="shared" si="31"/>
        <v>10400000</v>
      </c>
    </row>
    <row r="2048" spans="1:4" x14ac:dyDescent="0.3">
      <c r="A2048" t="s">
        <v>12461</v>
      </c>
      <c r="B2048">
        <v>16500000</v>
      </c>
      <c r="C2048">
        <v>26896744</v>
      </c>
      <c r="D2048">
        <f t="shared" si="31"/>
        <v>10396744</v>
      </c>
    </row>
    <row r="2049" spans="1:4" x14ac:dyDescent="0.3">
      <c r="A2049" t="s">
        <v>14950</v>
      </c>
      <c r="B2049">
        <v>10000000</v>
      </c>
      <c r="C2049">
        <v>20384136</v>
      </c>
      <c r="D2049">
        <f t="shared" si="31"/>
        <v>10384136</v>
      </c>
    </row>
    <row r="2050" spans="1:4" x14ac:dyDescent="0.3">
      <c r="A2050" t="s">
        <v>8955</v>
      </c>
      <c r="B2050">
        <v>28000000</v>
      </c>
      <c r="C2050">
        <v>38372662</v>
      </c>
      <c r="D2050">
        <f t="shared" ref="D2050:D2113" si="32">C2050-B2050</f>
        <v>10372662</v>
      </c>
    </row>
    <row r="2051" spans="1:4" x14ac:dyDescent="0.3">
      <c r="A2051" t="s">
        <v>16881</v>
      </c>
      <c r="B2051">
        <v>6500000</v>
      </c>
      <c r="C2051">
        <v>16842303</v>
      </c>
      <c r="D2051">
        <f t="shared" si="32"/>
        <v>10342303</v>
      </c>
    </row>
    <row r="2052" spans="1:4" x14ac:dyDescent="0.3">
      <c r="A2052" t="s">
        <v>15023</v>
      </c>
      <c r="B2052">
        <v>10000000</v>
      </c>
      <c r="C2052">
        <v>20339754</v>
      </c>
      <c r="D2052">
        <f t="shared" si="32"/>
        <v>10339754</v>
      </c>
    </row>
    <row r="2053" spans="1:4" x14ac:dyDescent="0.3">
      <c r="A2053" t="s">
        <v>14958</v>
      </c>
      <c r="B2053">
        <v>10000000</v>
      </c>
      <c r="C2053">
        <v>20338609</v>
      </c>
      <c r="D2053">
        <f t="shared" si="32"/>
        <v>10338609</v>
      </c>
    </row>
    <row r="2054" spans="1:4" x14ac:dyDescent="0.3">
      <c r="A2054" t="s">
        <v>1011</v>
      </c>
      <c r="B2054">
        <v>100000000</v>
      </c>
      <c r="C2054">
        <v>110332737</v>
      </c>
      <c r="D2054">
        <f t="shared" si="32"/>
        <v>10332737</v>
      </c>
    </row>
    <row r="2055" spans="1:4" x14ac:dyDescent="0.3">
      <c r="A2055" t="s">
        <v>14257</v>
      </c>
      <c r="B2055">
        <v>12000000</v>
      </c>
      <c r="C2055">
        <v>22331028</v>
      </c>
      <c r="D2055">
        <f t="shared" si="32"/>
        <v>10331028</v>
      </c>
    </row>
    <row r="2056" spans="1:4" x14ac:dyDescent="0.3">
      <c r="A2056" t="s">
        <v>1233</v>
      </c>
      <c r="B2056">
        <v>127500000</v>
      </c>
      <c r="C2056">
        <v>137748063</v>
      </c>
      <c r="D2056">
        <f t="shared" si="32"/>
        <v>10248063</v>
      </c>
    </row>
    <row r="2057" spans="1:4" x14ac:dyDescent="0.3">
      <c r="A2057" t="s">
        <v>8403</v>
      </c>
      <c r="B2057">
        <v>30000000</v>
      </c>
      <c r="C2057">
        <v>40247512</v>
      </c>
      <c r="D2057">
        <f t="shared" si="32"/>
        <v>10247512</v>
      </c>
    </row>
    <row r="2058" spans="1:4" x14ac:dyDescent="0.3">
      <c r="A2058" t="s">
        <v>23844</v>
      </c>
      <c r="B2058">
        <v>25000</v>
      </c>
      <c r="C2058">
        <v>10246600</v>
      </c>
      <c r="D2058">
        <f t="shared" si="32"/>
        <v>10221600</v>
      </c>
    </row>
    <row r="2059" spans="1:4" x14ac:dyDescent="0.3">
      <c r="A2059" t="s">
        <v>12252</v>
      </c>
      <c r="B2059">
        <v>17000000</v>
      </c>
      <c r="C2059">
        <v>27154426</v>
      </c>
      <c r="D2059">
        <f t="shared" si="32"/>
        <v>10154426</v>
      </c>
    </row>
    <row r="2060" spans="1:4" x14ac:dyDescent="0.3">
      <c r="A2060" t="s">
        <v>18504</v>
      </c>
      <c r="B2060">
        <v>5000000</v>
      </c>
      <c r="C2060">
        <v>15152879</v>
      </c>
      <c r="D2060">
        <f t="shared" si="32"/>
        <v>10152879</v>
      </c>
    </row>
    <row r="2061" spans="1:4" x14ac:dyDescent="0.3">
      <c r="A2061" t="s">
        <v>17714</v>
      </c>
      <c r="B2061">
        <v>5000000</v>
      </c>
      <c r="C2061">
        <v>15126948</v>
      </c>
      <c r="D2061">
        <f t="shared" si="32"/>
        <v>10126948</v>
      </c>
    </row>
    <row r="2062" spans="1:4" x14ac:dyDescent="0.3">
      <c r="A2062" t="s">
        <v>8364</v>
      </c>
      <c r="B2062">
        <v>30000000</v>
      </c>
      <c r="C2062">
        <v>40118420</v>
      </c>
      <c r="D2062">
        <f t="shared" si="32"/>
        <v>10118420</v>
      </c>
    </row>
    <row r="2063" spans="1:4" x14ac:dyDescent="0.3">
      <c r="A2063" t="s">
        <v>3909</v>
      </c>
      <c r="B2063">
        <v>44000000</v>
      </c>
      <c r="C2063">
        <v>54116191</v>
      </c>
      <c r="D2063">
        <f t="shared" si="32"/>
        <v>10116191</v>
      </c>
    </row>
    <row r="2064" spans="1:4" x14ac:dyDescent="0.3">
      <c r="A2064" t="s">
        <v>16059</v>
      </c>
      <c r="B2064">
        <v>8000000</v>
      </c>
      <c r="C2064">
        <v>18090181</v>
      </c>
      <c r="D2064">
        <f t="shared" si="32"/>
        <v>10090181</v>
      </c>
    </row>
    <row r="2065" spans="1:4" x14ac:dyDescent="0.3">
      <c r="A2065" t="s">
        <v>23682</v>
      </c>
      <c r="B2065">
        <v>100000</v>
      </c>
      <c r="C2065">
        <v>10174663</v>
      </c>
      <c r="D2065">
        <f t="shared" si="32"/>
        <v>10074663</v>
      </c>
    </row>
    <row r="2066" spans="1:4" x14ac:dyDescent="0.3">
      <c r="A2066" t="s">
        <v>10940</v>
      </c>
      <c r="B2066">
        <v>20000000</v>
      </c>
      <c r="C2066">
        <v>30028592</v>
      </c>
      <c r="D2066">
        <f t="shared" si="32"/>
        <v>10028592</v>
      </c>
    </row>
    <row r="2067" spans="1:4" x14ac:dyDescent="0.3">
      <c r="A2067" t="s">
        <v>2181</v>
      </c>
      <c r="B2067">
        <v>90000000</v>
      </c>
      <c r="C2067">
        <v>100018837</v>
      </c>
      <c r="D2067">
        <f t="shared" si="32"/>
        <v>10018837</v>
      </c>
    </row>
    <row r="2068" spans="1:4" x14ac:dyDescent="0.3">
      <c r="A2068" t="s">
        <v>2148</v>
      </c>
      <c r="B2068">
        <v>90000000</v>
      </c>
      <c r="C2068">
        <v>100012500</v>
      </c>
      <c r="D2068">
        <f t="shared" si="32"/>
        <v>10012500</v>
      </c>
    </row>
    <row r="2069" spans="1:4" x14ac:dyDescent="0.3">
      <c r="A2069" t="s">
        <v>9617</v>
      </c>
      <c r="B2069">
        <v>25000000</v>
      </c>
      <c r="C2069">
        <v>35000629</v>
      </c>
      <c r="D2069">
        <f t="shared" si="32"/>
        <v>10000629</v>
      </c>
    </row>
    <row r="2070" spans="1:4" x14ac:dyDescent="0.3">
      <c r="A2070" t="s">
        <v>12964</v>
      </c>
      <c r="B2070">
        <v>15000000</v>
      </c>
      <c r="C2070">
        <v>24984868</v>
      </c>
      <c r="D2070">
        <f t="shared" si="32"/>
        <v>9984868</v>
      </c>
    </row>
    <row r="2071" spans="1:4" x14ac:dyDescent="0.3">
      <c r="A2071" t="s">
        <v>10968</v>
      </c>
      <c r="B2071">
        <v>20000000</v>
      </c>
      <c r="C2071">
        <v>29975979</v>
      </c>
      <c r="D2071">
        <f t="shared" si="32"/>
        <v>9975979</v>
      </c>
    </row>
    <row r="2072" spans="1:4" x14ac:dyDescent="0.3">
      <c r="A2072" t="s">
        <v>16545</v>
      </c>
      <c r="B2072">
        <v>7000000</v>
      </c>
      <c r="C2072">
        <v>16901126</v>
      </c>
      <c r="D2072">
        <f t="shared" si="32"/>
        <v>9901126</v>
      </c>
    </row>
    <row r="2073" spans="1:4" x14ac:dyDescent="0.3">
      <c r="A2073" t="s">
        <v>12897</v>
      </c>
      <c r="B2073">
        <v>15000000</v>
      </c>
      <c r="C2073">
        <v>24881000</v>
      </c>
      <c r="D2073">
        <f t="shared" si="32"/>
        <v>9881000</v>
      </c>
    </row>
    <row r="2074" spans="1:4" x14ac:dyDescent="0.3">
      <c r="A2074" t="s">
        <v>13753</v>
      </c>
      <c r="B2074">
        <v>13000000</v>
      </c>
      <c r="C2074">
        <v>22858926</v>
      </c>
      <c r="D2074">
        <f t="shared" si="32"/>
        <v>9858926</v>
      </c>
    </row>
    <row r="2075" spans="1:4" x14ac:dyDescent="0.3">
      <c r="A2075" t="s">
        <v>6478</v>
      </c>
      <c r="B2075">
        <v>40000000</v>
      </c>
      <c r="C2075">
        <v>49851591</v>
      </c>
      <c r="D2075">
        <f t="shared" si="32"/>
        <v>9851591</v>
      </c>
    </row>
    <row r="2076" spans="1:4" x14ac:dyDescent="0.3">
      <c r="A2076" t="s">
        <v>16063</v>
      </c>
      <c r="B2076">
        <v>8000000</v>
      </c>
      <c r="C2076">
        <v>17843379</v>
      </c>
      <c r="D2076">
        <f t="shared" si="32"/>
        <v>9843379</v>
      </c>
    </row>
    <row r="2077" spans="1:4" x14ac:dyDescent="0.3">
      <c r="A2077" t="s">
        <v>19070</v>
      </c>
      <c r="B2077">
        <v>3300000</v>
      </c>
      <c r="C2077">
        <v>13092000</v>
      </c>
      <c r="D2077">
        <f t="shared" si="32"/>
        <v>9792000</v>
      </c>
    </row>
    <row r="2078" spans="1:4" x14ac:dyDescent="0.3">
      <c r="A2078" t="s">
        <v>14172</v>
      </c>
      <c r="B2078">
        <v>9000000</v>
      </c>
      <c r="C2078">
        <v>18761993</v>
      </c>
      <c r="D2078">
        <f t="shared" si="32"/>
        <v>9761993</v>
      </c>
    </row>
    <row r="2079" spans="1:4" x14ac:dyDescent="0.3">
      <c r="A2079" t="s">
        <v>10914</v>
      </c>
      <c r="B2079">
        <v>20000000</v>
      </c>
      <c r="C2079">
        <v>29753944</v>
      </c>
      <c r="D2079">
        <f t="shared" si="32"/>
        <v>9753944</v>
      </c>
    </row>
    <row r="2080" spans="1:4" x14ac:dyDescent="0.3">
      <c r="A2080" t="s">
        <v>3710</v>
      </c>
      <c r="B2080">
        <v>60000000</v>
      </c>
      <c r="C2080">
        <v>69688384</v>
      </c>
      <c r="D2080">
        <f t="shared" si="32"/>
        <v>9688384</v>
      </c>
    </row>
    <row r="2081" spans="1:4" x14ac:dyDescent="0.3">
      <c r="A2081" t="s">
        <v>4894</v>
      </c>
      <c r="B2081">
        <v>53000000</v>
      </c>
      <c r="C2081">
        <v>62563543</v>
      </c>
      <c r="D2081">
        <f t="shared" si="32"/>
        <v>9563543</v>
      </c>
    </row>
    <row r="2082" spans="1:4" x14ac:dyDescent="0.3">
      <c r="A2082" t="s">
        <v>20160</v>
      </c>
      <c r="B2082">
        <v>2000000</v>
      </c>
      <c r="C2082">
        <v>11546543</v>
      </c>
      <c r="D2082">
        <f t="shared" si="32"/>
        <v>9546543</v>
      </c>
    </row>
    <row r="2083" spans="1:4" x14ac:dyDescent="0.3">
      <c r="A2083" t="s">
        <v>16103</v>
      </c>
      <c r="B2083">
        <v>8000000</v>
      </c>
      <c r="C2083">
        <v>17536788</v>
      </c>
      <c r="D2083">
        <f t="shared" si="32"/>
        <v>9536788</v>
      </c>
    </row>
    <row r="2084" spans="1:4" x14ac:dyDescent="0.3">
      <c r="A2084" t="s">
        <v>20165</v>
      </c>
      <c r="B2084">
        <v>2000000</v>
      </c>
      <c r="C2084">
        <v>11533945</v>
      </c>
      <c r="D2084">
        <f t="shared" si="32"/>
        <v>9533945</v>
      </c>
    </row>
    <row r="2085" spans="1:4" x14ac:dyDescent="0.3">
      <c r="A2085" t="s">
        <v>12526</v>
      </c>
      <c r="B2085">
        <v>16000000</v>
      </c>
      <c r="C2085">
        <v>25517500</v>
      </c>
      <c r="D2085">
        <f t="shared" si="32"/>
        <v>9517500</v>
      </c>
    </row>
    <row r="2086" spans="1:4" x14ac:dyDescent="0.3">
      <c r="A2086" t="s">
        <v>12593</v>
      </c>
      <c r="B2086">
        <v>16000000</v>
      </c>
      <c r="C2086">
        <v>25517500</v>
      </c>
      <c r="D2086">
        <f t="shared" si="32"/>
        <v>9517500</v>
      </c>
    </row>
    <row r="2087" spans="1:4" x14ac:dyDescent="0.3">
      <c r="A2087" t="s">
        <v>12598</v>
      </c>
      <c r="B2087">
        <v>16000000</v>
      </c>
      <c r="C2087">
        <v>25517500</v>
      </c>
      <c r="D2087">
        <f t="shared" si="32"/>
        <v>9517500</v>
      </c>
    </row>
    <row r="2088" spans="1:4" x14ac:dyDescent="0.3">
      <c r="A2088" t="s">
        <v>19237</v>
      </c>
      <c r="B2088">
        <v>16000000</v>
      </c>
      <c r="C2088">
        <v>25517500</v>
      </c>
      <c r="D2088">
        <f t="shared" si="32"/>
        <v>9517500</v>
      </c>
    </row>
    <row r="2089" spans="1:4" x14ac:dyDescent="0.3">
      <c r="A2089" t="s">
        <v>17723</v>
      </c>
      <c r="B2089">
        <v>4000000</v>
      </c>
      <c r="C2089">
        <v>13464388</v>
      </c>
      <c r="D2089">
        <f t="shared" si="32"/>
        <v>9464388</v>
      </c>
    </row>
    <row r="2090" spans="1:4" x14ac:dyDescent="0.3">
      <c r="A2090" t="s">
        <v>9809</v>
      </c>
      <c r="B2090">
        <v>8000000</v>
      </c>
      <c r="C2090">
        <v>17427926</v>
      </c>
      <c r="D2090">
        <f t="shared" si="32"/>
        <v>9427926</v>
      </c>
    </row>
    <row r="2091" spans="1:4" x14ac:dyDescent="0.3">
      <c r="A2091" t="s">
        <v>44</v>
      </c>
      <c r="B2091">
        <v>300000000</v>
      </c>
      <c r="C2091">
        <v>309404152</v>
      </c>
      <c r="D2091">
        <f t="shared" si="32"/>
        <v>9404152</v>
      </c>
    </row>
    <row r="2092" spans="1:4" x14ac:dyDescent="0.3">
      <c r="A2092" t="s">
        <v>12445</v>
      </c>
      <c r="B2092">
        <v>17700000</v>
      </c>
      <c r="C2092">
        <v>27087695</v>
      </c>
      <c r="D2092">
        <f t="shared" si="32"/>
        <v>9387695</v>
      </c>
    </row>
    <row r="2093" spans="1:4" x14ac:dyDescent="0.3">
      <c r="A2093" t="s">
        <v>14569</v>
      </c>
      <c r="B2093">
        <v>12000000</v>
      </c>
      <c r="C2093">
        <v>21370057</v>
      </c>
      <c r="D2093">
        <f t="shared" si="32"/>
        <v>9370057</v>
      </c>
    </row>
    <row r="2094" spans="1:4" x14ac:dyDescent="0.3">
      <c r="A2094" t="s">
        <v>17701</v>
      </c>
      <c r="B2094">
        <v>5000000</v>
      </c>
      <c r="C2094">
        <v>14343976</v>
      </c>
      <c r="D2094">
        <f t="shared" si="32"/>
        <v>9343976</v>
      </c>
    </row>
    <row r="2095" spans="1:4" x14ac:dyDescent="0.3">
      <c r="A2095" t="s">
        <v>6016</v>
      </c>
      <c r="B2095">
        <v>44000000</v>
      </c>
      <c r="C2095">
        <v>53300852</v>
      </c>
      <c r="D2095">
        <f t="shared" si="32"/>
        <v>9300852</v>
      </c>
    </row>
    <row r="2096" spans="1:4" x14ac:dyDescent="0.3">
      <c r="A2096" t="s">
        <v>10858</v>
      </c>
      <c r="B2096">
        <v>25000000</v>
      </c>
      <c r="C2096">
        <v>34300771</v>
      </c>
      <c r="D2096">
        <f t="shared" si="32"/>
        <v>9300771</v>
      </c>
    </row>
    <row r="2097" spans="1:4" x14ac:dyDescent="0.3">
      <c r="A2097" t="s">
        <v>20176</v>
      </c>
      <c r="B2097">
        <v>2000000</v>
      </c>
      <c r="C2097">
        <v>11284657</v>
      </c>
      <c r="D2097">
        <f t="shared" si="32"/>
        <v>9284657</v>
      </c>
    </row>
    <row r="2098" spans="1:4" x14ac:dyDescent="0.3">
      <c r="A2098" t="s">
        <v>11887</v>
      </c>
      <c r="B2098">
        <v>17000000</v>
      </c>
      <c r="C2098">
        <v>26284475</v>
      </c>
      <c r="D2098">
        <f t="shared" si="32"/>
        <v>9284475</v>
      </c>
    </row>
    <row r="2099" spans="1:4" x14ac:dyDescent="0.3">
      <c r="A2099" t="s">
        <v>16072</v>
      </c>
      <c r="B2099">
        <v>8000000</v>
      </c>
      <c r="C2099">
        <v>17278980</v>
      </c>
      <c r="D2099">
        <f t="shared" si="32"/>
        <v>9278980</v>
      </c>
    </row>
    <row r="2100" spans="1:4" x14ac:dyDescent="0.3">
      <c r="A2100" t="s">
        <v>23571</v>
      </c>
      <c r="B2100">
        <v>180000</v>
      </c>
      <c r="C2100">
        <v>9437933</v>
      </c>
      <c r="D2100">
        <f t="shared" si="32"/>
        <v>9257933</v>
      </c>
    </row>
    <row r="2101" spans="1:4" x14ac:dyDescent="0.3">
      <c r="A2101" t="s">
        <v>15649</v>
      </c>
      <c r="B2101">
        <v>9000000</v>
      </c>
      <c r="C2101">
        <v>18225165</v>
      </c>
      <c r="D2101">
        <f t="shared" si="32"/>
        <v>9225165</v>
      </c>
    </row>
    <row r="2102" spans="1:4" x14ac:dyDescent="0.3">
      <c r="A2102" t="s">
        <v>13717</v>
      </c>
      <c r="B2102">
        <v>18000000</v>
      </c>
      <c r="C2102">
        <v>27141959</v>
      </c>
      <c r="D2102">
        <f t="shared" si="32"/>
        <v>9141959</v>
      </c>
    </row>
    <row r="2103" spans="1:4" x14ac:dyDescent="0.3">
      <c r="A2103" t="s">
        <v>14157</v>
      </c>
      <c r="B2103">
        <v>12000000</v>
      </c>
      <c r="C2103">
        <v>21133087</v>
      </c>
      <c r="D2103">
        <f t="shared" si="32"/>
        <v>9133087</v>
      </c>
    </row>
    <row r="2104" spans="1:4" x14ac:dyDescent="0.3">
      <c r="A2104" t="s">
        <v>17708</v>
      </c>
      <c r="B2104">
        <v>5000000</v>
      </c>
      <c r="C2104">
        <v>14123773</v>
      </c>
      <c r="D2104">
        <f t="shared" si="32"/>
        <v>9123773</v>
      </c>
    </row>
    <row r="2105" spans="1:4" x14ac:dyDescent="0.3">
      <c r="A2105" t="s">
        <v>17746</v>
      </c>
      <c r="B2105">
        <v>5000000</v>
      </c>
      <c r="C2105">
        <v>14100000</v>
      </c>
      <c r="D2105">
        <f t="shared" si="32"/>
        <v>9100000</v>
      </c>
    </row>
    <row r="2106" spans="1:4" x14ac:dyDescent="0.3">
      <c r="A2106" t="s">
        <v>10919</v>
      </c>
      <c r="B2106">
        <v>20000000</v>
      </c>
      <c r="C2106">
        <v>29062561</v>
      </c>
      <c r="D2106">
        <f t="shared" si="32"/>
        <v>9062561</v>
      </c>
    </row>
    <row r="2107" spans="1:4" x14ac:dyDescent="0.3">
      <c r="A2107" t="s">
        <v>8942</v>
      </c>
      <c r="B2107">
        <v>28000000</v>
      </c>
      <c r="C2107">
        <v>37053924</v>
      </c>
      <c r="D2107">
        <f t="shared" si="32"/>
        <v>9053924</v>
      </c>
    </row>
    <row r="2108" spans="1:4" x14ac:dyDescent="0.3">
      <c r="A2108" t="s">
        <v>3577</v>
      </c>
      <c r="B2108">
        <v>36000000</v>
      </c>
      <c r="C2108">
        <v>45045037</v>
      </c>
      <c r="D2108">
        <f t="shared" si="32"/>
        <v>9045037</v>
      </c>
    </row>
    <row r="2109" spans="1:4" x14ac:dyDescent="0.3">
      <c r="A2109" t="s">
        <v>21555</v>
      </c>
      <c r="B2109">
        <v>1000000</v>
      </c>
      <c r="C2109">
        <v>10042266</v>
      </c>
      <c r="D2109">
        <f t="shared" si="32"/>
        <v>9042266</v>
      </c>
    </row>
    <row r="2110" spans="1:4" x14ac:dyDescent="0.3">
      <c r="A2110" t="s">
        <v>16083</v>
      </c>
      <c r="B2110">
        <v>5000000</v>
      </c>
      <c r="C2110">
        <v>14015786</v>
      </c>
      <c r="D2110">
        <f t="shared" si="32"/>
        <v>9015786</v>
      </c>
    </row>
    <row r="2111" spans="1:4" x14ac:dyDescent="0.3">
      <c r="A2111" t="s">
        <v>18486</v>
      </c>
      <c r="B2111">
        <v>4000000</v>
      </c>
      <c r="C2111">
        <v>13008928</v>
      </c>
      <c r="D2111">
        <f t="shared" si="32"/>
        <v>9008928</v>
      </c>
    </row>
    <row r="2112" spans="1:4" x14ac:dyDescent="0.3">
      <c r="A2112" t="s">
        <v>15656</v>
      </c>
      <c r="B2112">
        <v>8000000</v>
      </c>
      <c r="C2112">
        <v>16938179</v>
      </c>
      <c r="D2112">
        <f t="shared" si="32"/>
        <v>8938179</v>
      </c>
    </row>
    <row r="2113" spans="1:4" x14ac:dyDescent="0.3">
      <c r="A2113" t="s">
        <v>11828</v>
      </c>
      <c r="B2113">
        <v>18000000</v>
      </c>
      <c r="C2113">
        <v>26906039</v>
      </c>
      <c r="D2113">
        <f t="shared" si="32"/>
        <v>8906039</v>
      </c>
    </row>
    <row r="2114" spans="1:4" x14ac:dyDescent="0.3">
      <c r="A2114" t="s">
        <v>11015</v>
      </c>
      <c r="B2114">
        <v>20000000</v>
      </c>
      <c r="C2114">
        <v>28876924</v>
      </c>
      <c r="D2114">
        <f t="shared" ref="D2114:D2177" si="33">C2114-B2114</f>
        <v>8876924</v>
      </c>
    </row>
    <row r="2115" spans="1:4" x14ac:dyDescent="0.3">
      <c r="A2115" t="s">
        <v>5812</v>
      </c>
      <c r="B2115">
        <v>45000000</v>
      </c>
      <c r="C2115">
        <v>53854588</v>
      </c>
      <c r="D2115">
        <f t="shared" si="33"/>
        <v>8854588</v>
      </c>
    </row>
    <row r="2116" spans="1:4" x14ac:dyDescent="0.3">
      <c r="A2116" t="s">
        <v>8659</v>
      </c>
      <c r="B2116">
        <v>18000000</v>
      </c>
      <c r="C2116">
        <v>26830000</v>
      </c>
      <c r="D2116">
        <f t="shared" si="33"/>
        <v>8830000</v>
      </c>
    </row>
    <row r="2117" spans="1:4" x14ac:dyDescent="0.3">
      <c r="A2117" t="s">
        <v>8659</v>
      </c>
      <c r="B2117">
        <v>18000000</v>
      </c>
      <c r="C2117">
        <v>26830000</v>
      </c>
      <c r="D2117">
        <f t="shared" si="33"/>
        <v>8830000</v>
      </c>
    </row>
    <row r="2118" spans="1:4" x14ac:dyDescent="0.3">
      <c r="A2118" t="s">
        <v>17680</v>
      </c>
      <c r="B2118">
        <v>6000000</v>
      </c>
      <c r="C2118">
        <v>14821531</v>
      </c>
      <c r="D2118">
        <f t="shared" si="33"/>
        <v>8821531</v>
      </c>
    </row>
    <row r="2119" spans="1:4" x14ac:dyDescent="0.3">
      <c r="A2119" t="s">
        <v>16535</v>
      </c>
      <c r="B2119">
        <v>7000000</v>
      </c>
      <c r="C2119">
        <v>15818967</v>
      </c>
      <c r="D2119">
        <f t="shared" si="33"/>
        <v>8818967</v>
      </c>
    </row>
    <row r="2120" spans="1:4" x14ac:dyDescent="0.3">
      <c r="A2120" t="s">
        <v>7139</v>
      </c>
      <c r="B2120">
        <v>38000000</v>
      </c>
      <c r="C2120">
        <v>46813366</v>
      </c>
      <c r="D2120">
        <f t="shared" si="33"/>
        <v>8813366</v>
      </c>
    </row>
    <row r="2121" spans="1:4" x14ac:dyDescent="0.3">
      <c r="A2121" t="s">
        <v>7386</v>
      </c>
      <c r="B2121">
        <v>35000000</v>
      </c>
      <c r="C2121">
        <v>43792641</v>
      </c>
      <c r="D2121">
        <f t="shared" si="33"/>
        <v>8792641</v>
      </c>
    </row>
    <row r="2122" spans="1:4" x14ac:dyDescent="0.3">
      <c r="A2122" t="s">
        <v>6053</v>
      </c>
      <c r="B2122">
        <v>43000000</v>
      </c>
      <c r="C2122">
        <v>51768623</v>
      </c>
      <c r="D2122">
        <f t="shared" si="33"/>
        <v>8768623</v>
      </c>
    </row>
    <row r="2123" spans="1:4" x14ac:dyDescent="0.3">
      <c r="A2123" t="s">
        <v>11600</v>
      </c>
      <c r="B2123">
        <v>19000000</v>
      </c>
      <c r="C2123">
        <v>27758465</v>
      </c>
      <c r="D2123">
        <f t="shared" si="33"/>
        <v>8758465</v>
      </c>
    </row>
    <row r="2124" spans="1:4" x14ac:dyDescent="0.3">
      <c r="A2124" t="s">
        <v>16076</v>
      </c>
      <c r="B2124">
        <v>8000000</v>
      </c>
      <c r="C2124">
        <v>16699684</v>
      </c>
      <c r="D2124">
        <f t="shared" si="33"/>
        <v>8699684</v>
      </c>
    </row>
    <row r="2125" spans="1:4" x14ac:dyDescent="0.3">
      <c r="A2125" t="s">
        <v>19277</v>
      </c>
      <c r="B2125">
        <v>3000000</v>
      </c>
      <c r="C2125">
        <v>11694528</v>
      </c>
      <c r="D2125">
        <f t="shared" si="33"/>
        <v>8694528</v>
      </c>
    </row>
    <row r="2126" spans="1:4" x14ac:dyDescent="0.3">
      <c r="A2126" t="s">
        <v>22042</v>
      </c>
      <c r="B2126">
        <v>910000</v>
      </c>
      <c r="C2126">
        <v>9600000</v>
      </c>
      <c r="D2126">
        <f t="shared" si="33"/>
        <v>8690000</v>
      </c>
    </row>
    <row r="2127" spans="1:4" x14ac:dyDescent="0.3">
      <c r="A2127" t="s">
        <v>10114</v>
      </c>
      <c r="B2127">
        <v>24000000</v>
      </c>
      <c r="C2127">
        <v>32662299</v>
      </c>
      <c r="D2127">
        <f t="shared" si="33"/>
        <v>8662299</v>
      </c>
    </row>
    <row r="2128" spans="1:4" x14ac:dyDescent="0.3">
      <c r="A2128" t="s">
        <v>17091</v>
      </c>
      <c r="B2128">
        <v>3000000</v>
      </c>
      <c r="C2128">
        <v>11642254</v>
      </c>
      <c r="D2128">
        <f t="shared" si="33"/>
        <v>8642254</v>
      </c>
    </row>
    <row r="2129" spans="1:4" x14ac:dyDescent="0.3">
      <c r="A2129" t="s">
        <v>9706</v>
      </c>
      <c r="B2129">
        <v>25000000</v>
      </c>
      <c r="C2129">
        <v>33631221</v>
      </c>
      <c r="D2129">
        <f t="shared" si="33"/>
        <v>8631221</v>
      </c>
    </row>
    <row r="2130" spans="1:4" x14ac:dyDescent="0.3">
      <c r="A2130" t="s">
        <v>9706</v>
      </c>
      <c r="B2130">
        <v>25000000</v>
      </c>
      <c r="C2130">
        <v>33631221</v>
      </c>
      <c r="D2130">
        <f t="shared" si="33"/>
        <v>8631221</v>
      </c>
    </row>
    <row r="2131" spans="1:4" x14ac:dyDescent="0.3">
      <c r="A2131" t="s">
        <v>3757</v>
      </c>
      <c r="B2131">
        <v>16900000</v>
      </c>
      <c r="C2131">
        <v>25517500</v>
      </c>
      <c r="D2131">
        <f t="shared" si="33"/>
        <v>8617500</v>
      </c>
    </row>
    <row r="2132" spans="1:4" x14ac:dyDescent="0.3">
      <c r="A2132" t="s">
        <v>5563</v>
      </c>
      <c r="B2132">
        <v>48000000</v>
      </c>
      <c r="C2132">
        <v>56607223</v>
      </c>
      <c r="D2132">
        <f t="shared" si="33"/>
        <v>8607223</v>
      </c>
    </row>
    <row r="2133" spans="1:4" x14ac:dyDescent="0.3">
      <c r="A2133" t="s">
        <v>13917</v>
      </c>
      <c r="B2133">
        <v>12500000</v>
      </c>
      <c r="C2133">
        <v>21078145</v>
      </c>
      <c r="D2133">
        <f t="shared" si="33"/>
        <v>8578145</v>
      </c>
    </row>
    <row r="2134" spans="1:4" x14ac:dyDescent="0.3">
      <c r="A2134" t="s">
        <v>9891</v>
      </c>
      <c r="B2134">
        <v>17000000</v>
      </c>
      <c r="C2134">
        <v>25517500</v>
      </c>
      <c r="D2134">
        <f t="shared" si="33"/>
        <v>8517500</v>
      </c>
    </row>
    <row r="2135" spans="1:4" x14ac:dyDescent="0.3">
      <c r="A2135" t="s">
        <v>12333</v>
      </c>
      <c r="B2135">
        <v>17000000</v>
      </c>
      <c r="C2135">
        <v>25517500</v>
      </c>
      <c r="D2135">
        <f t="shared" si="33"/>
        <v>8517500</v>
      </c>
    </row>
    <row r="2136" spans="1:4" x14ac:dyDescent="0.3">
      <c r="A2136" t="s">
        <v>20357</v>
      </c>
      <c r="B2136">
        <v>17000000</v>
      </c>
      <c r="C2136">
        <v>25517500</v>
      </c>
      <c r="D2136">
        <f t="shared" si="33"/>
        <v>8517500</v>
      </c>
    </row>
    <row r="2137" spans="1:4" x14ac:dyDescent="0.3">
      <c r="A2137" t="s">
        <v>20912</v>
      </c>
      <c r="B2137">
        <v>17000000</v>
      </c>
      <c r="C2137">
        <v>25517500</v>
      </c>
      <c r="D2137">
        <f t="shared" si="33"/>
        <v>8517500</v>
      </c>
    </row>
    <row r="2138" spans="1:4" x14ac:dyDescent="0.3">
      <c r="A2138" t="s">
        <v>3145</v>
      </c>
      <c r="B2138">
        <v>75000000</v>
      </c>
      <c r="C2138">
        <v>83503161</v>
      </c>
      <c r="D2138">
        <f t="shared" si="33"/>
        <v>8503161</v>
      </c>
    </row>
    <row r="2139" spans="1:4" x14ac:dyDescent="0.3">
      <c r="A2139" t="s">
        <v>8433</v>
      </c>
      <c r="B2139">
        <v>30000000</v>
      </c>
      <c r="C2139">
        <v>38432823</v>
      </c>
      <c r="D2139">
        <f t="shared" si="33"/>
        <v>8432823</v>
      </c>
    </row>
    <row r="2140" spans="1:4" x14ac:dyDescent="0.3">
      <c r="A2140" t="s">
        <v>4308</v>
      </c>
      <c r="B2140">
        <v>20000000</v>
      </c>
      <c r="C2140">
        <v>28424210</v>
      </c>
      <c r="D2140">
        <f t="shared" si="33"/>
        <v>8424210</v>
      </c>
    </row>
    <row r="2141" spans="1:4" x14ac:dyDescent="0.3">
      <c r="A2141" t="s">
        <v>8388</v>
      </c>
      <c r="B2141">
        <v>30000000</v>
      </c>
      <c r="C2141">
        <v>38413606</v>
      </c>
      <c r="D2141">
        <f t="shared" si="33"/>
        <v>8413606</v>
      </c>
    </row>
    <row r="2142" spans="1:4" x14ac:dyDescent="0.3">
      <c r="A2142" t="s">
        <v>4666</v>
      </c>
      <c r="B2142">
        <v>55000000</v>
      </c>
      <c r="C2142">
        <v>63408614</v>
      </c>
      <c r="D2142">
        <f t="shared" si="33"/>
        <v>8408614</v>
      </c>
    </row>
    <row r="2143" spans="1:4" x14ac:dyDescent="0.3">
      <c r="A2143" t="s">
        <v>11852</v>
      </c>
      <c r="B2143">
        <v>18000000</v>
      </c>
      <c r="C2143">
        <v>26400000</v>
      </c>
      <c r="D2143">
        <f t="shared" si="33"/>
        <v>8400000</v>
      </c>
    </row>
    <row r="2144" spans="1:4" x14ac:dyDescent="0.3">
      <c r="A2144" t="s">
        <v>1189</v>
      </c>
      <c r="B2144">
        <v>130000000</v>
      </c>
      <c r="C2144">
        <v>138396624</v>
      </c>
      <c r="D2144">
        <f t="shared" si="33"/>
        <v>8396624</v>
      </c>
    </row>
    <row r="2145" spans="1:4" x14ac:dyDescent="0.3">
      <c r="A2145" t="s">
        <v>17728</v>
      </c>
      <c r="B2145">
        <v>5000000</v>
      </c>
      <c r="C2145">
        <v>13350177</v>
      </c>
      <c r="D2145">
        <f t="shared" si="33"/>
        <v>8350177</v>
      </c>
    </row>
    <row r="2146" spans="1:4" x14ac:dyDescent="0.3">
      <c r="A2146" t="s">
        <v>5155</v>
      </c>
      <c r="B2146">
        <v>50000000</v>
      </c>
      <c r="C2146">
        <v>58336565</v>
      </c>
      <c r="D2146">
        <f t="shared" si="33"/>
        <v>8336565</v>
      </c>
    </row>
    <row r="2147" spans="1:4" x14ac:dyDescent="0.3">
      <c r="A2147" t="s">
        <v>1200</v>
      </c>
      <c r="B2147">
        <v>110000000</v>
      </c>
      <c r="C2147">
        <v>118311368</v>
      </c>
      <c r="D2147">
        <f t="shared" si="33"/>
        <v>8311368</v>
      </c>
    </row>
    <row r="2148" spans="1:4" x14ac:dyDescent="0.3">
      <c r="A2148" t="s">
        <v>4881</v>
      </c>
      <c r="B2148">
        <v>50000000</v>
      </c>
      <c r="C2148">
        <v>58297830</v>
      </c>
      <c r="D2148">
        <f t="shared" si="33"/>
        <v>8297830</v>
      </c>
    </row>
    <row r="2149" spans="1:4" x14ac:dyDescent="0.3">
      <c r="A2149" t="s">
        <v>14962</v>
      </c>
      <c r="B2149">
        <v>10000000</v>
      </c>
      <c r="C2149">
        <v>18272447</v>
      </c>
      <c r="D2149">
        <f t="shared" si="33"/>
        <v>8272447</v>
      </c>
    </row>
    <row r="2150" spans="1:4" x14ac:dyDescent="0.3">
      <c r="A2150" t="s">
        <v>17731</v>
      </c>
      <c r="B2150">
        <v>5000000</v>
      </c>
      <c r="C2150">
        <v>13269963</v>
      </c>
      <c r="D2150">
        <f t="shared" si="33"/>
        <v>8269963</v>
      </c>
    </row>
    <row r="2151" spans="1:4" x14ac:dyDescent="0.3">
      <c r="A2151" t="s">
        <v>8383</v>
      </c>
      <c r="B2151">
        <v>30000000</v>
      </c>
      <c r="C2151">
        <v>38232624</v>
      </c>
      <c r="D2151">
        <f t="shared" si="33"/>
        <v>8232624</v>
      </c>
    </row>
    <row r="2152" spans="1:4" x14ac:dyDescent="0.3">
      <c r="A2152" t="s">
        <v>15042</v>
      </c>
      <c r="B2152">
        <v>6400000</v>
      </c>
      <c r="C2152">
        <v>14597405</v>
      </c>
      <c r="D2152">
        <f t="shared" si="33"/>
        <v>8197405</v>
      </c>
    </row>
    <row r="2153" spans="1:4" x14ac:dyDescent="0.3">
      <c r="A2153" t="s">
        <v>6520</v>
      </c>
      <c r="B2153">
        <v>36000000</v>
      </c>
      <c r="C2153">
        <v>44175394</v>
      </c>
      <c r="D2153">
        <f t="shared" si="33"/>
        <v>8175394</v>
      </c>
    </row>
    <row r="2154" spans="1:4" x14ac:dyDescent="0.3">
      <c r="A2154" t="s">
        <v>16194</v>
      </c>
      <c r="B2154">
        <v>8000000</v>
      </c>
      <c r="C2154">
        <v>16168741</v>
      </c>
      <c r="D2154">
        <f t="shared" si="33"/>
        <v>8168741</v>
      </c>
    </row>
    <row r="2155" spans="1:4" x14ac:dyDescent="0.3">
      <c r="A2155" t="s">
        <v>8451</v>
      </c>
      <c r="B2155">
        <v>20000000</v>
      </c>
      <c r="C2155">
        <v>28165882</v>
      </c>
      <c r="D2155">
        <f t="shared" si="33"/>
        <v>8165882</v>
      </c>
    </row>
    <row r="2156" spans="1:4" x14ac:dyDescent="0.3">
      <c r="A2156" t="s">
        <v>23028</v>
      </c>
      <c r="B2156">
        <v>8000000</v>
      </c>
      <c r="C2156">
        <v>16115878</v>
      </c>
      <c r="D2156">
        <f t="shared" si="33"/>
        <v>8115878</v>
      </c>
    </row>
    <row r="2157" spans="1:4" x14ac:dyDescent="0.3">
      <c r="A2157" t="s">
        <v>21580</v>
      </c>
      <c r="B2157">
        <v>900000</v>
      </c>
      <c r="C2157">
        <v>9000000</v>
      </c>
      <c r="D2157">
        <f t="shared" si="33"/>
        <v>8100000</v>
      </c>
    </row>
    <row r="2158" spans="1:4" x14ac:dyDescent="0.3">
      <c r="A2158" t="s">
        <v>14974</v>
      </c>
      <c r="B2158">
        <v>9000000</v>
      </c>
      <c r="C2158">
        <v>17096053</v>
      </c>
      <c r="D2158">
        <f t="shared" si="33"/>
        <v>8096053</v>
      </c>
    </row>
    <row r="2159" spans="1:4" x14ac:dyDescent="0.3">
      <c r="A2159" t="s">
        <v>12901</v>
      </c>
      <c r="B2159">
        <v>15000000</v>
      </c>
      <c r="C2159">
        <v>23089926</v>
      </c>
      <c r="D2159">
        <f t="shared" si="33"/>
        <v>8089926</v>
      </c>
    </row>
    <row r="2160" spans="1:4" x14ac:dyDescent="0.3">
      <c r="A2160" t="s">
        <v>14197</v>
      </c>
      <c r="B2160">
        <v>13000000</v>
      </c>
      <c r="C2160">
        <v>21088568</v>
      </c>
      <c r="D2160">
        <f t="shared" si="33"/>
        <v>8088568</v>
      </c>
    </row>
    <row r="2161" spans="1:4" x14ac:dyDescent="0.3">
      <c r="A2161" t="s">
        <v>2175</v>
      </c>
      <c r="B2161">
        <v>75000000</v>
      </c>
      <c r="C2161">
        <v>83077470</v>
      </c>
      <c r="D2161">
        <f t="shared" si="33"/>
        <v>8077470</v>
      </c>
    </row>
    <row r="2162" spans="1:4" x14ac:dyDescent="0.3">
      <c r="A2162" t="s">
        <v>16344</v>
      </c>
      <c r="B2162">
        <v>4500000</v>
      </c>
      <c r="C2162">
        <v>12574715</v>
      </c>
      <c r="D2162">
        <f t="shared" si="33"/>
        <v>8074715</v>
      </c>
    </row>
    <row r="2163" spans="1:4" x14ac:dyDescent="0.3">
      <c r="A2163" t="s">
        <v>10431</v>
      </c>
      <c r="B2163">
        <v>22000000</v>
      </c>
      <c r="C2163">
        <v>30059386</v>
      </c>
      <c r="D2163">
        <f t="shared" si="33"/>
        <v>8059386</v>
      </c>
    </row>
    <row r="2164" spans="1:4" x14ac:dyDescent="0.3">
      <c r="A2164" t="s">
        <v>16080</v>
      </c>
      <c r="B2164">
        <v>7000000</v>
      </c>
      <c r="C2164">
        <v>15047419</v>
      </c>
      <c r="D2164">
        <f t="shared" si="33"/>
        <v>8047419</v>
      </c>
    </row>
    <row r="2165" spans="1:4" x14ac:dyDescent="0.3">
      <c r="A2165" t="s">
        <v>17055</v>
      </c>
      <c r="B2165">
        <v>6500000</v>
      </c>
      <c r="C2165">
        <v>14545844</v>
      </c>
      <c r="D2165">
        <f t="shared" si="33"/>
        <v>8045844</v>
      </c>
    </row>
    <row r="2166" spans="1:4" x14ac:dyDescent="0.3">
      <c r="A2166" t="s">
        <v>3402</v>
      </c>
      <c r="B2166">
        <v>70000000</v>
      </c>
      <c r="C2166">
        <v>78031620</v>
      </c>
      <c r="D2166">
        <f t="shared" si="33"/>
        <v>8031620</v>
      </c>
    </row>
    <row r="2167" spans="1:4" x14ac:dyDescent="0.3">
      <c r="A2167" t="s">
        <v>21569</v>
      </c>
      <c r="B2167">
        <v>1000000</v>
      </c>
      <c r="C2167">
        <v>9013113</v>
      </c>
      <c r="D2167">
        <f t="shared" si="33"/>
        <v>8013113</v>
      </c>
    </row>
    <row r="2168" spans="1:4" x14ac:dyDescent="0.3">
      <c r="A2168" t="s">
        <v>16515</v>
      </c>
      <c r="B2168">
        <v>13000000</v>
      </c>
      <c r="C2168">
        <v>21000000</v>
      </c>
      <c r="D2168">
        <f t="shared" si="33"/>
        <v>8000000</v>
      </c>
    </row>
    <row r="2169" spans="1:4" x14ac:dyDescent="0.3">
      <c r="A2169" t="s">
        <v>10441</v>
      </c>
      <c r="B2169">
        <v>22000000</v>
      </c>
      <c r="C2169">
        <v>29997095</v>
      </c>
      <c r="D2169">
        <f t="shared" si="33"/>
        <v>7997095</v>
      </c>
    </row>
    <row r="2170" spans="1:4" x14ac:dyDescent="0.3">
      <c r="A2170" t="s">
        <v>21304</v>
      </c>
      <c r="B2170">
        <v>1200000</v>
      </c>
      <c r="C2170">
        <v>9180275</v>
      </c>
      <c r="D2170">
        <f t="shared" si="33"/>
        <v>7980275</v>
      </c>
    </row>
    <row r="2171" spans="1:4" x14ac:dyDescent="0.3">
      <c r="A2171" t="s">
        <v>17742</v>
      </c>
      <c r="B2171">
        <v>5000000</v>
      </c>
      <c r="C2171">
        <v>12947763</v>
      </c>
      <c r="D2171">
        <f t="shared" si="33"/>
        <v>7947763</v>
      </c>
    </row>
    <row r="2172" spans="1:4" x14ac:dyDescent="0.3">
      <c r="A2172" t="s">
        <v>16540</v>
      </c>
      <c r="B2172">
        <v>7000000</v>
      </c>
      <c r="C2172">
        <v>14891000</v>
      </c>
      <c r="D2172">
        <f t="shared" si="33"/>
        <v>7891000</v>
      </c>
    </row>
    <row r="2173" spans="1:4" x14ac:dyDescent="0.3">
      <c r="A2173" t="s">
        <v>6426</v>
      </c>
      <c r="B2173">
        <v>50000000</v>
      </c>
      <c r="C2173">
        <v>57887882</v>
      </c>
      <c r="D2173">
        <f t="shared" si="33"/>
        <v>7887882</v>
      </c>
    </row>
    <row r="2174" spans="1:4" x14ac:dyDescent="0.3">
      <c r="A2174" t="s">
        <v>7135</v>
      </c>
      <c r="B2174">
        <v>37000000</v>
      </c>
      <c r="C2174">
        <v>44867349</v>
      </c>
      <c r="D2174">
        <f t="shared" si="33"/>
        <v>7867349</v>
      </c>
    </row>
    <row r="2175" spans="1:4" x14ac:dyDescent="0.3">
      <c r="A2175" t="s">
        <v>4096</v>
      </c>
      <c r="B2175">
        <v>70000000</v>
      </c>
      <c r="C2175">
        <v>77862546</v>
      </c>
      <c r="D2175">
        <f t="shared" si="33"/>
        <v>7862546</v>
      </c>
    </row>
    <row r="2176" spans="1:4" x14ac:dyDescent="0.3">
      <c r="A2176" t="s">
        <v>6482</v>
      </c>
      <c r="B2176">
        <v>40000000</v>
      </c>
      <c r="C2176">
        <v>47781388</v>
      </c>
      <c r="D2176">
        <f t="shared" si="33"/>
        <v>7781388</v>
      </c>
    </row>
    <row r="2177" spans="1:4" x14ac:dyDescent="0.3">
      <c r="A2177" t="s">
        <v>2808</v>
      </c>
      <c r="B2177">
        <v>20000000</v>
      </c>
      <c r="C2177">
        <v>27779888</v>
      </c>
      <c r="D2177">
        <f t="shared" si="33"/>
        <v>7779888</v>
      </c>
    </row>
    <row r="2178" spans="1:4" x14ac:dyDescent="0.3">
      <c r="A2178" t="s">
        <v>12464</v>
      </c>
      <c r="B2178">
        <v>15500000</v>
      </c>
      <c r="C2178">
        <v>23213577</v>
      </c>
      <c r="D2178">
        <f t="shared" ref="D2178:D2241" si="34">C2178-B2178</f>
        <v>7713577</v>
      </c>
    </row>
    <row r="2179" spans="1:4" x14ac:dyDescent="0.3">
      <c r="A2179" t="s">
        <v>3965</v>
      </c>
      <c r="B2179">
        <v>95000000</v>
      </c>
      <c r="C2179">
        <v>102678089</v>
      </c>
      <c r="D2179">
        <f t="shared" si="34"/>
        <v>7678089</v>
      </c>
    </row>
    <row r="2180" spans="1:4" x14ac:dyDescent="0.3">
      <c r="A2180" t="s">
        <v>14986</v>
      </c>
      <c r="B2180">
        <v>10000000</v>
      </c>
      <c r="C2180">
        <v>17655201</v>
      </c>
      <c r="D2180">
        <f t="shared" si="34"/>
        <v>7655201</v>
      </c>
    </row>
    <row r="2181" spans="1:4" x14ac:dyDescent="0.3">
      <c r="A2181" t="s">
        <v>7464</v>
      </c>
      <c r="B2181">
        <v>30000000</v>
      </c>
      <c r="C2181">
        <v>37617947</v>
      </c>
      <c r="D2181">
        <f t="shared" si="34"/>
        <v>7617947</v>
      </c>
    </row>
    <row r="2182" spans="1:4" x14ac:dyDescent="0.3">
      <c r="A2182" t="s">
        <v>12082</v>
      </c>
      <c r="B2182">
        <v>17900000</v>
      </c>
      <c r="C2182">
        <v>25517500</v>
      </c>
      <c r="D2182">
        <f t="shared" si="34"/>
        <v>7617500</v>
      </c>
    </row>
    <row r="2183" spans="1:4" x14ac:dyDescent="0.3">
      <c r="A2183" t="s">
        <v>16582</v>
      </c>
      <c r="B2183">
        <v>7000000</v>
      </c>
      <c r="C2183">
        <v>14612840</v>
      </c>
      <c r="D2183">
        <f t="shared" si="34"/>
        <v>7612840</v>
      </c>
    </row>
    <row r="2184" spans="1:4" x14ac:dyDescent="0.3">
      <c r="A2184" t="s">
        <v>13742</v>
      </c>
      <c r="B2184">
        <v>18000000</v>
      </c>
      <c r="C2184">
        <v>25592632</v>
      </c>
      <c r="D2184">
        <f t="shared" si="34"/>
        <v>7592632</v>
      </c>
    </row>
    <row r="2185" spans="1:4" x14ac:dyDescent="0.3">
      <c r="A2185" t="s">
        <v>5822</v>
      </c>
      <c r="B2185">
        <v>45000000</v>
      </c>
      <c r="C2185">
        <v>52580895</v>
      </c>
      <c r="D2185">
        <f t="shared" si="34"/>
        <v>7580895</v>
      </c>
    </row>
    <row r="2186" spans="1:4" x14ac:dyDescent="0.3">
      <c r="A2186" t="s">
        <v>8374</v>
      </c>
      <c r="B2186">
        <v>32000000</v>
      </c>
      <c r="C2186">
        <v>39568996</v>
      </c>
      <c r="D2186">
        <f t="shared" si="34"/>
        <v>7568996</v>
      </c>
    </row>
    <row r="2187" spans="1:4" x14ac:dyDescent="0.3">
      <c r="A2187" t="s">
        <v>8974</v>
      </c>
      <c r="B2187">
        <v>21000000</v>
      </c>
      <c r="C2187">
        <v>28563179</v>
      </c>
      <c r="D2187">
        <f t="shared" si="34"/>
        <v>7563179</v>
      </c>
    </row>
    <row r="2188" spans="1:4" x14ac:dyDescent="0.3">
      <c r="A2188" t="s">
        <v>9635</v>
      </c>
      <c r="B2188">
        <v>25000000</v>
      </c>
      <c r="C2188">
        <v>32553210</v>
      </c>
      <c r="D2188">
        <f t="shared" si="34"/>
        <v>7553210</v>
      </c>
    </row>
    <row r="2189" spans="1:4" x14ac:dyDescent="0.3">
      <c r="A2189" t="s">
        <v>3588</v>
      </c>
      <c r="B2189">
        <v>20000000</v>
      </c>
      <c r="C2189">
        <v>27550735</v>
      </c>
      <c r="D2189">
        <f t="shared" si="34"/>
        <v>7550735</v>
      </c>
    </row>
    <row r="2190" spans="1:4" x14ac:dyDescent="0.3">
      <c r="A2190" t="s">
        <v>16340</v>
      </c>
      <c r="B2190">
        <v>10000000</v>
      </c>
      <c r="C2190">
        <v>17544812</v>
      </c>
      <c r="D2190">
        <f t="shared" si="34"/>
        <v>7544812</v>
      </c>
    </row>
    <row r="2191" spans="1:4" x14ac:dyDescent="0.3">
      <c r="A2191" t="s">
        <v>11842</v>
      </c>
      <c r="B2191">
        <v>18000000</v>
      </c>
      <c r="C2191">
        <v>25517500</v>
      </c>
      <c r="D2191">
        <f t="shared" si="34"/>
        <v>7517500</v>
      </c>
    </row>
    <row r="2192" spans="1:4" x14ac:dyDescent="0.3">
      <c r="A2192" t="s">
        <v>11922</v>
      </c>
      <c r="B2192">
        <v>18000000</v>
      </c>
      <c r="C2192">
        <v>25517500</v>
      </c>
      <c r="D2192">
        <f t="shared" si="34"/>
        <v>7517500</v>
      </c>
    </row>
    <row r="2193" spans="1:4" x14ac:dyDescent="0.3">
      <c r="A2193" t="s">
        <v>12045</v>
      </c>
      <c r="B2193">
        <v>18000000</v>
      </c>
      <c r="C2193">
        <v>25517500</v>
      </c>
      <c r="D2193">
        <f t="shared" si="34"/>
        <v>7517500</v>
      </c>
    </row>
    <row r="2194" spans="1:4" x14ac:dyDescent="0.3">
      <c r="A2194" t="s">
        <v>12056</v>
      </c>
      <c r="B2194">
        <v>18000000</v>
      </c>
      <c r="C2194">
        <v>25517500</v>
      </c>
      <c r="D2194">
        <f t="shared" si="34"/>
        <v>7517500</v>
      </c>
    </row>
    <row r="2195" spans="1:4" x14ac:dyDescent="0.3">
      <c r="A2195" t="s">
        <v>12072</v>
      </c>
      <c r="B2195">
        <v>18000000</v>
      </c>
      <c r="C2195">
        <v>25517500</v>
      </c>
      <c r="D2195">
        <f t="shared" si="34"/>
        <v>7517500</v>
      </c>
    </row>
    <row r="2196" spans="1:4" x14ac:dyDescent="0.3">
      <c r="A2196" t="s">
        <v>12096</v>
      </c>
      <c r="B2196">
        <v>18000000</v>
      </c>
      <c r="C2196">
        <v>25517500</v>
      </c>
      <c r="D2196">
        <f t="shared" si="34"/>
        <v>7517500</v>
      </c>
    </row>
    <row r="2197" spans="1:4" x14ac:dyDescent="0.3">
      <c r="A2197" t="s">
        <v>12127</v>
      </c>
      <c r="B2197">
        <v>18000000</v>
      </c>
      <c r="C2197">
        <v>25517500</v>
      </c>
      <c r="D2197">
        <f t="shared" si="34"/>
        <v>7517500</v>
      </c>
    </row>
    <row r="2198" spans="1:4" x14ac:dyDescent="0.3">
      <c r="A2198" t="s">
        <v>13941</v>
      </c>
      <c r="B2198">
        <v>18000000</v>
      </c>
      <c r="C2198">
        <v>25517500</v>
      </c>
      <c r="D2198">
        <f t="shared" si="34"/>
        <v>7517500</v>
      </c>
    </row>
    <row r="2199" spans="1:4" x14ac:dyDescent="0.3">
      <c r="A2199" t="s">
        <v>13941</v>
      </c>
      <c r="B2199">
        <v>18000000</v>
      </c>
      <c r="C2199">
        <v>25517500</v>
      </c>
      <c r="D2199">
        <f t="shared" si="34"/>
        <v>7517500</v>
      </c>
    </row>
    <row r="2200" spans="1:4" x14ac:dyDescent="0.3">
      <c r="A2200" t="s">
        <v>1809</v>
      </c>
      <c r="B2200">
        <v>100000000</v>
      </c>
      <c r="C2200">
        <v>107515297</v>
      </c>
      <c r="D2200">
        <f t="shared" si="34"/>
        <v>7515297</v>
      </c>
    </row>
    <row r="2201" spans="1:4" x14ac:dyDescent="0.3">
      <c r="A2201" t="s">
        <v>12934</v>
      </c>
      <c r="B2201">
        <v>14000000</v>
      </c>
      <c r="C2201">
        <v>21468807</v>
      </c>
      <c r="D2201">
        <f t="shared" si="34"/>
        <v>7468807</v>
      </c>
    </row>
    <row r="2202" spans="1:4" x14ac:dyDescent="0.3">
      <c r="A2202" t="s">
        <v>10118</v>
      </c>
      <c r="B2202">
        <v>24000000</v>
      </c>
      <c r="C2202">
        <v>31452765</v>
      </c>
      <c r="D2202">
        <f t="shared" si="34"/>
        <v>7452765</v>
      </c>
    </row>
    <row r="2203" spans="1:4" x14ac:dyDescent="0.3">
      <c r="A2203" t="s">
        <v>10127</v>
      </c>
      <c r="B2203">
        <v>25000000</v>
      </c>
      <c r="C2203">
        <v>32416109</v>
      </c>
      <c r="D2203">
        <f t="shared" si="34"/>
        <v>7416109</v>
      </c>
    </row>
    <row r="2204" spans="1:4" x14ac:dyDescent="0.3">
      <c r="A2204" t="s">
        <v>14947</v>
      </c>
      <c r="B2204">
        <v>17000000</v>
      </c>
      <c r="C2204">
        <v>24397469</v>
      </c>
      <c r="D2204">
        <f t="shared" si="34"/>
        <v>7397469</v>
      </c>
    </row>
    <row r="2205" spans="1:4" x14ac:dyDescent="0.3">
      <c r="A2205" t="s">
        <v>14600</v>
      </c>
      <c r="B2205">
        <v>11000000</v>
      </c>
      <c r="C2205">
        <v>18381787</v>
      </c>
      <c r="D2205">
        <f t="shared" si="34"/>
        <v>7381787</v>
      </c>
    </row>
    <row r="2206" spans="1:4" x14ac:dyDescent="0.3">
      <c r="A2206" t="s">
        <v>9663</v>
      </c>
      <c r="B2206">
        <v>25000000</v>
      </c>
      <c r="C2206">
        <v>32368960</v>
      </c>
      <c r="D2206">
        <f t="shared" si="34"/>
        <v>7368960</v>
      </c>
    </row>
    <row r="2207" spans="1:4" x14ac:dyDescent="0.3">
      <c r="A2207" t="s">
        <v>10928</v>
      </c>
      <c r="B2207">
        <v>20000000</v>
      </c>
      <c r="C2207">
        <v>27277055</v>
      </c>
      <c r="D2207">
        <f t="shared" si="34"/>
        <v>7277055</v>
      </c>
    </row>
    <row r="2208" spans="1:4" x14ac:dyDescent="0.3">
      <c r="A2208" t="s">
        <v>3715</v>
      </c>
      <c r="B2208">
        <v>63000000</v>
      </c>
      <c r="C2208">
        <v>70236496</v>
      </c>
      <c r="D2208">
        <f t="shared" si="34"/>
        <v>7236496</v>
      </c>
    </row>
    <row r="2209" spans="1:4" x14ac:dyDescent="0.3">
      <c r="A2209" t="s">
        <v>15665</v>
      </c>
      <c r="B2209">
        <v>9000000</v>
      </c>
      <c r="C2209">
        <v>16235293</v>
      </c>
      <c r="D2209">
        <f t="shared" si="34"/>
        <v>7235293</v>
      </c>
    </row>
    <row r="2210" spans="1:4" x14ac:dyDescent="0.3">
      <c r="A2210" t="s">
        <v>17059</v>
      </c>
      <c r="B2210">
        <v>6000000</v>
      </c>
      <c r="C2210">
        <v>13235267</v>
      </c>
      <c r="D2210">
        <f t="shared" si="34"/>
        <v>7235267</v>
      </c>
    </row>
    <row r="2211" spans="1:4" x14ac:dyDescent="0.3">
      <c r="A2211" t="s">
        <v>9298</v>
      </c>
      <c r="B2211">
        <v>26000000</v>
      </c>
      <c r="C2211">
        <v>33200000</v>
      </c>
      <c r="D2211">
        <f t="shared" si="34"/>
        <v>7200000</v>
      </c>
    </row>
    <row r="2212" spans="1:4" x14ac:dyDescent="0.3">
      <c r="A2212" t="s">
        <v>17751</v>
      </c>
      <c r="B2212">
        <v>5000000</v>
      </c>
      <c r="C2212">
        <v>12200000</v>
      </c>
      <c r="D2212">
        <f t="shared" si="34"/>
        <v>7200000</v>
      </c>
    </row>
    <row r="2213" spans="1:4" x14ac:dyDescent="0.3">
      <c r="A2213" t="s">
        <v>12919</v>
      </c>
      <c r="B2213">
        <v>15000000</v>
      </c>
      <c r="C2213">
        <v>22189039</v>
      </c>
      <c r="D2213">
        <f t="shared" si="34"/>
        <v>7189039</v>
      </c>
    </row>
    <row r="2214" spans="1:4" x14ac:dyDescent="0.3">
      <c r="A2214" t="s">
        <v>9062</v>
      </c>
      <c r="B2214">
        <v>35000000</v>
      </c>
      <c r="C2214">
        <v>42168445</v>
      </c>
      <c r="D2214">
        <f t="shared" si="34"/>
        <v>7168445</v>
      </c>
    </row>
    <row r="2215" spans="1:4" x14ac:dyDescent="0.3">
      <c r="A2215" t="s">
        <v>22295</v>
      </c>
      <c r="B2215">
        <v>700000</v>
      </c>
      <c r="C2215">
        <v>7830611</v>
      </c>
      <c r="D2215">
        <f t="shared" si="34"/>
        <v>7130611</v>
      </c>
    </row>
    <row r="2216" spans="1:4" x14ac:dyDescent="0.3">
      <c r="A2216" t="s">
        <v>8462</v>
      </c>
      <c r="B2216">
        <v>19000000</v>
      </c>
      <c r="C2216">
        <v>26096584</v>
      </c>
      <c r="D2216">
        <f t="shared" si="34"/>
        <v>7096584</v>
      </c>
    </row>
    <row r="2217" spans="1:4" x14ac:dyDescent="0.3">
      <c r="A2217" t="s">
        <v>6617</v>
      </c>
      <c r="B2217">
        <v>25000000</v>
      </c>
      <c r="C2217">
        <v>32055248</v>
      </c>
      <c r="D2217">
        <f t="shared" si="34"/>
        <v>7055248</v>
      </c>
    </row>
    <row r="2218" spans="1:4" x14ac:dyDescent="0.3">
      <c r="A2218" t="s">
        <v>8783</v>
      </c>
      <c r="B2218">
        <v>30000000</v>
      </c>
      <c r="C2218">
        <v>37036404</v>
      </c>
      <c r="D2218">
        <f t="shared" si="34"/>
        <v>7036404</v>
      </c>
    </row>
    <row r="2219" spans="1:4" x14ac:dyDescent="0.3">
      <c r="A2219" t="s">
        <v>6509</v>
      </c>
      <c r="B2219">
        <v>40000000</v>
      </c>
      <c r="C2219">
        <v>47034272</v>
      </c>
      <c r="D2219">
        <f t="shared" si="34"/>
        <v>7034272</v>
      </c>
    </row>
    <row r="2220" spans="1:4" x14ac:dyDescent="0.3">
      <c r="A2220" t="s">
        <v>19291</v>
      </c>
      <c r="B2220">
        <v>3000000</v>
      </c>
      <c r="C2220">
        <v>10017041</v>
      </c>
      <c r="D2220">
        <f t="shared" si="34"/>
        <v>7017041</v>
      </c>
    </row>
    <row r="2221" spans="1:4" x14ac:dyDescent="0.3">
      <c r="A2221" t="s">
        <v>1654</v>
      </c>
      <c r="B2221">
        <v>133000000</v>
      </c>
      <c r="C2221">
        <v>140015224</v>
      </c>
      <c r="D2221">
        <f t="shared" si="34"/>
        <v>7015224</v>
      </c>
    </row>
    <row r="2222" spans="1:4" x14ac:dyDescent="0.3">
      <c r="A2222" t="s">
        <v>5863</v>
      </c>
      <c r="B2222">
        <v>25000000</v>
      </c>
      <c r="C2222">
        <v>32003620</v>
      </c>
      <c r="D2222">
        <f t="shared" si="34"/>
        <v>7003620</v>
      </c>
    </row>
    <row r="2223" spans="1:4" x14ac:dyDescent="0.3">
      <c r="A2223" t="s">
        <v>16555</v>
      </c>
      <c r="B2223">
        <v>7000000</v>
      </c>
      <c r="C2223">
        <v>14003141</v>
      </c>
      <c r="D2223">
        <f t="shared" si="34"/>
        <v>7003141</v>
      </c>
    </row>
    <row r="2224" spans="1:4" x14ac:dyDescent="0.3">
      <c r="A2224" t="s">
        <v>20155</v>
      </c>
      <c r="B2224">
        <v>2000000</v>
      </c>
      <c r="C2224">
        <v>9003011</v>
      </c>
      <c r="D2224">
        <f t="shared" si="34"/>
        <v>7003011</v>
      </c>
    </row>
    <row r="2225" spans="1:4" x14ac:dyDescent="0.3">
      <c r="A2225" t="s">
        <v>7473</v>
      </c>
      <c r="B2225">
        <v>27000000</v>
      </c>
      <c r="C2225">
        <v>33987757</v>
      </c>
      <c r="D2225">
        <f t="shared" si="34"/>
        <v>6987757</v>
      </c>
    </row>
    <row r="2226" spans="1:4" x14ac:dyDescent="0.3">
      <c r="A2226" t="s">
        <v>23534</v>
      </c>
      <c r="B2226">
        <v>175000</v>
      </c>
      <c r="C2226">
        <v>7137502</v>
      </c>
      <c r="D2226">
        <f t="shared" si="34"/>
        <v>6962502</v>
      </c>
    </row>
    <row r="2227" spans="1:4" x14ac:dyDescent="0.3">
      <c r="A2227" t="s">
        <v>7397</v>
      </c>
      <c r="B2227">
        <v>35000000</v>
      </c>
      <c r="C2227">
        <v>41954997</v>
      </c>
      <c r="D2227">
        <f t="shared" si="34"/>
        <v>6954997</v>
      </c>
    </row>
    <row r="2228" spans="1:4" x14ac:dyDescent="0.3">
      <c r="A2228" t="s">
        <v>15867</v>
      </c>
      <c r="B2228">
        <v>8000000</v>
      </c>
      <c r="C2228">
        <v>14879556</v>
      </c>
      <c r="D2228">
        <f t="shared" si="34"/>
        <v>6879556</v>
      </c>
    </row>
    <row r="2229" spans="1:4" x14ac:dyDescent="0.3">
      <c r="A2229" t="s">
        <v>21301</v>
      </c>
      <c r="B2229">
        <v>7000000</v>
      </c>
      <c r="C2229">
        <v>13876974</v>
      </c>
      <c r="D2229">
        <f t="shared" si="34"/>
        <v>6876974</v>
      </c>
    </row>
    <row r="2230" spans="1:4" x14ac:dyDescent="0.3">
      <c r="A2230" t="s">
        <v>11001</v>
      </c>
      <c r="B2230">
        <v>20000000</v>
      </c>
      <c r="C2230">
        <v>26870825</v>
      </c>
      <c r="D2230">
        <f t="shared" si="34"/>
        <v>6870825</v>
      </c>
    </row>
    <row r="2231" spans="1:4" x14ac:dyDescent="0.3">
      <c r="A2231" t="s">
        <v>16885</v>
      </c>
      <c r="B2231">
        <v>6500000</v>
      </c>
      <c r="C2231">
        <v>13367101</v>
      </c>
      <c r="D2231">
        <f t="shared" si="34"/>
        <v>6867101</v>
      </c>
    </row>
    <row r="2232" spans="1:4" x14ac:dyDescent="0.3">
      <c r="A2232" t="s">
        <v>18925</v>
      </c>
      <c r="B2232">
        <v>3500000</v>
      </c>
      <c r="C2232">
        <v>10305534</v>
      </c>
      <c r="D2232">
        <f t="shared" si="34"/>
        <v>6805534</v>
      </c>
    </row>
    <row r="2233" spans="1:4" x14ac:dyDescent="0.3">
      <c r="A2233" t="s">
        <v>14847</v>
      </c>
      <c r="B2233">
        <v>10000000</v>
      </c>
      <c r="C2233">
        <v>16800000</v>
      </c>
      <c r="D2233">
        <f t="shared" si="34"/>
        <v>6800000</v>
      </c>
    </row>
    <row r="2234" spans="1:4" x14ac:dyDescent="0.3">
      <c r="A2234" t="s">
        <v>17070</v>
      </c>
      <c r="B2234">
        <v>6000000</v>
      </c>
      <c r="C2234">
        <v>12793213</v>
      </c>
      <c r="D2234">
        <f t="shared" si="34"/>
        <v>6793213</v>
      </c>
    </row>
    <row r="2235" spans="1:4" x14ac:dyDescent="0.3">
      <c r="A2235" t="s">
        <v>11082</v>
      </c>
      <c r="B2235">
        <v>19000000</v>
      </c>
      <c r="C2235">
        <v>25753840</v>
      </c>
      <c r="D2235">
        <f t="shared" si="34"/>
        <v>6753840</v>
      </c>
    </row>
    <row r="2236" spans="1:4" x14ac:dyDescent="0.3">
      <c r="A2236" t="s">
        <v>4082</v>
      </c>
      <c r="B2236">
        <v>60000000</v>
      </c>
      <c r="C2236">
        <v>66734992</v>
      </c>
      <c r="D2236">
        <f t="shared" si="34"/>
        <v>6734992</v>
      </c>
    </row>
    <row r="2237" spans="1:4" x14ac:dyDescent="0.3">
      <c r="A2237" t="s">
        <v>5232</v>
      </c>
      <c r="B2237">
        <v>50000000</v>
      </c>
      <c r="C2237">
        <v>56724080</v>
      </c>
      <c r="D2237">
        <f t="shared" si="34"/>
        <v>6724080</v>
      </c>
    </row>
    <row r="2238" spans="1:4" x14ac:dyDescent="0.3">
      <c r="A2238" t="s">
        <v>17783</v>
      </c>
      <c r="B2238">
        <v>5000000</v>
      </c>
      <c r="C2238">
        <v>11675178</v>
      </c>
      <c r="D2238">
        <f t="shared" si="34"/>
        <v>6675178</v>
      </c>
    </row>
    <row r="2239" spans="1:4" x14ac:dyDescent="0.3">
      <c r="A2239" t="s">
        <v>13470</v>
      </c>
      <c r="B2239">
        <v>8500000</v>
      </c>
      <c r="C2239">
        <v>15171475</v>
      </c>
      <c r="D2239">
        <f t="shared" si="34"/>
        <v>6671475</v>
      </c>
    </row>
    <row r="2240" spans="1:4" x14ac:dyDescent="0.3">
      <c r="A2240" t="s">
        <v>22146</v>
      </c>
      <c r="B2240">
        <v>500000</v>
      </c>
      <c r="C2240">
        <v>7098492</v>
      </c>
      <c r="D2240">
        <f t="shared" si="34"/>
        <v>6598492</v>
      </c>
    </row>
    <row r="2241" spans="1:4" x14ac:dyDescent="0.3">
      <c r="A2241" t="s">
        <v>14180</v>
      </c>
      <c r="B2241">
        <v>12000000</v>
      </c>
      <c r="C2241">
        <v>18595716</v>
      </c>
      <c r="D2241">
        <f t="shared" si="34"/>
        <v>6595716</v>
      </c>
    </row>
    <row r="2242" spans="1:4" x14ac:dyDescent="0.3">
      <c r="A2242" t="s">
        <v>23629</v>
      </c>
      <c r="B2242">
        <v>160000</v>
      </c>
      <c r="C2242">
        <v>6706368</v>
      </c>
      <c r="D2242">
        <f t="shared" ref="D2242:D2305" si="35">C2242-B2242</f>
        <v>6546368</v>
      </c>
    </row>
    <row r="2243" spans="1:4" x14ac:dyDescent="0.3">
      <c r="A2243" t="s">
        <v>7401</v>
      </c>
      <c r="B2243">
        <v>33000000</v>
      </c>
      <c r="C2243">
        <v>39532308</v>
      </c>
      <c r="D2243">
        <f t="shared" si="35"/>
        <v>6532308</v>
      </c>
    </row>
    <row r="2244" spans="1:4" x14ac:dyDescent="0.3">
      <c r="A2244" t="s">
        <v>9642</v>
      </c>
      <c r="B2244">
        <v>25000000</v>
      </c>
      <c r="C2244">
        <v>31526393</v>
      </c>
      <c r="D2244">
        <f t="shared" si="35"/>
        <v>6526393</v>
      </c>
    </row>
    <row r="2245" spans="1:4" x14ac:dyDescent="0.3">
      <c r="A2245" t="s">
        <v>7522</v>
      </c>
      <c r="B2245">
        <v>19000000</v>
      </c>
      <c r="C2245">
        <v>25517500</v>
      </c>
      <c r="D2245">
        <f t="shared" si="35"/>
        <v>6517500</v>
      </c>
    </row>
    <row r="2246" spans="1:4" x14ac:dyDescent="0.3">
      <c r="A2246" t="s">
        <v>8761</v>
      </c>
      <c r="B2246">
        <v>19000000</v>
      </c>
      <c r="C2246">
        <v>25517500</v>
      </c>
      <c r="D2246">
        <f t="shared" si="35"/>
        <v>6517500</v>
      </c>
    </row>
    <row r="2247" spans="1:4" x14ac:dyDescent="0.3">
      <c r="A2247" t="s">
        <v>11577</v>
      </c>
      <c r="B2247">
        <v>19000000</v>
      </c>
      <c r="C2247">
        <v>25517500</v>
      </c>
      <c r="D2247">
        <f t="shared" si="35"/>
        <v>6517500</v>
      </c>
    </row>
    <row r="2248" spans="1:4" x14ac:dyDescent="0.3">
      <c r="A2248" t="s">
        <v>11660</v>
      </c>
      <c r="B2248">
        <v>19000000</v>
      </c>
      <c r="C2248">
        <v>25517500</v>
      </c>
      <c r="D2248">
        <f t="shared" si="35"/>
        <v>6517500</v>
      </c>
    </row>
    <row r="2249" spans="1:4" x14ac:dyDescent="0.3">
      <c r="A2249" t="s">
        <v>7522</v>
      </c>
      <c r="B2249">
        <v>19000000</v>
      </c>
      <c r="C2249">
        <v>25517500</v>
      </c>
      <c r="D2249">
        <f t="shared" si="35"/>
        <v>6517500</v>
      </c>
    </row>
    <row r="2250" spans="1:4" x14ac:dyDescent="0.3">
      <c r="A2250" t="s">
        <v>18514</v>
      </c>
      <c r="B2250">
        <v>4000000</v>
      </c>
      <c r="C2250">
        <v>10515579</v>
      </c>
      <c r="D2250">
        <f t="shared" si="35"/>
        <v>6515579</v>
      </c>
    </row>
    <row r="2251" spans="1:4" x14ac:dyDescent="0.3">
      <c r="A2251" t="s">
        <v>10951</v>
      </c>
      <c r="B2251">
        <v>20000000</v>
      </c>
      <c r="C2251">
        <v>26415649</v>
      </c>
      <c r="D2251">
        <f t="shared" si="35"/>
        <v>6415649</v>
      </c>
    </row>
    <row r="2252" spans="1:4" x14ac:dyDescent="0.3">
      <c r="A2252" t="s">
        <v>12959</v>
      </c>
      <c r="B2252">
        <v>15000000</v>
      </c>
      <c r="C2252">
        <v>21383298</v>
      </c>
      <c r="D2252">
        <f t="shared" si="35"/>
        <v>6383298</v>
      </c>
    </row>
    <row r="2253" spans="1:4" x14ac:dyDescent="0.3">
      <c r="A2253" t="s">
        <v>19699</v>
      </c>
      <c r="B2253">
        <v>2700000</v>
      </c>
      <c r="C2253">
        <v>9054736</v>
      </c>
      <c r="D2253">
        <f t="shared" si="35"/>
        <v>6354736</v>
      </c>
    </row>
    <row r="2254" spans="1:4" x14ac:dyDescent="0.3">
      <c r="A2254" t="s">
        <v>5839</v>
      </c>
      <c r="B2254">
        <v>40000000</v>
      </c>
      <c r="C2254">
        <v>46280507</v>
      </c>
      <c r="D2254">
        <f t="shared" si="35"/>
        <v>6280507</v>
      </c>
    </row>
    <row r="2255" spans="1:4" x14ac:dyDescent="0.3">
      <c r="A2255" t="s">
        <v>13456</v>
      </c>
      <c r="B2255">
        <v>14000000</v>
      </c>
      <c r="C2255">
        <v>20246959</v>
      </c>
      <c r="D2255">
        <f t="shared" si="35"/>
        <v>6246959</v>
      </c>
    </row>
    <row r="2256" spans="1:4" x14ac:dyDescent="0.3">
      <c r="A2256" t="s">
        <v>21565</v>
      </c>
      <c r="B2256">
        <v>3500000</v>
      </c>
      <c r="C2256">
        <v>9701559</v>
      </c>
      <c r="D2256">
        <f t="shared" si="35"/>
        <v>6201559</v>
      </c>
    </row>
    <row r="2257" spans="1:4" x14ac:dyDescent="0.3">
      <c r="A2257" t="s">
        <v>14992</v>
      </c>
      <c r="B2257">
        <v>10000000</v>
      </c>
      <c r="C2257">
        <v>16153600</v>
      </c>
      <c r="D2257">
        <f t="shared" si="35"/>
        <v>6153600</v>
      </c>
    </row>
    <row r="2258" spans="1:4" x14ac:dyDescent="0.3">
      <c r="A2258" t="s">
        <v>18519</v>
      </c>
      <c r="B2258">
        <v>4000000</v>
      </c>
      <c r="C2258">
        <v>10097096</v>
      </c>
      <c r="D2258">
        <f t="shared" si="35"/>
        <v>6097096</v>
      </c>
    </row>
    <row r="2259" spans="1:4" x14ac:dyDescent="0.3">
      <c r="A2259" t="s">
        <v>14997</v>
      </c>
      <c r="B2259">
        <v>10000000</v>
      </c>
      <c r="C2259">
        <v>16033556</v>
      </c>
      <c r="D2259">
        <f t="shared" si="35"/>
        <v>6033556</v>
      </c>
    </row>
    <row r="2260" spans="1:4" x14ac:dyDescent="0.3">
      <c r="A2260" t="s">
        <v>20906</v>
      </c>
      <c r="B2260">
        <v>1000000</v>
      </c>
      <c r="C2260">
        <v>7022940</v>
      </c>
      <c r="D2260">
        <f t="shared" si="35"/>
        <v>6022940</v>
      </c>
    </row>
    <row r="2261" spans="1:4" x14ac:dyDescent="0.3">
      <c r="A2261" t="s">
        <v>7188</v>
      </c>
      <c r="B2261">
        <v>36000000</v>
      </c>
      <c r="C2261">
        <v>42019483</v>
      </c>
      <c r="D2261">
        <f t="shared" si="35"/>
        <v>6019483</v>
      </c>
    </row>
    <row r="2262" spans="1:4" x14ac:dyDescent="0.3">
      <c r="A2262" t="s">
        <v>11149</v>
      </c>
      <c r="B2262">
        <v>19500000</v>
      </c>
      <c r="C2262">
        <v>25517500</v>
      </c>
      <c r="D2262">
        <f t="shared" si="35"/>
        <v>6017500</v>
      </c>
    </row>
    <row r="2263" spans="1:4" x14ac:dyDescent="0.3">
      <c r="A2263" t="s">
        <v>6503</v>
      </c>
      <c r="B2263">
        <v>40000000</v>
      </c>
      <c r="C2263">
        <v>46012734</v>
      </c>
      <c r="D2263">
        <f t="shared" si="35"/>
        <v>6012734</v>
      </c>
    </row>
    <row r="2264" spans="1:4" x14ac:dyDescent="0.3">
      <c r="A2264" t="s">
        <v>10955</v>
      </c>
      <c r="B2264">
        <v>20000000</v>
      </c>
      <c r="C2264">
        <v>26003149</v>
      </c>
      <c r="D2264">
        <f t="shared" si="35"/>
        <v>6003149</v>
      </c>
    </row>
    <row r="2265" spans="1:4" x14ac:dyDescent="0.3">
      <c r="A2265" t="s">
        <v>12925</v>
      </c>
      <c r="B2265">
        <v>15000000</v>
      </c>
      <c r="C2265">
        <v>20998709</v>
      </c>
      <c r="D2265">
        <f t="shared" si="35"/>
        <v>5998709</v>
      </c>
    </row>
    <row r="2266" spans="1:4" x14ac:dyDescent="0.3">
      <c r="A2266" t="s">
        <v>11847</v>
      </c>
      <c r="B2266">
        <v>18000000</v>
      </c>
      <c r="C2266">
        <v>23993605</v>
      </c>
      <c r="D2266">
        <f t="shared" si="35"/>
        <v>5993605</v>
      </c>
    </row>
    <row r="2267" spans="1:4" x14ac:dyDescent="0.3">
      <c r="A2267" t="s">
        <v>12111</v>
      </c>
      <c r="B2267">
        <v>17500000</v>
      </c>
      <c r="C2267">
        <v>23472900</v>
      </c>
      <c r="D2267">
        <f t="shared" si="35"/>
        <v>5972900</v>
      </c>
    </row>
    <row r="2268" spans="1:4" x14ac:dyDescent="0.3">
      <c r="A2268" t="s">
        <v>16131</v>
      </c>
      <c r="B2268">
        <v>20000000</v>
      </c>
      <c r="C2268">
        <v>25967000</v>
      </c>
      <c r="D2268">
        <f t="shared" si="35"/>
        <v>5967000</v>
      </c>
    </row>
    <row r="2269" spans="1:4" x14ac:dyDescent="0.3">
      <c r="A2269" t="s">
        <v>18929</v>
      </c>
      <c r="B2269">
        <v>3500000</v>
      </c>
      <c r="C2269">
        <v>9449219</v>
      </c>
      <c r="D2269">
        <f t="shared" si="35"/>
        <v>5949219</v>
      </c>
    </row>
    <row r="2270" spans="1:4" x14ac:dyDescent="0.3">
      <c r="A2270" t="s">
        <v>8411</v>
      </c>
      <c r="B2270">
        <v>30000000</v>
      </c>
      <c r="C2270">
        <v>35927406</v>
      </c>
      <c r="D2270">
        <f t="shared" si="35"/>
        <v>5927406</v>
      </c>
    </row>
    <row r="2271" spans="1:4" x14ac:dyDescent="0.3">
      <c r="A2271" t="s">
        <v>9112</v>
      </c>
      <c r="B2271">
        <v>25000000</v>
      </c>
      <c r="C2271">
        <v>30920167</v>
      </c>
      <c r="D2271">
        <f t="shared" si="35"/>
        <v>5920167</v>
      </c>
    </row>
    <row r="2272" spans="1:4" x14ac:dyDescent="0.3">
      <c r="A2272" t="s">
        <v>20894</v>
      </c>
      <c r="B2272">
        <v>1500000</v>
      </c>
      <c r="C2272">
        <v>7417210</v>
      </c>
      <c r="D2272">
        <f t="shared" si="35"/>
        <v>5917210</v>
      </c>
    </row>
    <row r="2273" spans="1:4" x14ac:dyDescent="0.3">
      <c r="A2273" t="s">
        <v>7934</v>
      </c>
      <c r="B2273">
        <v>32000000</v>
      </c>
      <c r="C2273">
        <v>37911876</v>
      </c>
      <c r="D2273">
        <f t="shared" si="35"/>
        <v>5911876</v>
      </c>
    </row>
    <row r="2274" spans="1:4" x14ac:dyDescent="0.3">
      <c r="A2274" t="s">
        <v>20900</v>
      </c>
      <c r="B2274">
        <v>1500000</v>
      </c>
      <c r="C2274">
        <v>7362100</v>
      </c>
      <c r="D2274">
        <f t="shared" si="35"/>
        <v>5862100</v>
      </c>
    </row>
    <row r="2275" spans="1:4" x14ac:dyDescent="0.3">
      <c r="A2275" t="s">
        <v>6513</v>
      </c>
      <c r="B2275">
        <v>40000000</v>
      </c>
      <c r="C2275">
        <v>45856732</v>
      </c>
      <c r="D2275">
        <f t="shared" si="35"/>
        <v>5856732</v>
      </c>
    </row>
    <row r="2276" spans="1:4" x14ac:dyDescent="0.3">
      <c r="A2276" t="s">
        <v>1365</v>
      </c>
      <c r="B2276">
        <v>110000000</v>
      </c>
      <c r="C2276">
        <v>115802596</v>
      </c>
      <c r="D2276">
        <f t="shared" si="35"/>
        <v>5802596</v>
      </c>
    </row>
    <row r="2277" spans="1:4" x14ac:dyDescent="0.3">
      <c r="A2277" t="s">
        <v>12929</v>
      </c>
      <c r="B2277">
        <v>15000000</v>
      </c>
      <c r="C2277">
        <v>20801344</v>
      </c>
      <c r="D2277">
        <f t="shared" si="35"/>
        <v>5801344</v>
      </c>
    </row>
    <row r="2278" spans="1:4" x14ac:dyDescent="0.3">
      <c r="A2278" t="s">
        <v>17081</v>
      </c>
      <c r="B2278">
        <v>6000000</v>
      </c>
      <c r="C2278">
        <v>11797927</v>
      </c>
      <c r="D2278">
        <f t="shared" si="35"/>
        <v>5797927</v>
      </c>
    </row>
    <row r="2279" spans="1:4" x14ac:dyDescent="0.3">
      <c r="A2279" t="s">
        <v>15824</v>
      </c>
      <c r="B2279">
        <v>8600000</v>
      </c>
      <c r="C2279">
        <v>14373825</v>
      </c>
      <c r="D2279">
        <f t="shared" si="35"/>
        <v>5773825</v>
      </c>
    </row>
    <row r="2280" spans="1:4" x14ac:dyDescent="0.3">
      <c r="A2280" t="s">
        <v>5264</v>
      </c>
      <c r="B2280">
        <v>45000000</v>
      </c>
      <c r="C2280">
        <v>50740078</v>
      </c>
      <c r="D2280">
        <f t="shared" si="35"/>
        <v>5740078</v>
      </c>
    </row>
    <row r="2281" spans="1:4" x14ac:dyDescent="0.3">
      <c r="A2281" t="s">
        <v>12204</v>
      </c>
      <c r="B2281">
        <v>17000000</v>
      </c>
      <c r="C2281">
        <v>22734486</v>
      </c>
      <c r="D2281">
        <f t="shared" si="35"/>
        <v>5734486</v>
      </c>
    </row>
    <row r="2282" spans="1:4" x14ac:dyDescent="0.3">
      <c r="A2282" t="s">
        <v>7415</v>
      </c>
      <c r="B2282">
        <v>35000000</v>
      </c>
      <c r="C2282">
        <v>40687294</v>
      </c>
      <c r="D2282">
        <f t="shared" si="35"/>
        <v>5687294</v>
      </c>
    </row>
    <row r="2283" spans="1:4" x14ac:dyDescent="0.3">
      <c r="A2283" t="s">
        <v>5172</v>
      </c>
      <c r="B2283">
        <v>50000000</v>
      </c>
      <c r="C2283">
        <v>55682070</v>
      </c>
      <c r="D2283">
        <f t="shared" si="35"/>
        <v>5682070</v>
      </c>
    </row>
    <row r="2284" spans="1:4" x14ac:dyDescent="0.3">
      <c r="A2284" t="s">
        <v>10947</v>
      </c>
      <c r="B2284">
        <v>20000000</v>
      </c>
      <c r="C2284">
        <v>25677801</v>
      </c>
      <c r="D2284">
        <f t="shared" si="35"/>
        <v>5677801</v>
      </c>
    </row>
    <row r="2285" spans="1:4" x14ac:dyDescent="0.3">
      <c r="A2285" t="s">
        <v>15002</v>
      </c>
      <c r="B2285">
        <v>11000000</v>
      </c>
      <c r="C2285">
        <v>16667084</v>
      </c>
      <c r="D2285">
        <f t="shared" si="35"/>
        <v>5667084</v>
      </c>
    </row>
    <row r="2286" spans="1:4" x14ac:dyDescent="0.3">
      <c r="A2286" t="s">
        <v>5835</v>
      </c>
      <c r="B2286">
        <v>45000000</v>
      </c>
      <c r="C2286">
        <v>50648679</v>
      </c>
      <c r="D2286">
        <f t="shared" si="35"/>
        <v>5648679</v>
      </c>
    </row>
    <row r="2287" spans="1:4" x14ac:dyDescent="0.3">
      <c r="A2287" t="s">
        <v>14193</v>
      </c>
      <c r="B2287">
        <v>12000000</v>
      </c>
      <c r="C2287">
        <v>17613460</v>
      </c>
      <c r="D2287">
        <f t="shared" si="35"/>
        <v>5613460</v>
      </c>
    </row>
    <row r="2288" spans="1:4" x14ac:dyDescent="0.3">
      <c r="A2288" t="s">
        <v>10962</v>
      </c>
      <c r="B2288">
        <v>20000000</v>
      </c>
      <c r="C2288">
        <v>25584685</v>
      </c>
      <c r="D2288">
        <f t="shared" si="35"/>
        <v>5584685</v>
      </c>
    </row>
    <row r="2289" spans="1:4" x14ac:dyDescent="0.3">
      <c r="A2289" t="s">
        <v>16559</v>
      </c>
      <c r="B2289">
        <v>7000000</v>
      </c>
      <c r="C2289">
        <v>12583510</v>
      </c>
      <c r="D2289">
        <f t="shared" si="35"/>
        <v>5583510</v>
      </c>
    </row>
    <row r="2290" spans="1:4" x14ac:dyDescent="0.3">
      <c r="A2290" t="s">
        <v>12946</v>
      </c>
      <c r="B2290">
        <v>15000000</v>
      </c>
      <c r="C2290">
        <v>20566327</v>
      </c>
      <c r="D2290">
        <f t="shared" si="35"/>
        <v>5566327</v>
      </c>
    </row>
    <row r="2291" spans="1:4" x14ac:dyDescent="0.3">
      <c r="A2291" t="s">
        <v>8414</v>
      </c>
      <c r="B2291">
        <v>30000000</v>
      </c>
      <c r="C2291">
        <v>35565975</v>
      </c>
      <c r="D2291">
        <f t="shared" si="35"/>
        <v>5565975</v>
      </c>
    </row>
    <row r="2292" spans="1:4" x14ac:dyDescent="0.3">
      <c r="A2292" t="s">
        <v>7505</v>
      </c>
      <c r="B2292">
        <v>20000000</v>
      </c>
      <c r="C2292">
        <v>25517500</v>
      </c>
      <c r="D2292">
        <f t="shared" si="35"/>
        <v>5517500</v>
      </c>
    </row>
    <row r="2293" spans="1:4" x14ac:dyDescent="0.3">
      <c r="A2293" t="s">
        <v>10837</v>
      </c>
      <c r="B2293">
        <v>20000000</v>
      </c>
      <c r="C2293">
        <v>25517500</v>
      </c>
      <c r="D2293">
        <f t="shared" si="35"/>
        <v>5517500</v>
      </c>
    </row>
    <row r="2294" spans="1:4" x14ac:dyDescent="0.3">
      <c r="A2294" t="s">
        <v>10890</v>
      </c>
      <c r="B2294">
        <v>20000000</v>
      </c>
      <c r="C2294">
        <v>25517500</v>
      </c>
      <c r="D2294">
        <f t="shared" si="35"/>
        <v>5517500</v>
      </c>
    </row>
    <row r="2295" spans="1:4" x14ac:dyDescent="0.3">
      <c r="A2295" t="s">
        <v>11057</v>
      </c>
      <c r="B2295">
        <v>20000000</v>
      </c>
      <c r="C2295">
        <v>25517500</v>
      </c>
      <c r="D2295">
        <f t="shared" si="35"/>
        <v>5517500</v>
      </c>
    </row>
    <row r="2296" spans="1:4" x14ac:dyDescent="0.3">
      <c r="A2296" t="s">
        <v>11285</v>
      </c>
      <c r="B2296">
        <v>20000000</v>
      </c>
      <c r="C2296">
        <v>25517500</v>
      </c>
      <c r="D2296">
        <f t="shared" si="35"/>
        <v>5517500</v>
      </c>
    </row>
    <row r="2297" spans="1:4" x14ac:dyDescent="0.3">
      <c r="A2297" t="s">
        <v>11365</v>
      </c>
      <c r="B2297">
        <v>20000000</v>
      </c>
      <c r="C2297">
        <v>25517500</v>
      </c>
      <c r="D2297">
        <f t="shared" si="35"/>
        <v>5517500</v>
      </c>
    </row>
    <row r="2298" spans="1:4" x14ac:dyDescent="0.3">
      <c r="A2298" t="s">
        <v>11510</v>
      </c>
      <c r="B2298">
        <v>20000000</v>
      </c>
      <c r="C2298">
        <v>25517500</v>
      </c>
      <c r="D2298">
        <f t="shared" si="35"/>
        <v>5517500</v>
      </c>
    </row>
    <row r="2299" spans="1:4" x14ac:dyDescent="0.3">
      <c r="A2299" t="s">
        <v>11514</v>
      </c>
      <c r="B2299">
        <v>20000000</v>
      </c>
      <c r="C2299">
        <v>25517500</v>
      </c>
      <c r="D2299">
        <f t="shared" si="35"/>
        <v>5517500</v>
      </c>
    </row>
    <row r="2300" spans="1:4" x14ac:dyDescent="0.3">
      <c r="A2300" t="s">
        <v>11528</v>
      </c>
      <c r="B2300">
        <v>20000000</v>
      </c>
      <c r="C2300">
        <v>25517500</v>
      </c>
      <c r="D2300">
        <f t="shared" si="35"/>
        <v>5517500</v>
      </c>
    </row>
    <row r="2301" spans="1:4" x14ac:dyDescent="0.3">
      <c r="A2301" t="s">
        <v>11533</v>
      </c>
      <c r="B2301">
        <v>20000000</v>
      </c>
      <c r="C2301">
        <v>25517500</v>
      </c>
      <c r="D2301">
        <f t="shared" si="35"/>
        <v>5517500</v>
      </c>
    </row>
    <row r="2302" spans="1:4" x14ac:dyDescent="0.3">
      <c r="A2302" t="s">
        <v>11537</v>
      </c>
      <c r="B2302">
        <v>20000000</v>
      </c>
      <c r="C2302">
        <v>25517500</v>
      </c>
      <c r="D2302">
        <f t="shared" si="35"/>
        <v>5517500</v>
      </c>
    </row>
    <row r="2303" spans="1:4" x14ac:dyDescent="0.3">
      <c r="A2303" t="s">
        <v>13291</v>
      </c>
      <c r="B2303">
        <v>20000000</v>
      </c>
      <c r="C2303">
        <v>25517500</v>
      </c>
      <c r="D2303">
        <f t="shared" si="35"/>
        <v>5517500</v>
      </c>
    </row>
    <row r="2304" spans="1:4" x14ac:dyDescent="0.3">
      <c r="A2304" t="s">
        <v>6525</v>
      </c>
      <c r="B2304">
        <v>40000000</v>
      </c>
      <c r="C2304">
        <v>45500797</v>
      </c>
      <c r="D2304">
        <f t="shared" si="35"/>
        <v>5500797</v>
      </c>
    </row>
    <row r="2305" spans="1:4" x14ac:dyDescent="0.3">
      <c r="A2305" t="s">
        <v>4700</v>
      </c>
      <c r="B2305">
        <v>50000000</v>
      </c>
      <c r="C2305">
        <v>55473600</v>
      </c>
      <c r="D2305">
        <f t="shared" si="35"/>
        <v>5473600</v>
      </c>
    </row>
    <row r="2306" spans="1:4" x14ac:dyDescent="0.3">
      <c r="A2306" t="s">
        <v>17114</v>
      </c>
      <c r="B2306">
        <v>6000000</v>
      </c>
      <c r="C2306">
        <v>11434867</v>
      </c>
      <c r="D2306">
        <f t="shared" ref="D2306:D2369" si="36">C2306-B2306</f>
        <v>5434867</v>
      </c>
    </row>
    <row r="2307" spans="1:4" x14ac:dyDescent="0.3">
      <c r="A2307" t="s">
        <v>11698</v>
      </c>
      <c r="B2307">
        <v>15000000</v>
      </c>
      <c r="C2307">
        <v>20433940</v>
      </c>
      <c r="D2307">
        <f t="shared" si="36"/>
        <v>5433940</v>
      </c>
    </row>
    <row r="2308" spans="1:4" x14ac:dyDescent="0.3">
      <c r="A2308" t="s">
        <v>18270</v>
      </c>
      <c r="B2308">
        <v>5000000</v>
      </c>
      <c r="C2308">
        <v>10429707</v>
      </c>
      <c r="D2308">
        <f t="shared" si="36"/>
        <v>5429707</v>
      </c>
    </row>
    <row r="2309" spans="1:4" x14ac:dyDescent="0.3">
      <c r="A2309" t="s">
        <v>20282</v>
      </c>
      <c r="B2309">
        <v>2000000</v>
      </c>
      <c r="C2309">
        <v>7369373</v>
      </c>
      <c r="D2309">
        <f t="shared" si="36"/>
        <v>5369373</v>
      </c>
    </row>
    <row r="2310" spans="1:4" x14ac:dyDescent="0.3">
      <c r="A2310" t="s">
        <v>7006</v>
      </c>
      <c r="B2310">
        <v>35000000</v>
      </c>
      <c r="C2310">
        <v>40334024</v>
      </c>
      <c r="D2310">
        <f t="shared" si="36"/>
        <v>5334024</v>
      </c>
    </row>
    <row r="2311" spans="1:4" x14ac:dyDescent="0.3">
      <c r="A2311" t="s">
        <v>14201</v>
      </c>
      <c r="B2311">
        <v>12000000</v>
      </c>
      <c r="C2311">
        <v>17292381</v>
      </c>
      <c r="D2311">
        <f t="shared" si="36"/>
        <v>5292381</v>
      </c>
    </row>
    <row r="2312" spans="1:4" x14ac:dyDescent="0.3">
      <c r="A2312" t="s">
        <v>8418</v>
      </c>
      <c r="B2312">
        <v>30000000</v>
      </c>
      <c r="C2312">
        <v>35266619</v>
      </c>
      <c r="D2312">
        <f t="shared" si="36"/>
        <v>5266619</v>
      </c>
    </row>
    <row r="2313" spans="1:4" x14ac:dyDescent="0.3">
      <c r="A2313" t="s">
        <v>8418</v>
      </c>
      <c r="B2313">
        <v>30000000</v>
      </c>
      <c r="C2313">
        <v>35266619</v>
      </c>
      <c r="D2313">
        <f t="shared" si="36"/>
        <v>5266619</v>
      </c>
    </row>
    <row r="2314" spans="1:4" x14ac:dyDescent="0.3">
      <c r="A2314" t="s">
        <v>22522</v>
      </c>
      <c r="B2314">
        <v>500000</v>
      </c>
      <c r="C2314">
        <v>5739376</v>
      </c>
      <c r="D2314">
        <f t="shared" si="36"/>
        <v>5239376</v>
      </c>
    </row>
    <row r="2315" spans="1:4" x14ac:dyDescent="0.3">
      <c r="A2315" t="s">
        <v>11822</v>
      </c>
      <c r="B2315">
        <v>25000000</v>
      </c>
      <c r="C2315">
        <v>30222640</v>
      </c>
      <c r="D2315">
        <f t="shared" si="36"/>
        <v>5222640</v>
      </c>
    </row>
    <row r="2316" spans="1:4" x14ac:dyDescent="0.3">
      <c r="A2316" t="s">
        <v>12950</v>
      </c>
      <c r="B2316">
        <v>15000000</v>
      </c>
      <c r="C2316">
        <v>20218921</v>
      </c>
      <c r="D2316">
        <f t="shared" si="36"/>
        <v>5218921</v>
      </c>
    </row>
    <row r="2317" spans="1:4" x14ac:dyDescent="0.3">
      <c r="A2317" t="s">
        <v>23705</v>
      </c>
      <c r="B2317">
        <v>100000</v>
      </c>
      <c r="C2317">
        <v>5228617</v>
      </c>
      <c r="D2317">
        <f t="shared" si="36"/>
        <v>5128617</v>
      </c>
    </row>
    <row r="2318" spans="1:4" x14ac:dyDescent="0.3">
      <c r="A2318" t="s">
        <v>19325</v>
      </c>
      <c r="B2318">
        <v>3000000</v>
      </c>
      <c r="C2318">
        <v>8114507</v>
      </c>
      <c r="D2318">
        <f t="shared" si="36"/>
        <v>5114507</v>
      </c>
    </row>
    <row r="2319" spans="1:4" x14ac:dyDescent="0.3">
      <c r="A2319" t="s">
        <v>16437</v>
      </c>
      <c r="B2319">
        <v>7500000</v>
      </c>
      <c r="C2319">
        <v>12610552</v>
      </c>
      <c r="D2319">
        <f t="shared" si="36"/>
        <v>5110552</v>
      </c>
    </row>
    <row r="2320" spans="1:4" x14ac:dyDescent="0.3">
      <c r="A2320" t="s">
        <v>175</v>
      </c>
      <c r="B2320">
        <v>250000000</v>
      </c>
      <c r="C2320">
        <v>255108370</v>
      </c>
      <c r="D2320">
        <f t="shared" si="36"/>
        <v>5108370</v>
      </c>
    </row>
    <row r="2321" spans="1:4" x14ac:dyDescent="0.3">
      <c r="A2321" t="s">
        <v>10992</v>
      </c>
      <c r="B2321">
        <v>20000000</v>
      </c>
      <c r="C2321">
        <v>25077977</v>
      </c>
      <c r="D2321">
        <f t="shared" si="36"/>
        <v>5077977</v>
      </c>
    </row>
    <row r="2322" spans="1:4" x14ac:dyDescent="0.3">
      <c r="A2322" t="s">
        <v>18526</v>
      </c>
      <c r="B2322">
        <v>3200000</v>
      </c>
      <c r="C2322">
        <v>8243880</v>
      </c>
      <c r="D2322">
        <f t="shared" si="36"/>
        <v>5043880</v>
      </c>
    </row>
    <row r="2323" spans="1:4" x14ac:dyDescent="0.3">
      <c r="A2323" t="s">
        <v>8815</v>
      </c>
      <c r="B2323">
        <v>12000000</v>
      </c>
      <c r="C2323">
        <v>17016190</v>
      </c>
      <c r="D2323">
        <f t="shared" si="36"/>
        <v>5016190</v>
      </c>
    </row>
    <row r="2324" spans="1:4" x14ac:dyDescent="0.3">
      <c r="A2324" t="s">
        <v>9656</v>
      </c>
      <c r="B2324">
        <v>25000000</v>
      </c>
      <c r="C2324">
        <v>30012990</v>
      </c>
      <c r="D2324">
        <f t="shared" si="36"/>
        <v>5012990</v>
      </c>
    </row>
    <row r="2325" spans="1:4" x14ac:dyDescent="0.3">
      <c r="A2325" t="s">
        <v>13836</v>
      </c>
      <c r="B2325">
        <v>13000000</v>
      </c>
      <c r="C2325">
        <v>18004225</v>
      </c>
      <c r="D2325">
        <f t="shared" si="36"/>
        <v>5004225</v>
      </c>
    </row>
    <row r="2326" spans="1:4" x14ac:dyDescent="0.3">
      <c r="A2326" t="s">
        <v>8946</v>
      </c>
      <c r="B2326">
        <v>28000000</v>
      </c>
      <c r="C2326">
        <v>33000377</v>
      </c>
      <c r="D2326">
        <f t="shared" si="36"/>
        <v>5000377</v>
      </c>
    </row>
    <row r="2327" spans="1:4" x14ac:dyDescent="0.3">
      <c r="A2327" t="s">
        <v>5166</v>
      </c>
      <c r="B2327">
        <v>50000000</v>
      </c>
      <c r="C2327">
        <v>54997476</v>
      </c>
      <c r="D2327">
        <f t="shared" si="36"/>
        <v>4997476</v>
      </c>
    </row>
    <row r="2328" spans="1:4" x14ac:dyDescent="0.3">
      <c r="A2328" t="s">
        <v>21621</v>
      </c>
      <c r="B2328">
        <v>1000000</v>
      </c>
      <c r="C2328">
        <v>5997134</v>
      </c>
      <c r="D2328">
        <f t="shared" si="36"/>
        <v>4997134</v>
      </c>
    </row>
    <row r="2329" spans="1:4" x14ac:dyDescent="0.3">
      <c r="A2329" t="s">
        <v>1358</v>
      </c>
      <c r="B2329">
        <v>120000000</v>
      </c>
      <c r="C2329">
        <v>124976634</v>
      </c>
      <c r="D2329">
        <f t="shared" si="36"/>
        <v>4976634</v>
      </c>
    </row>
    <row r="2330" spans="1:4" x14ac:dyDescent="0.3">
      <c r="A2330" t="s">
        <v>11862</v>
      </c>
      <c r="B2330">
        <v>18000000</v>
      </c>
      <c r="C2330">
        <v>22927390</v>
      </c>
      <c r="D2330">
        <f t="shared" si="36"/>
        <v>4927390</v>
      </c>
    </row>
    <row r="2331" spans="1:4" x14ac:dyDescent="0.3">
      <c r="A2331" t="s">
        <v>21329</v>
      </c>
      <c r="B2331">
        <v>1200000</v>
      </c>
      <c r="C2331">
        <v>6100000</v>
      </c>
      <c r="D2331">
        <f t="shared" si="36"/>
        <v>4900000</v>
      </c>
    </row>
    <row r="2332" spans="1:4" x14ac:dyDescent="0.3">
      <c r="A2332" t="s">
        <v>19332</v>
      </c>
      <c r="B2332">
        <v>3000000</v>
      </c>
      <c r="C2332">
        <v>7888703</v>
      </c>
      <c r="D2332">
        <f t="shared" si="36"/>
        <v>4888703</v>
      </c>
    </row>
    <row r="2333" spans="1:4" x14ac:dyDescent="0.3">
      <c r="A2333" t="s">
        <v>4886</v>
      </c>
      <c r="B2333">
        <v>52500000</v>
      </c>
      <c r="C2333">
        <v>57386369</v>
      </c>
      <c r="D2333">
        <f t="shared" si="36"/>
        <v>4886369</v>
      </c>
    </row>
    <row r="2334" spans="1:4" x14ac:dyDescent="0.3">
      <c r="A2334" t="s">
        <v>10134</v>
      </c>
      <c r="B2334">
        <v>24000000</v>
      </c>
      <c r="C2334">
        <v>28871190</v>
      </c>
      <c r="D2334">
        <f t="shared" si="36"/>
        <v>4871190</v>
      </c>
    </row>
    <row r="2335" spans="1:4" x14ac:dyDescent="0.3">
      <c r="A2335" t="s">
        <v>10589</v>
      </c>
      <c r="B2335">
        <v>20000000</v>
      </c>
      <c r="C2335">
        <v>24848292</v>
      </c>
      <c r="D2335">
        <f t="shared" si="36"/>
        <v>4848292</v>
      </c>
    </row>
    <row r="2336" spans="1:4" x14ac:dyDescent="0.3">
      <c r="A2336" t="s">
        <v>19103</v>
      </c>
      <c r="B2336">
        <v>3300000</v>
      </c>
      <c r="C2336">
        <v>8108247</v>
      </c>
      <c r="D2336">
        <f t="shared" si="36"/>
        <v>4808247</v>
      </c>
    </row>
    <row r="2337" spans="1:4" x14ac:dyDescent="0.3">
      <c r="A2337" t="s">
        <v>6492</v>
      </c>
      <c r="B2337">
        <v>43000000</v>
      </c>
      <c r="C2337">
        <v>47806295</v>
      </c>
      <c r="D2337">
        <f t="shared" si="36"/>
        <v>4806295</v>
      </c>
    </row>
    <row r="2338" spans="1:4" x14ac:dyDescent="0.3">
      <c r="A2338" t="s">
        <v>23373</v>
      </c>
      <c r="B2338">
        <v>210000</v>
      </c>
      <c r="C2338">
        <v>5000000</v>
      </c>
      <c r="D2338">
        <f t="shared" si="36"/>
        <v>4790000</v>
      </c>
    </row>
    <row r="2339" spans="1:4" x14ac:dyDescent="0.3">
      <c r="A2339" t="s">
        <v>22241</v>
      </c>
      <c r="B2339">
        <v>750000</v>
      </c>
      <c r="C2339">
        <v>5518918</v>
      </c>
      <c r="D2339">
        <f t="shared" si="36"/>
        <v>4768918</v>
      </c>
    </row>
    <row r="2340" spans="1:4" x14ac:dyDescent="0.3">
      <c r="A2340" t="s">
        <v>9121</v>
      </c>
      <c r="B2340">
        <v>27000000</v>
      </c>
      <c r="C2340">
        <v>31768374</v>
      </c>
      <c r="D2340">
        <f t="shared" si="36"/>
        <v>4768374</v>
      </c>
    </row>
    <row r="2341" spans="1:4" x14ac:dyDescent="0.3">
      <c r="A2341" t="s">
        <v>13859</v>
      </c>
      <c r="B2341">
        <v>13000000</v>
      </c>
      <c r="C2341">
        <v>17738570</v>
      </c>
      <c r="D2341">
        <f t="shared" si="36"/>
        <v>4738570</v>
      </c>
    </row>
    <row r="2342" spans="1:4" x14ac:dyDescent="0.3">
      <c r="A2342" t="s">
        <v>7945</v>
      </c>
      <c r="B2342">
        <v>32000000</v>
      </c>
      <c r="C2342">
        <v>36733909</v>
      </c>
      <c r="D2342">
        <f t="shared" si="36"/>
        <v>4733909</v>
      </c>
    </row>
    <row r="2343" spans="1:4" x14ac:dyDescent="0.3">
      <c r="A2343" t="s">
        <v>20204</v>
      </c>
      <c r="B2343">
        <v>2000000</v>
      </c>
      <c r="C2343">
        <v>6719300</v>
      </c>
      <c r="D2343">
        <f t="shared" si="36"/>
        <v>4719300</v>
      </c>
    </row>
    <row r="2344" spans="1:4" x14ac:dyDescent="0.3">
      <c r="A2344" t="s">
        <v>12214</v>
      </c>
      <c r="B2344">
        <v>20000000</v>
      </c>
      <c r="C2344">
        <v>24708699</v>
      </c>
      <c r="D2344">
        <f t="shared" si="36"/>
        <v>4708699</v>
      </c>
    </row>
    <row r="2345" spans="1:4" x14ac:dyDescent="0.3">
      <c r="A2345" t="s">
        <v>8423</v>
      </c>
      <c r="B2345">
        <v>30000000</v>
      </c>
      <c r="C2345">
        <v>34703228</v>
      </c>
      <c r="D2345">
        <f t="shared" si="36"/>
        <v>4703228</v>
      </c>
    </row>
    <row r="2346" spans="1:4" x14ac:dyDescent="0.3">
      <c r="A2346" t="s">
        <v>7411</v>
      </c>
      <c r="B2346">
        <v>35000000</v>
      </c>
      <c r="C2346">
        <v>39692139</v>
      </c>
      <c r="D2346">
        <f t="shared" si="36"/>
        <v>4692139</v>
      </c>
    </row>
    <row r="2347" spans="1:4" x14ac:dyDescent="0.3">
      <c r="A2347" t="s">
        <v>10408</v>
      </c>
      <c r="B2347">
        <v>26000000</v>
      </c>
      <c r="C2347">
        <v>30659817</v>
      </c>
      <c r="D2347">
        <f t="shared" si="36"/>
        <v>4659817</v>
      </c>
    </row>
    <row r="2348" spans="1:4" x14ac:dyDescent="0.3">
      <c r="A2348" t="s">
        <v>17796</v>
      </c>
      <c r="B2348">
        <v>5000000</v>
      </c>
      <c r="C2348">
        <v>9658370</v>
      </c>
      <c r="D2348">
        <f t="shared" si="36"/>
        <v>4658370</v>
      </c>
    </row>
    <row r="2349" spans="1:4" x14ac:dyDescent="0.3">
      <c r="A2349" t="s">
        <v>17802</v>
      </c>
      <c r="B2349">
        <v>5000000</v>
      </c>
      <c r="C2349">
        <v>9628751</v>
      </c>
      <c r="D2349">
        <f t="shared" si="36"/>
        <v>4628751</v>
      </c>
    </row>
    <row r="2350" spans="1:4" x14ac:dyDescent="0.3">
      <c r="A2350" t="s">
        <v>12475</v>
      </c>
      <c r="B2350">
        <v>16000000</v>
      </c>
      <c r="C2350">
        <v>20627372</v>
      </c>
      <c r="D2350">
        <f t="shared" si="36"/>
        <v>4627372</v>
      </c>
    </row>
    <row r="2351" spans="1:4" x14ac:dyDescent="0.3">
      <c r="A2351" t="s">
        <v>9620</v>
      </c>
      <c r="B2351">
        <v>30000000</v>
      </c>
      <c r="C2351">
        <v>34604054</v>
      </c>
      <c r="D2351">
        <f t="shared" si="36"/>
        <v>4604054</v>
      </c>
    </row>
    <row r="2352" spans="1:4" x14ac:dyDescent="0.3">
      <c r="A2352" t="s">
        <v>14711</v>
      </c>
      <c r="B2352">
        <v>14000000</v>
      </c>
      <c r="C2352">
        <v>18535191</v>
      </c>
      <c r="D2352">
        <f t="shared" si="36"/>
        <v>4535191</v>
      </c>
    </row>
    <row r="2353" spans="1:4" x14ac:dyDescent="0.3">
      <c r="A2353" t="s">
        <v>20234</v>
      </c>
      <c r="B2353">
        <v>2000000</v>
      </c>
      <c r="C2353">
        <v>6531491</v>
      </c>
      <c r="D2353">
        <f t="shared" si="36"/>
        <v>4531491</v>
      </c>
    </row>
    <row r="2354" spans="1:4" x14ac:dyDescent="0.3">
      <c r="A2354" t="s">
        <v>15075</v>
      </c>
      <c r="B2354">
        <v>10000000</v>
      </c>
      <c r="C2354">
        <v>14479776</v>
      </c>
      <c r="D2354">
        <f t="shared" si="36"/>
        <v>4479776</v>
      </c>
    </row>
    <row r="2355" spans="1:4" x14ac:dyDescent="0.3">
      <c r="A2355" t="s">
        <v>11872</v>
      </c>
      <c r="B2355">
        <v>18000000</v>
      </c>
      <c r="C2355">
        <v>22452209</v>
      </c>
      <c r="D2355">
        <f t="shared" si="36"/>
        <v>4452209</v>
      </c>
    </row>
    <row r="2356" spans="1:4" x14ac:dyDescent="0.3">
      <c r="A2356" t="s">
        <v>9698</v>
      </c>
      <c r="B2356">
        <v>21150000</v>
      </c>
      <c r="C2356">
        <v>25590119</v>
      </c>
      <c r="D2356">
        <f t="shared" si="36"/>
        <v>4440119</v>
      </c>
    </row>
    <row r="2357" spans="1:4" x14ac:dyDescent="0.3">
      <c r="A2357" t="s">
        <v>9717</v>
      </c>
      <c r="B2357">
        <v>20000000</v>
      </c>
      <c r="C2357">
        <v>24381334</v>
      </c>
      <c r="D2357">
        <f t="shared" si="36"/>
        <v>4381334</v>
      </c>
    </row>
    <row r="2358" spans="1:4" x14ac:dyDescent="0.3">
      <c r="A2358" t="s">
        <v>19882</v>
      </c>
      <c r="B2358">
        <v>2500000</v>
      </c>
      <c r="C2358">
        <v>6851969</v>
      </c>
      <c r="D2358">
        <f t="shared" si="36"/>
        <v>4351969</v>
      </c>
    </row>
    <row r="2359" spans="1:4" x14ac:dyDescent="0.3">
      <c r="A2359" t="s">
        <v>10226</v>
      </c>
      <c r="B2359">
        <v>23000000</v>
      </c>
      <c r="C2359">
        <v>27338033</v>
      </c>
      <c r="D2359">
        <f t="shared" si="36"/>
        <v>4338033</v>
      </c>
    </row>
    <row r="2360" spans="1:4" x14ac:dyDescent="0.3">
      <c r="A2360" t="s">
        <v>2700</v>
      </c>
      <c r="B2360">
        <v>70000000</v>
      </c>
      <c r="C2360">
        <v>74329966</v>
      </c>
      <c r="D2360">
        <f t="shared" si="36"/>
        <v>4329966</v>
      </c>
    </row>
    <row r="2361" spans="1:4" x14ac:dyDescent="0.3">
      <c r="A2361" t="s">
        <v>23383</v>
      </c>
      <c r="B2361">
        <v>200000</v>
      </c>
      <c r="C2361">
        <v>4505922</v>
      </c>
      <c r="D2361">
        <f t="shared" si="36"/>
        <v>4305922</v>
      </c>
    </row>
    <row r="2362" spans="1:4" x14ac:dyDescent="0.3">
      <c r="A2362" t="s">
        <v>14204</v>
      </c>
      <c r="B2362">
        <v>12000000</v>
      </c>
      <c r="C2362">
        <v>16300302</v>
      </c>
      <c r="D2362">
        <f t="shared" si="36"/>
        <v>4300302</v>
      </c>
    </row>
    <row r="2363" spans="1:4" x14ac:dyDescent="0.3">
      <c r="A2363" t="s">
        <v>10585</v>
      </c>
      <c r="B2363">
        <v>21000000</v>
      </c>
      <c r="C2363">
        <v>25296447</v>
      </c>
      <c r="D2363">
        <f t="shared" si="36"/>
        <v>4296447</v>
      </c>
    </row>
    <row r="2364" spans="1:4" x14ac:dyDescent="0.3">
      <c r="A2364" t="s">
        <v>19337</v>
      </c>
      <c r="B2364">
        <v>3000000</v>
      </c>
      <c r="C2364">
        <v>7282851</v>
      </c>
      <c r="D2364">
        <f t="shared" si="36"/>
        <v>4282851</v>
      </c>
    </row>
    <row r="2365" spans="1:4" x14ac:dyDescent="0.3">
      <c r="A2365" t="s">
        <v>19073</v>
      </c>
      <c r="B2365">
        <v>3300000</v>
      </c>
      <c r="C2365">
        <v>7563397</v>
      </c>
      <c r="D2365">
        <f t="shared" si="36"/>
        <v>4263397</v>
      </c>
    </row>
    <row r="2366" spans="1:4" x14ac:dyDescent="0.3">
      <c r="A2366" t="s">
        <v>9677</v>
      </c>
      <c r="B2366">
        <v>25000000</v>
      </c>
      <c r="C2366">
        <v>29247405</v>
      </c>
      <c r="D2366">
        <f t="shared" si="36"/>
        <v>4247405</v>
      </c>
    </row>
    <row r="2367" spans="1:4" x14ac:dyDescent="0.3">
      <c r="A2367" t="s">
        <v>18816</v>
      </c>
      <c r="B2367">
        <v>3768785</v>
      </c>
      <c r="C2367">
        <v>8000000</v>
      </c>
      <c r="D2367">
        <f t="shared" si="36"/>
        <v>4231215</v>
      </c>
    </row>
    <row r="2368" spans="1:4" x14ac:dyDescent="0.3">
      <c r="A2368" t="s">
        <v>17095</v>
      </c>
      <c r="B2368">
        <v>5000000</v>
      </c>
      <c r="C2368">
        <v>9203192</v>
      </c>
      <c r="D2368">
        <f t="shared" si="36"/>
        <v>4203192</v>
      </c>
    </row>
    <row r="2369" spans="1:4" x14ac:dyDescent="0.3">
      <c r="A2369" t="s">
        <v>9415</v>
      </c>
      <c r="B2369">
        <v>80000000</v>
      </c>
      <c r="C2369">
        <v>84185387</v>
      </c>
      <c r="D2369">
        <f t="shared" si="36"/>
        <v>4185387</v>
      </c>
    </row>
    <row r="2370" spans="1:4" x14ac:dyDescent="0.3">
      <c r="A2370" t="s">
        <v>12937</v>
      </c>
      <c r="B2370">
        <v>15000000</v>
      </c>
      <c r="C2370">
        <v>19158074</v>
      </c>
      <c r="D2370">
        <f t="shared" ref="D2370:D2433" si="37">C2370-B2370</f>
        <v>4158074</v>
      </c>
    </row>
    <row r="2371" spans="1:4" x14ac:dyDescent="0.3">
      <c r="A2371" t="s">
        <v>10615</v>
      </c>
      <c r="B2371">
        <v>20000000</v>
      </c>
      <c r="C2371">
        <v>24104113</v>
      </c>
      <c r="D2371">
        <f t="shared" si="37"/>
        <v>4104113</v>
      </c>
    </row>
    <row r="2372" spans="1:4" x14ac:dyDescent="0.3">
      <c r="A2372" t="s">
        <v>19319</v>
      </c>
      <c r="B2372">
        <v>3000000</v>
      </c>
      <c r="C2372">
        <v>7059537</v>
      </c>
      <c r="D2372">
        <f t="shared" si="37"/>
        <v>4059537</v>
      </c>
    </row>
    <row r="2373" spans="1:4" x14ac:dyDescent="0.3">
      <c r="A2373" t="s">
        <v>17762</v>
      </c>
      <c r="B2373">
        <v>8000000</v>
      </c>
      <c r="C2373">
        <v>12055108</v>
      </c>
      <c r="D2373">
        <f t="shared" si="37"/>
        <v>4055108</v>
      </c>
    </row>
    <row r="2374" spans="1:4" x14ac:dyDescent="0.3">
      <c r="A2374" t="s">
        <v>20828</v>
      </c>
      <c r="B2374">
        <v>2000000</v>
      </c>
      <c r="C2374">
        <v>6026908</v>
      </c>
      <c r="D2374">
        <f t="shared" si="37"/>
        <v>4026908</v>
      </c>
    </row>
    <row r="2375" spans="1:4" x14ac:dyDescent="0.3">
      <c r="A2375" t="s">
        <v>7430</v>
      </c>
      <c r="B2375">
        <v>35000000</v>
      </c>
      <c r="C2375">
        <v>39026186</v>
      </c>
      <c r="D2375">
        <f t="shared" si="37"/>
        <v>4026186</v>
      </c>
    </row>
    <row r="2376" spans="1:4" x14ac:dyDescent="0.3">
      <c r="A2376" t="s">
        <v>7054</v>
      </c>
      <c r="B2376">
        <v>38000000</v>
      </c>
      <c r="C2376">
        <v>41997790</v>
      </c>
      <c r="D2376">
        <f t="shared" si="37"/>
        <v>3997790</v>
      </c>
    </row>
    <row r="2377" spans="1:4" x14ac:dyDescent="0.3">
      <c r="A2377" t="s">
        <v>4513</v>
      </c>
      <c r="B2377">
        <v>57000000</v>
      </c>
      <c r="C2377">
        <v>60984028</v>
      </c>
      <c r="D2377">
        <f t="shared" si="37"/>
        <v>3984028</v>
      </c>
    </row>
    <row r="2378" spans="1:4" x14ac:dyDescent="0.3">
      <c r="A2378" t="s">
        <v>22158</v>
      </c>
      <c r="B2378">
        <v>800000</v>
      </c>
      <c r="C2378">
        <v>4771000</v>
      </c>
      <c r="D2378">
        <f t="shared" si="37"/>
        <v>3971000</v>
      </c>
    </row>
    <row r="2379" spans="1:4" x14ac:dyDescent="0.3">
      <c r="A2379" t="s">
        <v>21664</v>
      </c>
      <c r="B2379">
        <v>1000000</v>
      </c>
      <c r="C2379">
        <v>4946250</v>
      </c>
      <c r="D2379">
        <f t="shared" si="37"/>
        <v>3946250</v>
      </c>
    </row>
    <row r="2380" spans="1:4" x14ac:dyDescent="0.3">
      <c r="A2380" t="s">
        <v>23149</v>
      </c>
      <c r="B2380">
        <v>250000</v>
      </c>
      <c r="C2380">
        <v>4186931</v>
      </c>
      <c r="D2380">
        <f t="shared" si="37"/>
        <v>3936931</v>
      </c>
    </row>
    <row r="2381" spans="1:4" x14ac:dyDescent="0.3">
      <c r="A2381" t="s">
        <v>20674</v>
      </c>
      <c r="B2381">
        <v>1800000</v>
      </c>
      <c r="C2381">
        <v>5709616</v>
      </c>
      <c r="D2381">
        <f t="shared" si="37"/>
        <v>3909616</v>
      </c>
    </row>
    <row r="2382" spans="1:4" x14ac:dyDescent="0.3">
      <c r="A2382" t="s">
        <v>19833</v>
      </c>
      <c r="B2382">
        <v>2500000</v>
      </c>
      <c r="C2382">
        <v>6401336</v>
      </c>
      <c r="D2382">
        <f t="shared" si="37"/>
        <v>3901336</v>
      </c>
    </row>
    <row r="2383" spans="1:4" x14ac:dyDescent="0.3">
      <c r="A2383" t="s">
        <v>10397</v>
      </c>
      <c r="B2383">
        <v>22000000</v>
      </c>
      <c r="C2383">
        <v>25842000</v>
      </c>
      <c r="D2383">
        <f t="shared" si="37"/>
        <v>3842000</v>
      </c>
    </row>
    <row r="2384" spans="1:4" x14ac:dyDescent="0.3">
      <c r="A2384" t="s">
        <v>9856</v>
      </c>
      <c r="B2384">
        <v>25000000</v>
      </c>
      <c r="C2384">
        <v>28831145</v>
      </c>
      <c r="D2384">
        <f t="shared" si="37"/>
        <v>3831145</v>
      </c>
    </row>
    <row r="2385" spans="1:4" x14ac:dyDescent="0.3">
      <c r="A2385" t="s">
        <v>18535</v>
      </c>
      <c r="B2385">
        <v>4000000</v>
      </c>
      <c r="C2385">
        <v>7825820</v>
      </c>
      <c r="D2385">
        <f t="shared" si="37"/>
        <v>3825820</v>
      </c>
    </row>
    <row r="2386" spans="1:4" x14ac:dyDescent="0.3">
      <c r="A2386" t="s">
        <v>18522</v>
      </c>
      <c r="B2386">
        <v>6000000</v>
      </c>
      <c r="C2386">
        <v>9821335</v>
      </c>
      <c r="D2386">
        <f t="shared" si="37"/>
        <v>3821335</v>
      </c>
    </row>
    <row r="2387" spans="1:4" x14ac:dyDescent="0.3">
      <c r="A2387" t="s">
        <v>21592</v>
      </c>
      <c r="B2387">
        <v>20000000</v>
      </c>
      <c r="C2387">
        <v>23808111</v>
      </c>
      <c r="D2387">
        <f t="shared" si="37"/>
        <v>3808111</v>
      </c>
    </row>
    <row r="2388" spans="1:4" x14ac:dyDescent="0.3">
      <c r="A2388" t="s">
        <v>17807</v>
      </c>
      <c r="B2388">
        <v>5000000</v>
      </c>
      <c r="C2388">
        <v>8786715</v>
      </c>
      <c r="D2388">
        <f t="shared" si="37"/>
        <v>3786715</v>
      </c>
    </row>
    <row r="2389" spans="1:4" x14ac:dyDescent="0.3">
      <c r="A2389" t="s">
        <v>20751</v>
      </c>
      <c r="B2389">
        <v>3500000</v>
      </c>
      <c r="C2389">
        <v>7267324</v>
      </c>
      <c r="D2389">
        <f t="shared" si="37"/>
        <v>3767324</v>
      </c>
    </row>
    <row r="2390" spans="1:4" x14ac:dyDescent="0.3">
      <c r="A2390" t="s">
        <v>18544</v>
      </c>
      <c r="B2390">
        <v>3400000</v>
      </c>
      <c r="C2390">
        <v>7159147</v>
      </c>
      <c r="D2390">
        <f t="shared" si="37"/>
        <v>3759147</v>
      </c>
    </row>
    <row r="2391" spans="1:4" x14ac:dyDescent="0.3">
      <c r="A2391" t="s">
        <v>3740</v>
      </c>
      <c r="B2391">
        <v>50100000</v>
      </c>
      <c r="C2391">
        <v>53846915</v>
      </c>
      <c r="D2391">
        <f t="shared" si="37"/>
        <v>3746915</v>
      </c>
    </row>
    <row r="2392" spans="1:4" x14ac:dyDescent="0.3">
      <c r="A2392" t="s">
        <v>5616</v>
      </c>
      <c r="B2392">
        <v>100000000</v>
      </c>
      <c r="C2392">
        <v>103738726</v>
      </c>
      <c r="D2392">
        <f t="shared" si="37"/>
        <v>3738726</v>
      </c>
    </row>
    <row r="2393" spans="1:4" x14ac:dyDescent="0.3">
      <c r="A2393" t="s">
        <v>22974</v>
      </c>
      <c r="B2393">
        <v>350000</v>
      </c>
      <c r="C2393">
        <v>4000000</v>
      </c>
      <c r="D2393">
        <f t="shared" si="37"/>
        <v>3650000</v>
      </c>
    </row>
    <row r="2394" spans="1:4" x14ac:dyDescent="0.3">
      <c r="A2394" t="s">
        <v>16896</v>
      </c>
      <c r="B2394">
        <v>6500000</v>
      </c>
      <c r="C2394">
        <v>10149779</v>
      </c>
      <c r="D2394">
        <f t="shared" si="37"/>
        <v>3649779</v>
      </c>
    </row>
    <row r="2395" spans="1:4" x14ac:dyDescent="0.3">
      <c r="A2395" t="s">
        <v>846</v>
      </c>
      <c r="B2395">
        <v>150000000</v>
      </c>
      <c r="C2395">
        <v>153629485</v>
      </c>
      <c r="D2395">
        <f t="shared" si="37"/>
        <v>3629485</v>
      </c>
    </row>
    <row r="2396" spans="1:4" x14ac:dyDescent="0.3">
      <c r="A2396" t="s">
        <v>15530</v>
      </c>
      <c r="B2396">
        <v>10500000</v>
      </c>
      <c r="C2396">
        <v>14114488</v>
      </c>
      <c r="D2396">
        <f t="shared" si="37"/>
        <v>3614488</v>
      </c>
    </row>
    <row r="2397" spans="1:4" x14ac:dyDescent="0.3">
      <c r="A2397" t="s">
        <v>3243</v>
      </c>
      <c r="B2397">
        <v>72000000</v>
      </c>
      <c r="C2397">
        <v>75600000</v>
      </c>
      <c r="D2397">
        <f t="shared" si="37"/>
        <v>3600000</v>
      </c>
    </row>
    <row r="2398" spans="1:4" x14ac:dyDescent="0.3">
      <c r="A2398" t="s">
        <v>8964</v>
      </c>
      <c r="B2398">
        <v>28000000</v>
      </c>
      <c r="C2398">
        <v>31600000</v>
      </c>
      <c r="D2398">
        <f t="shared" si="37"/>
        <v>3600000</v>
      </c>
    </row>
    <row r="2399" spans="1:4" x14ac:dyDescent="0.3">
      <c r="A2399" t="s">
        <v>13808</v>
      </c>
      <c r="B2399">
        <v>13000000</v>
      </c>
      <c r="C2399">
        <v>16574731</v>
      </c>
      <c r="D2399">
        <f t="shared" si="37"/>
        <v>3574731</v>
      </c>
    </row>
    <row r="2400" spans="1:4" x14ac:dyDescent="0.3">
      <c r="A2400" t="s">
        <v>23162</v>
      </c>
      <c r="B2400">
        <v>250000</v>
      </c>
      <c r="C2400">
        <v>3799339</v>
      </c>
      <c r="D2400">
        <f t="shared" si="37"/>
        <v>3549339</v>
      </c>
    </row>
    <row r="2401" spans="1:4" x14ac:dyDescent="0.3">
      <c r="A2401" t="s">
        <v>10364</v>
      </c>
      <c r="B2401">
        <v>22000000</v>
      </c>
      <c r="C2401">
        <v>25517500</v>
      </c>
      <c r="D2401">
        <f t="shared" si="37"/>
        <v>3517500</v>
      </c>
    </row>
    <row r="2402" spans="1:4" x14ac:dyDescent="0.3">
      <c r="A2402" t="s">
        <v>10544</v>
      </c>
      <c r="B2402">
        <v>22000000</v>
      </c>
      <c r="C2402">
        <v>25517500</v>
      </c>
      <c r="D2402">
        <f t="shared" si="37"/>
        <v>3517500</v>
      </c>
    </row>
    <row r="2403" spans="1:4" x14ac:dyDescent="0.3">
      <c r="A2403" t="s">
        <v>16262</v>
      </c>
      <c r="B2403">
        <v>22000000</v>
      </c>
      <c r="C2403">
        <v>25517500</v>
      </c>
      <c r="D2403">
        <f t="shared" si="37"/>
        <v>3517500</v>
      </c>
    </row>
    <row r="2404" spans="1:4" x14ac:dyDescent="0.3">
      <c r="A2404" t="s">
        <v>19141</v>
      </c>
      <c r="B2404">
        <v>3000000</v>
      </c>
      <c r="C2404">
        <v>6517198</v>
      </c>
      <c r="D2404">
        <f t="shared" si="37"/>
        <v>3517198</v>
      </c>
    </row>
    <row r="2405" spans="1:4" x14ac:dyDescent="0.3">
      <c r="A2405" t="s">
        <v>4205</v>
      </c>
      <c r="B2405">
        <v>45000000</v>
      </c>
      <c r="C2405">
        <v>48472213</v>
      </c>
      <c r="D2405">
        <f t="shared" si="37"/>
        <v>3472213</v>
      </c>
    </row>
    <row r="2406" spans="1:4" x14ac:dyDescent="0.3">
      <c r="A2406" t="s">
        <v>7788</v>
      </c>
      <c r="B2406">
        <v>34000000</v>
      </c>
      <c r="C2406">
        <v>37432299</v>
      </c>
      <c r="D2406">
        <f t="shared" si="37"/>
        <v>3432299</v>
      </c>
    </row>
    <row r="2407" spans="1:4" x14ac:dyDescent="0.3">
      <c r="A2407" t="s">
        <v>4670</v>
      </c>
      <c r="B2407">
        <v>55000000</v>
      </c>
      <c r="C2407">
        <v>58422650</v>
      </c>
      <c r="D2407">
        <f t="shared" si="37"/>
        <v>3422650</v>
      </c>
    </row>
    <row r="2408" spans="1:4" x14ac:dyDescent="0.3">
      <c r="A2408" t="s">
        <v>11044</v>
      </c>
      <c r="B2408">
        <v>20000000</v>
      </c>
      <c r="C2408">
        <v>23393765</v>
      </c>
      <c r="D2408">
        <f t="shared" si="37"/>
        <v>3393765</v>
      </c>
    </row>
    <row r="2409" spans="1:4" x14ac:dyDescent="0.3">
      <c r="A2409" t="s">
        <v>20218</v>
      </c>
      <c r="B2409">
        <v>2000000</v>
      </c>
      <c r="C2409">
        <v>5383834</v>
      </c>
      <c r="D2409">
        <f t="shared" si="37"/>
        <v>3383834</v>
      </c>
    </row>
    <row r="2410" spans="1:4" x14ac:dyDescent="0.3">
      <c r="A2410" t="s">
        <v>11070</v>
      </c>
      <c r="B2410">
        <v>15000000</v>
      </c>
      <c r="C2410">
        <v>18352454</v>
      </c>
      <c r="D2410">
        <f t="shared" si="37"/>
        <v>3352454</v>
      </c>
    </row>
    <row r="2411" spans="1:4" x14ac:dyDescent="0.3">
      <c r="A2411" t="s">
        <v>9693</v>
      </c>
      <c r="B2411">
        <v>25000000</v>
      </c>
      <c r="C2411">
        <v>28341469</v>
      </c>
      <c r="D2411">
        <f t="shared" si="37"/>
        <v>3341469</v>
      </c>
    </row>
    <row r="2412" spans="1:4" x14ac:dyDescent="0.3">
      <c r="A2412" t="s">
        <v>19950</v>
      </c>
      <c r="B2412">
        <v>2400000</v>
      </c>
      <c r="C2412">
        <v>5731103</v>
      </c>
      <c r="D2412">
        <f t="shared" si="37"/>
        <v>3331103</v>
      </c>
    </row>
    <row r="2413" spans="1:4" x14ac:dyDescent="0.3">
      <c r="A2413" t="s">
        <v>1523</v>
      </c>
      <c r="B2413">
        <v>110000000</v>
      </c>
      <c r="C2413">
        <v>113330342</v>
      </c>
      <c r="D2413">
        <f t="shared" si="37"/>
        <v>3330342</v>
      </c>
    </row>
    <row r="2414" spans="1:4" x14ac:dyDescent="0.3">
      <c r="A2414" t="s">
        <v>18151</v>
      </c>
      <c r="B2414">
        <v>4700000</v>
      </c>
      <c r="C2414">
        <v>8025872</v>
      </c>
      <c r="D2414">
        <f t="shared" si="37"/>
        <v>3325872</v>
      </c>
    </row>
    <row r="2415" spans="1:4" x14ac:dyDescent="0.3">
      <c r="A2415" t="s">
        <v>23388</v>
      </c>
      <c r="B2415">
        <v>200000</v>
      </c>
      <c r="C2415">
        <v>3500000</v>
      </c>
      <c r="D2415">
        <f t="shared" si="37"/>
        <v>3300000</v>
      </c>
    </row>
    <row r="2416" spans="1:4" x14ac:dyDescent="0.3">
      <c r="A2416" t="s">
        <v>14243</v>
      </c>
      <c r="B2416">
        <v>12000000</v>
      </c>
      <c r="C2416">
        <v>15294553</v>
      </c>
      <c r="D2416">
        <f t="shared" si="37"/>
        <v>3294553</v>
      </c>
    </row>
    <row r="2417" spans="1:4" x14ac:dyDescent="0.3">
      <c r="A2417" t="s">
        <v>10995</v>
      </c>
      <c r="B2417">
        <v>20000000</v>
      </c>
      <c r="C2417">
        <v>23292105</v>
      </c>
      <c r="D2417">
        <f t="shared" si="37"/>
        <v>3292105</v>
      </c>
    </row>
    <row r="2418" spans="1:4" x14ac:dyDescent="0.3">
      <c r="A2418" t="s">
        <v>6119</v>
      </c>
      <c r="B2418">
        <v>42000000</v>
      </c>
      <c r="C2418">
        <v>45290318</v>
      </c>
      <c r="D2418">
        <f t="shared" si="37"/>
        <v>3290318</v>
      </c>
    </row>
    <row r="2419" spans="1:4" x14ac:dyDescent="0.3">
      <c r="A2419" t="s">
        <v>22244</v>
      </c>
      <c r="B2419">
        <v>750000</v>
      </c>
      <c r="C2419">
        <v>4007792</v>
      </c>
      <c r="D2419">
        <f t="shared" si="37"/>
        <v>3257792</v>
      </c>
    </row>
    <row r="2420" spans="1:4" x14ac:dyDescent="0.3">
      <c r="A2420" t="s">
        <v>11695</v>
      </c>
      <c r="B2420">
        <v>19000000</v>
      </c>
      <c r="C2420">
        <v>22245861</v>
      </c>
      <c r="D2420">
        <f t="shared" si="37"/>
        <v>3245861</v>
      </c>
    </row>
    <row r="2421" spans="1:4" x14ac:dyDescent="0.3">
      <c r="A2421" t="s">
        <v>20802</v>
      </c>
      <c r="B2421">
        <v>1000000</v>
      </c>
      <c r="C2421">
        <v>4231500</v>
      </c>
      <c r="D2421">
        <f t="shared" si="37"/>
        <v>3231500</v>
      </c>
    </row>
    <row r="2422" spans="1:4" x14ac:dyDescent="0.3">
      <c r="A2422" t="s">
        <v>6133</v>
      </c>
      <c r="B2422">
        <v>32000000</v>
      </c>
      <c r="C2422">
        <v>35228696</v>
      </c>
      <c r="D2422">
        <f t="shared" si="37"/>
        <v>3228696</v>
      </c>
    </row>
    <row r="2423" spans="1:4" x14ac:dyDescent="0.3">
      <c r="A2423" t="s">
        <v>7155</v>
      </c>
      <c r="B2423">
        <v>65000000</v>
      </c>
      <c r="C2423">
        <v>68208190</v>
      </c>
      <c r="D2423">
        <f t="shared" si="37"/>
        <v>3208190</v>
      </c>
    </row>
    <row r="2424" spans="1:4" x14ac:dyDescent="0.3">
      <c r="A2424" t="s">
        <v>10978</v>
      </c>
      <c r="B2424">
        <v>20000000</v>
      </c>
      <c r="C2424">
        <v>23179303</v>
      </c>
      <c r="D2424">
        <f t="shared" si="37"/>
        <v>3179303</v>
      </c>
    </row>
    <row r="2425" spans="1:4" x14ac:dyDescent="0.3">
      <c r="A2425" t="s">
        <v>23781</v>
      </c>
      <c r="B2425">
        <v>60000</v>
      </c>
      <c r="C2425">
        <v>3216970</v>
      </c>
      <c r="D2425">
        <f t="shared" si="37"/>
        <v>3156970</v>
      </c>
    </row>
    <row r="2426" spans="1:4" x14ac:dyDescent="0.3">
      <c r="A2426" t="s">
        <v>23209</v>
      </c>
      <c r="B2426">
        <v>250000</v>
      </c>
      <c r="C2426">
        <v>3388210</v>
      </c>
      <c r="D2426">
        <f t="shared" si="37"/>
        <v>3138210</v>
      </c>
    </row>
    <row r="2427" spans="1:4" x14ac:dyDescent="0.3">
      <c r="A2427" t="s">
        <v>20922</v>
      </c>
      <c r="B2427">
        <v>2000000</v>
      </c>
      <c r="C2427">
        <v>5132222</v>
      </c>
      <c r="D2427">
        <f t="shared" si="37"/>
        <v>3132222</v>
      </c>
    </row>
    <row r="2428" spans="1:4" x14ac:dyDescent="0.3">
      <c r="A2428" t="s">
        <v>3368</v>
      </c>
      <c r="B2428">
        <v>75000000</v>
      </c>
      <c r="C2428">
        <v>78120196</v>
      </c>
      <c r="D2428">
        <f t="shared" si="37"/>
        <v>3120196</v>
      </c>
    </row>
    <row r="2429" spans="1:4" x14ac:dyDescent="0.3">
      <c r="A2429" t="s">
        <v>20223</v>
      </c>
      <c r="B2429">
        <v>1500000</v>
      </c>
      <c r="C2429">
        <v>4599680</v>
      </c>
      <c r="D2429">
        <f t="shared" si="37"/>
        <v>3099680</v>
      </c>
    </row>
    <row r="2430" spans="1:4" x14ac:dyDescent="0.3">
      <c r="A2430" t="s">
        <v>20213</v>
      </c>
      <c r="B2430">
        <v>2700000</v>
      </c>
      <c r="C2430">
        <v>5792822</v>
      </c>
      <c r="D2430">
        <f t="shared" si="37"/>
        <v>3092822</v>
      </c>
    </row>
    <row r="2431" spans="1:4" x14ac:dyDescent="0.3">
      <c r="A2431" t="s">
        <v>3545</v>
      </c>
      <c r="B2431">
        <v>68000000</v>
      </c>
      <c r="C2431">
        <v>71069884</v>
      </c>
      <c r="D2431">
        <f t="shared" si="37"/>
        <v>3069884</v>
      </c>
    </row>
    <row r="2432" spans="1:4" x14ac:dyDescent="0.3">
      <c r="A2432" t="s">
        <v>7949</v>
      </c>
      <c r="B2432">
        <v>32000000</v>
      </c>
      <c r="C2432">
        <v>35063732</v>
      </c>
      <c r="D2432">
        <f t="shared" si="37"/>
        <v>3063732</v>
      </c>
    </row>
    <row r="2433" spans="1:4" x14ac:dyDescent="0.3">
      <c r="A2433" t="s">
        <v>12498</v>
      </c>
      <c r="B2433">
        <v>16000000</v>
      </c>
      <c r="C2433">
        <v>19057024</v>
      </c>
      <c r="D2433">
        <f t="shared" si="37"/>
        <v>3057024</v>
      </c>
    </row>
    <row r="2434" spans="1:4" x14ac:dyDescent="0.3">
      <c r="A2434" t="s">
        <v>2364</v>
      </c>
      <c r="B2434">
        <v>75000000</v>
      </c>
      <c r="C2434">
        <v>78009155</v>
      </c>
      <c r="D2434">
        <f t="shared" ref="D2434:D2497" si="38">C2434-B2434</f>
        <v>3009155</v>
      </c>
    </row>
    <row r="2435" spans="1:4" x14ac:dyDescent="0.3">
      <c r="A2435" t="s">
        <v>21469</v>
      </c>
      <c r="B2435">
        <v>1100000</v>
      </c>
      <c r="C2435">
        <v>4105123</v>
      </c>
      <c r="D2435">
        <f t="shared" si="38"/>
        <v>3005123</v>
      </c>
    </row>
    <row r="2436" spans="1:4" x14ac:dyDescent="0.3">
      <c r="A2436" t="s">
        <v>3893</v>
      </c>
      <c r="B2436">
        <v>62000000</v>
      </c>
      <c r="C2436">
        <v>65000000</v>
      </c>
      <c r="D2436">
        <f t="shared" si="38"/>
        <v>3000000</v>
      </c>
    </row>
    <row r="2437" spans="1:4" x14ac:dyDescent="0.3">
      <c r="A2437" t="s">
        <v>16356</v>
      </c>
      <c r="B2437">
        <v>7500000</v>
      </c>
      <c r="C2437">
        <v>10460089</v>
      </c>
      <c r="D2437">
        <f t="shared" si="38"/>
        <v>2960089</v>
      </c>
    </row>
    <row r="2438" spans="1:4" x14ac:dyDescent="0.3">
      <c r="A2438" t="s">
        <v>13767</v>
      </c>
      <c r="B2438">
        <v>14000000</v>
      </c>
      <c r="C2438">
        <v>16929123</v>
      </c>
      <c r="D2438">
        <f t="shared" si="38"/>
        <v>2929123</v>
      </c>
    </row>
    <row r="2439" spans="1:4" x14ac:dyDescent="0.3">
      <c r="A2439" t="s">
        <v>23974</v>
      </c>
      <c r="B2439">
        <v>230000</v>
      </c>
      <c r="C2439">
        <v>3151130</v>
      </c>
      <c r="D2439">
        <f t="shared" si="38"/>
        <v>2921130</v>
      </c>
    </row>
    <row r="2440" spans="1:4" x14ac:dyDescent="0.3">
      <c r="A2440" t="s">
        <v>14592</v>
      </c>
      <c r="B2440">
        <v>11000000</v>
      </c>
      <c r="C2440">
        <v>13903262</v>
      </c>
      <c r="D2440">
        <f t="shared" si="38"/>
        <v>2903262</v>
      </c>
    </row>
    <row r="2441" spans="1:4" x14ac:dyDescent="0.3">
      <c r="A2441" t="s">
        <v>19842</v>
      </c>
      <c r="B2441">
        <v>2500000</v>
      </c>
      <c r="C2441">
        <v>5400000</v>
      </c>
      <c r="D2441">
        <f t="shared" si="38"/>
        <v>2900000</v>
      </c>
    </row>
    <row r="2442" spans="1:4" x14ac:dyDescent="0.3">
      <c r="A2442" t="s">
        <v>23701</v>
      </c>
      <c r="B2442">
        <v>100000</v>
      </c>
      <c r="C2442">
        <v>3000000</v>
      </c>
      <c r="D2442">
        <f t="shared" si="38"/>
        <v>2900000</v>
      </c>
    </row>
    <row r="2443" spans="1:4" x14ac:dyDescent="0.3">
      <c r="A2443" t="s">
        <v>18933</v>
      </c>
      <c r="B2443">
        <v>3500000</v>
      </c>
      <c r="C2443">
        <v>6390032</v>
      </c>
      <c r="D2443">
        <f t="shared" si="38"/>
        <v>2890032</v>
      </c>
    </row>
    <row r="2444" spans="1:4" x14ac:dyDescent="0.3">
      <c r="A2444" t="s">
        <v>17076</v>
      </c>
      <c r="B2444">
        <v>9000000</v>
      </c>
      <c r="C2444">
        <v>11883495</v>
      </c>
      <c r="D2444">
        <f t="shared" si="38"/>
        <v>2883495</v>
      </c>
    </row>
    <row r="2445" spans="1:4" x14ac:dyDescent="0.3">
      <c r="A2445" t="s">
        <v>10537</v>
      </c>
      <c r="B2445">
        <v>21500000</v>
      </c>
      <c r="C2445">
        <v>24362501</v>
      </c>
      <c r="D2445">
        <f t="shared" si="38"/>
        <v>2862501</v>
      </c>
    </row>
    <row r="2446" spans="1:4" x14ac:dyDescent="0.3">
      <c r="A2446" t="s">
        <v>15738</v>
      </c>
      <c r="B2446">
        <v>9000000</v>
      </c>
      <c r="C2446">
        <v>11860839</v>
      </c>
      <c r="D2446">
        <f t="shared" si="38"/>
        <v>2860839</v>
      </c>
    </row>
    <row r="2447" spans="1:4" x14ac:dyDescent="0.3">
      <c r="A2447" t="s">
        <v>295</v>
      </c>
      <c r="B2447">
        <v>200000000</v>
      </c>
      <c r="C2447">
        <v>202853933</v>
      </c>
      <c r="D2447">
        <f t="shared" si="38"/>
        <v>2853933</v>
      </c>
    </row>
    <row r="2448" spans="1:4" x14ac:dyDescent="0.3">
      <c r="A2448" t="s">
        <v>19346</v>
      </c>
      <c r="B2448">
        <v>3000000</v>
      </c>
      <c r="C2448">
        <v>5844929</v>
      </c>
      <c r="D2448">
        <f t="shared" si="38"/>
        <v>2844929</v>
      </c>
    </row>
    <row r="2449" spans="1:4" x14ac:dyDescent="0.3">
      <c r="A2449" t="s">
        <v>23987</v>
      </c>
      <c r="B2449">
        <v>25000</v>
      </c>
      <c r="C2449">
        <v>2856622</v>
      </c>
      <c r="D2449">
        <f t="shared" si="38"/>
        <v>2831622</v>
      </c>
    </row>
    <row r="2450" spans="1:4" x14ac:dyDescent="0.3">
      <c r="A2450" t="s">
        <v>15094</v>
      </c>
      <c r="B2450">
        <v>6000000</v>
      </c>
      <c r="C2450">
        <v>8828771</v>
      </c>
      <c r="D2450">
        <f t="shared" si="38"/>
        <v>2828771</v>
      </c>
    </row>
    <row r="2451" spans="1:4" x14ac:dyDescent="0.3">
      <c r="A2451" t="s">
        <v>5195</v>
      </c>
      <c r="B2451">
        <v>50000000</v>
      </c>
      <c r="C2451">
        <v>52822418</v>
      </c>
      <c r="D2451">
        <f t="shared" si="38"/>
        <v>2822418</v>
      </c>
    </row>
    <row r="2452" spans="1:4" x14ac:dyDescent="0.3">
      <c r="A2452" t="s">
        <v>15008</v>
      </c>
      <c r="B2452">
        <v>12600000</v>
      </c>
      <c r="C2452">
        <v>15417771</v>
      </c>
      <c r="D2452">
        <f t="shared" si="38"/>
        <v>2817771</v>
      </c>
    </row>
    <row r="2453" spans="1:4" x14ac:dyDescent="0.3">
      <c r="A2453" t="s">
        <v>16373</v>
      </c>
      <c r="B2453">
        <v>8000000</v>
      </c>
      <c r="C2453">
        <v>10814185</v>
      </c>
      <c r="D2453">
        <f t="shared" si="38"/>
        <v>2814185</v>
      </c>
    </row>
    <row r="2454" spans="1:4" x14ac:dyDescent="0.3">
      <c r="A2454" t="s">
        <v>3091</v>
      </c>
      <c r="B2454">
        <v>53000000</v>
      </c>
      <c r="C2454">
        <v>55808744</v>
      </c>
      <c r="D2454">
        <f t="shared" si="38"/>
        <v>2808744</v>
      </c>
    </row>
    <row r="2455" spans="1:4" x14ac:dyDescent="0.3">
      <c r="A2455" t="s">
        <v>10870</v>
      </c>
      <c r="B2455">
        <v>30000000</v>
      </c>
      <c r="C2455">
        <v>32774834</v>
      </c>
      <c r="D2455">
        <f t="shared" si="38"/>
        <v>2774834</v>
      </c>
    </row>
    <row r="2456" spans="1:4" x14ac:dyDescent="0.3">
      <c r="A2456" t="s">
        <v>22526</v>
      </c>
      <c r="B2456">
        <v>1000000</v>
      </c>
      <c r="C2456">
        <v>3773863</v>
      </c>
      <c r="D2456">
        <f t="shared" si="38"/>
        <v>2773863</v>
      </c>
    </row>
    <row r="2457" spans="1:4" x14ac:dyDescent="0.3">
      <c r="A2457" t="s">
        <v>5178</v>
      </c>
      <c r="B2457">
        <v>50000000</v>
      </c>
      <c r="C2457">
        <v>52752475</v>
      </c>
      <c r="D2457">
        <f t="shared" si="38"/>
        <v>2752475</v>
      </c>
    </row>
    <row r="2458" spans="1:4" x14ac:dyDescent="0.3">
      <c r="A2458" t="s">
        <v>23566</v>
      </c>
      <c r="B2458">
        <v>150000</v>
      </c>
      <c r="C2458">
        <v>2882062</v>
      </c>
      <c r="D2458">
        <f t="shared" si="38"/>
        <v>2732062</v>
      </c>
    </row>
    <row r="2459" spans="1:4" x14ac:dyDescent="0.3">
      <c r="A2459" t="s">
        <v>22813</v>
      </c>
      <c r="B2459">
        <v>225000</v>
      </c>
      <c r="C2459">
        <v>2938208</v>
      </c>
      <c r="D2459">
        <f t="shared" si="38"/>
        <v>2713208</v>
      </c>
    </row>
    <row r="2460" spans="1:4" x14ac:dyDescent="0.3">
      <c r="A2460" t="s">
        <v>20601</v>
      </c>
      <c r="B2460">
        <v>1900000</v>
      </c>
      <c r="C2460">
        <v>4600000</v>
      </c>
      <c r="D2460">
        <f t="shared" si="38"/>
        <v>2700000</v>
      </c>
    </row>
    <row r="2461" spans="1:4" x14ac:dyDescent="0.3">
      <c r="A2461" t="s">
        <v>19614</v>
      </c>
      <c r="B2461">
        <v>2900000</v>
      </c>
      <c r="C2461">
        <v>5595428</v>
      </c>
      <c r="D2461">
        <f t="shared" si="38"/>
        <v>2695428</v>
      </c>
    </row>
    <row r="2462" spans="1:4" x14ac:dyDescent="0.3">
      <c r="A2462" t="s">
        <v>21152</v>
      </c>
      <c r="B2462">
        <v>960000</v>
      </c>
      <c r="C2462">
        <v>3650677</v>
      </c>
      <c r="D2462">
        <f t="shared" si="38"/>
        <v>2690677</v>
      </c>
    </row>
    <row r="2463" spans="1:4" x14ac:dyDescent="0.3">
      <c r="A2463" t="s">
        <v>8968</v>
      </c>
      <c r="B2463">
        <v>28000000</v>
      </c>
      <c r="C2463">
        <v>30688364</v>
      </c>
      <c r="D2463">
        <f t="shared" si="38"/>
        <v>2688364</v>
      </c>
    </row>
    <row r="2464" spans="1:4" x14ac:dyDescent="0.3">
      <c r="A2464" t="s">
        <v>6144</v>
      </c>
      <c r="B2464">
        <v>32000000</v>
      </c>
      <c r="C2464">
        <v>34667015</v>
      </c>
      <c r="D2464">
        <f t="shared" si="38"/>
        <v>2667015</v>
      </c>
    </row>
    <row r="2465" spans="1:4" x14ac:dyDescent="0.3">
      <c r="A2465" t="s">
        <v>6613</v>
      </c>
      <c r="B2465">
        <v>40000000</v>
      </c>
      <c r="C2465">
        <v>42615685</v>
      </c>
      <c r="D2465">
        <f t="shared" si="38"/>
        <v>2615685</v>
      </c>
    </row>
    <row r="2466" spans="1:4" x14ac:dyDescent="0.3">
      <c r="A2466" t="s">
        <v>17105</v>
      </c>
      <c r="B2466">
        <v>6000000</v>
      </c>
      <c r="C2466">
        <v>8596914</v>
      </c>
      <c r="D2466">
        <f t="shared" si="38"/>
        <v>2596914</v>
      </c>
    </row>
    <row r="2467" spans="1:4" x14ac:dyDescent="0.3">
      <c r="A2467" t="s">
        <v>14595</v>
      </c>
      <c r="B2467">
        <v>11000000</v>
      </c>
      <c r="C2467">
        <v>13592872</v>
      </c>
      <c r="D2467">
        <f t="shared" si="38"/>
        <v>2592872</v>
      </c>
    </row>
    <row r="2468" spans="1:4" x14ac:dyDescent="0.3">
      <c r="A2468" t="s">
        <v>7228</v>
      </c>
      <c r="B2468">
        <v>35200000</v>
      </c>
      <c r="C2468">
        <v>37788228</v>
      </c>
      <c r="D2468">
        <f t="shared" si="38"/>
        <v>2588228</v>
      </c>
    </row>
    <row r="2469" spans="1:4" x14ac:dyDescent="0.3">
      <c r="A2469" t="s">
        <v>19146</v>
      </c>
      <c r="B2469">
        <v>3200000</v>
      </c>
      <c r="C2469">
        <v>5776314</v>
      </c>
      <c r="D2469">
        <f t="shared" si="38"/>
        <v>2576314</v>
      </c>
    </row>
    <row r="2470" spans="1:4" x14ac:dyDescent="0.3">
      <c r="A2470" t="s">
        <v>6585</v>
      </c>
      <c r="B2470">
        <v>40000000</v>
      </c>
      <c r="C2470">
        <v>42575718</v>
      </c>
      <c r="D2470">
        <f t="shared" si="38"/>
        <v>2575718</v>
      </c>
    </row>
    <row r="2471" spans="1:4" x14ac:dyDescent="0.3">
      <c r="A2471" t="s">
        <v>17786</v>
      </c>
      <c r="B2471">
        <v>8000000</v>
      </c>
      <c r="C2471">
        <v>10572742</v>
      </c>
      <c r="D2471">
        <f t="shared" si="38"/>
        <v>2572742</v>
      </c>
    </row>
    <row r="2472" spans="1:4" x14ac:dyDescent="0.3">
      <c r="A2472" t="s">
        <v>15045</v>
      </c>
      <c r="B2472">
        <v>10000000</v>
      </c>
      <c r="C2472">
        <v>12570442</v>
      </c>
      <c r="D2472">
        <f t="shared" si="38"/>
        <v>2570442</v>
      </c>
    </row>
    <row r="2473" spans="1:4" x14ac:dyDescent="0.3">
      <c r="A2473" t="s">
        <v>14605</v>
      </c>
      <c r="B2473">
        <v>11000000</v>
      </c>
      <c r="C2473">
        <v>13558739</v>
      </c>
      <c r="D2473">
        <f t="shared" si="38"/>
        <v>2558739</v>
      </c>
    </row>
    <row r="2474" spans="1:4" x14ac:dyDescent="0.3">
      <c r="A2474" t="s">
        <v>10231</v>
      </c>
      <c r="B2474">
        <v>23000000</v>
      </c>
      <c r="C2474">
        <v>25556065</v>
      </c>
      <c r="D2474">
        <f t="shared" si="38"/>
        <v>2556065</v>
      </c>
    </row>
    <row r="2475" spans="1:4" x14ac:dyDescent="0.3">
      <c r="A2475" t="s">
        <v>18554</v>
      </c>
      <c r="B2475">
        <v>4000000</v>
      </c>
      <c r="C2475">
        <v>6525762</v>
      </c>
      <c r="D2475">
        <f t="shared" si="38"/>
        <v>2525762</v>
      </c>
    </row>
    <row r="2476" spans="1:4" x14ac:dyDescent="0.3">
      <c r="A2476" t="s">
        <v>7745</v>
      </c>
      <c r="B2476">
        <v>23000000</v>
      </c>
      <c r="C2476">
        <v>25517500</v>
      </c>
      <c r="D2476">
        <f t="shared" si="38"/>
        <v>2517500</v>
      </c>
    </row>
    <row r="2477" spans="1:4" x14ac:dyDescent="0.3">
      <c r="A2477" t="s">
        <v>10316</v>
      </c>
      <c r="B2477">
        <v>23000000</v>
      </c>
      <c r="C2477">
        <v>25517500</v>
      </c>
      <c r="D2477">
        <f t="shared" si="38"/>
        <v>2517500</v>
      </c>
    </row>
    <row r="2478" spans="1:4" x14ac:dyDescent="0.3">
      <c r="A2478" t="s">
        <v>15049</v>
      </c>
      <c r="B2478">
        <v>10000000</v>
      </c>
      <c r="C2478">
        <v>12514138</v>
      </c>
      <c r="D2478">
        <f t="shared" si="38"/>
        <v>2514138</v>
      </c>
    </row>
    <row r="2479" spans="1:4" x14ac:dyDescent="0.3">
      <c r="A2479" t="s">
        <v>9073</v>
      </c>
      <c r="B2479">
        <v>15000000</v>
      </c>
      <c r="C2479">
        <v>17508670</v>
      </c>
      <c r="D2479">
        <f t="shared" si="38"/>
        <v>2508670</v>
      </c>
    </row>
    <row r="2480" spans="1:4" x14ac:dyDescent="0.3">
      <c r="A2480" t="s">
        <v>9302</v>
      </c>
      <c r="B2480">
        <v>26000000</v>
      </c>
      <c r="C2480">
        <v>28501651</v>
      </c>
      <c r="D2480">
        <f t="shared" si="38"/>
        <v>2501651</v>
      </c>
    </row>
    <row r="2481" spans="1:4" x14ac:dyDescent="0.3">
      <c r="A2481" t="s">
        <v>9302</v>
      </c>
      <c r="B2481">
        <v>26000000</v>
      </c>
      <c r="C2481">
        <v>28501651</v>
      </c>
      <c r="D2481">
        <f t="shared" si="38"/>
        <v>2501651</v>
      </c>
    </row>
    <row r="2482" spans="1:4" x14ac:dyDescent="0.3">
      <c r="A2482" t="s">
        <v>11644</v>
      </c>
      <c r="B2482">
        <v>19000000</v>
      </c>
      <c r="C2482">
        <v>21483154</v>
      </c>
      <c r="D2482">
        <f t="shared" si="38"/>
        <v>2483154</v>
      </c>
    </row>
    <row r="2483" spans="1:4" x14ac:dyDescent="0.3">
      <c r="A2483" t="s">
        <v>7424</v>
      </c>
      <c r="B2483">
        <v>35000000</v>
      </c>
      <c r="C2483">
        <v>37481242</v>
      </c>
      <c r="D2483">
        <f t="shared" si="38"/>
        <v>2481242</v>
      </c>
    </row>
    <row r="2484" spans="1:4" x14ac:dyDescent="0.3">
      <c r="A2484" t="s">
        <v>13075</v>
      </c>
      <c r="B2484">
        <v>15000000</v>
      </c>
      <c r="C2484">
        <v>17439163</v>
      </c>
      <c r="D2484">
        <f t="shared" si="38"/>
        <v>2439163</v>
      </c>
    </row>
    <row r="2485" spans="1:4" x14ac:dyDescent="0.3">
      <c r="A2485" t="s">
        <v>22947</v>
      </c>
      <c r="B2485">
        <v>379000</v>
      </c>
      <c r="C2485">
        <v>2808000</v>
      </c>
      <c r="D2485">
        <f t="shared" si="38"/>
        <v>2429000</v>
      </c>
    </row>
    <row r="2486" spans="1:4" x14ac:dyDescent="0.3">
      <c r="A2486" t="s">
        <v>12955</v>
      </c>
      <c r="B2486">
        <v>15000000</v>
      </c>
      <c r="C2486">
        <v>17411331</v>
      </c>
      <c r="D2486">
        <f t="shared" si="38"/>
        <v>2411331</v>
      </c>
    </row>
    <row r="2487" spans="1:4" x14ac:dyDescent="0.3">
      <c r="A2487" t="s">
        <v>21248</v>
      </c>
      <c r="B2487">
        <v>427000</v>
      </c>
      <c r="C2487">
        <v>2833383</v>
      </c>
      <c r="D2487">
        <f t="shared" si="38"/>
        <v>2406383</v>
      </c>
    </row>
    <row r="2488" spans="1:4" x14ac:dyDescent="0.3">
      <c r="A2488" t="s">
        <v>4172</v>
      </c>
      <c r="B2488">
        <v>60000000</v>
      </c>
      <c r="C2488">
        <v>62401264</v>
      </c>
      <c r="D2488">
        <f t="shared" si="38"/>
        <v>2401264</v>
      </c>
    </row>
    <row r="2489" spans="1:4" x14ac:dyDescent="0.3">
      <c r="A2489" t="s">
        <v>22381</v>
      </c>
      <c r="B2489">
        <v>609000</v>
      </c>
      <c r="C2489">
        <v>3000000</v>
      </c>
      <c r="D2489">
        <f t="shared" si="38"/>
        <v>2391000</v>
      </c>
    </row>
    <row r="2490" spans="1:4" x14ac:dyDescent="0.3">
      <c r="A2490" t="s">
        <v>21637</v>
      </c>
      <c r="B2490">
        <v>1000000</v>
      </c>
      <c r="C2490">
        <v>3386698</v>
      </c>
      <c r="D2490">
        <f t="shared" si="38"/>
        <v>2386698</v>
      </c>
    </row>
    <row r="2491" spans="1:4" x14ac:dyDescent="0.3">
      <c r="A2491" t="s">
        <v>9776</v>
      </c>
      <c r="B2491">
        <v>13000000</v>
      </c>
      <c r="C2491">
        <v>15361537</v>
      </c>
      <c r="D2491">
        <f t="shared" si="38"/>
        <v>2361537</v>
      </c>
    </row>
    <row r="2492" spans="1:4" x14ac:dyDescent="0.3">
      <c r="A2492" t="s">
        <v>8540</v>
      </c>
      <c r="B2492">
        <v>30000000</v>
      </c>
      <c r="C2492">
        <v>32357532</v>
      </c>
      <c r="D2492">
        <f t="shared" si="38"/>
        <v>2357532</v>
      </c>
    </row>
    <row r="2493" spans="1:4" x14ac:dyDescent="0.3">
      <c r="A2493" t="s">
        <v>13593</v>
      </c>
      <c r="B2493">
        <v>13500000</v>
      </c>
      <c r="C2493">
        <v>15854988</v>
      </c>
      <c r="D2493">
        <f t="shared" si="38"/>
        <v>2354988</v>
      </c>
    </row>
    <row r="2494" spans="1:4" x14ac:dyDescent="0.3">
      <c r="A2494" t="s">
        <v>13464</v>
      </c>
      <c r="B2494">
        <v>12000000</v>
      </c>
      <c r="C2494">
        <v>14348123</v>
      </c>
      <c r="D2494">
        <f t="shared" si="38"/>
        <v>2348123</v>
      </c>
    </row>
    <row r="2495" spans="1:4" x14ac:dyDescent="0.3">
      <c r="A2495" t="s">
        <v>18951</v>
      </c>
      <c r="B2495">
        <v>3600000</v>
      </c>
      <c r="C2495">
        <v>5923044</v>
      </c>
      <c r="D2495">
        <f t="shared" si="38"/>
        <v>2323044</v>
      </c>
    </row>
    <row r="2496" spans="1:4" x14ac:dyDescent="0.3">
      <c r="A2496" t="s">
        <v>5857</v>
      </c>
      <c r="B2496">
        <v>45000000</v>
      </c>
      <c r="C2496">
        <v>47307550</v>
      </c>
      <c r="D2496">
        <f t="shared" si="38"/>
        <v>2307550</v>
      </c>
    </row>
    <row r="2497" spans="1:4" x14ac:dyDescent="0.3">
      <c r="A2497" t="s">
        <v>7477</v>
      </c>
      <c r="B2497">
        <v>35000000</v>
      </c>
      <c r="C2497">
        <v>37304950</v>
      </c>
      <c r="D2497">
        <f t="shared" si="38"/>
        <v>2304950</v>
      </c>
    </row>
    <row r="2498" spans="1:4" x14ac:dyDescent="0.3">
      <c r="A2498" t="s">
        <v>13444</v>
      </c>
      <c r="B2498">
        <v>14000000</v>
      </c>
      <c r="C2498">
        <v>16298046</v>
      </c>
      <c r="D2498">
        <f t="shared" ref="D2498:D2561" si="39">C2498-B2498</f>
        <v>2298046</v>
      </c>
    </row>
    <row r="2499" spans="1:4" x14ac:dyDescent="0.3">
      <c r="A2499" t="s">
        <v>19359</v>
      </c>
      <c r="B2499">
        <v>1900000</v>
      </c>
      <c r="C2499">
        <v>4170647</v>
      </c>
      <c r="D2499">
        <f t="shared" si="39"/>
        <v>2270647</v>
      </c>
    </row>
    <row r="2500" spans="1:4" x14ac:dyDescent="0.3">
      <c r="A2500" t="s">
        <v>16093</v>
      </c>
      <c r="B2500">
        <v>8000000</v>
      </c>
      <c r="C2500">
        <v>10269307</v>
      </c>
      <c r="D2500">
        <f t="shared" si="39"/>
        <v>2269307</v>
      </c>
    </row>
    <row r="2501" spans="1:4" x14ac:dyDescent="0.3">
      <c r="A2501" t="s">
        <v>22767</v>
      </c>
      <c r="B2501">
        <v>450000</v>
      </c>
      <c r="C2501">
        <v>2712293</v>
      </c>
      <c r="D2501">
        <f t="shared" si="39"/>
        <v>2262293</v>
      </c>
    </row>
    <row r="2502" spans="1:4" x14ac:dyDescent="0.3">
      <c r="A2502" t="s">
        <v>12985</v>
      </c>
      <c r="B2502">
        <v>15000000</v>
      </c>
      <c r="C2502">
        <v>17237244</v>
      </c>
      <c r="D2502">
        <f t="shared" si="39"/>
        <v>2237244</v>
      </c>
    </row>
    <row r="2503" spans="1:4" x14ac:dyDescent="0.3">
      <c r="A2503" t="s">
        <v>23409</v>
      </c>
      <c r="B2503">
        <v>200000</v>
      </c>
      <c r="C2503">
        <v>2428241</v>
      </c>
      <c r="D2503">
        <f t="shared" si="39"/>
        <v>2228241</v>
      </c>
    </row>
    <row r="2504" spans="1:4" x14ac:dyDescent="0.3">
      <c r="A2504" t="s">
        <v>14647</v>
      </c>
      <c r="B2504">
        <v>11000000</v>
      </c>
      <c r="C2504">
        <v>13214255</v>
      </c>
      <c r="D2504">
        <f t="shared" si="39"/>
        <v>2214255</v>
      </c>
    </row>
    <row r="2505" spans="1:4" x14ac:dyDescent="0.3">
      <c r="A2505" t="s">
        <v>16571</v>
      </c>
      <c r="B2505">
        <v>7000000</v>
      </c>
      <c r="C2505">
        <v>9190525</v>
      </c>
      <c r="D2505">
        <f t="shared" si="39"/>
        <v>2190525</v>
      </c>
    </row>
    <row r="2506" spans="1:4" x14ac:dyDescent="0.3">
      <c r="A2506" t="s">
        <v>7881</v>
      </c>
      <c r="B2506">
        <v>32000000</v>
      </c>
      <c r="C2506">
        <v>34180954</v>
      </c>
      <c r="D2506">
        <f t="shared" si="39"/>
        <v>2180954</v>
      </c>
    </row>
    <row r="2507" spans="1:4" x14ac:dyDescent="0.3">
      <c r="A2507" t="s">
        <v>5568</v>
      </c>
      <c r="B2507">
        <v>48000000</v>
      </c>
      <c r="C2507">
        <v>50173190</v>
      </c>
      <c r="D2507">
        <f t="shared" si="39"/>
        <v>2173190</v>
      </c>
    </row>
    <row r="2508" spans="1:4" x14ac:dyDescent="0.3">
      <c r="A2508" t="s">
        <v>16588</v>
      </c>
      <c r="B2508">
        <v>7000000</v>
      </c>
      <c r="C2508">
        <v>9166863</v>
      </c>
      <c r="D2508">
        <f t="shared" si="39"/>
        <v>2166863</v>
      </c>
    </row>
    <row r="2509" spans="1:4" x14ac:dyDescent="0.3">
      <c r="A2509" t="s">
        <v>12361</v>
      </c>
      <c r="B2509">
        <v>16500000</v>
      </c>
      <c r="C2509">
        <v>18663911</v>
      </c>
      <c r="D2509">
        <f t="shared" si="39"/>
        <v>2163911</v>
      </c>
    </row>
    <row r="2510" spans="1:4" x14ac:dyDescent="0.3">
      <c r="A2510" t="s">
        <v>8446</v>
      </c>
      <c r="B2510">
        <v>30000000</v>
      </c>
      <c r="C2510">
        <v>32154410</v>
      </c>
      <c r="D2510">
        <f t="shared" si="39"/>
        <v>2154410</v>
      </c>
    </row>
    <row r="2511" spans="1:4" x14ac:dyDescent="0.3">
      <c r="A2511" t="s">
        <v>8446</v>
      </c>
      <c r="B2511">
        <v>30000000</v>
      </c>
      <c r="C2511">
        <v>32154410</v>
      </c>
      <c r="D2511">
        <f t="shared" si="39"/>
        <v>2154410</v>
      </c>
    </row>
    <row r="2512" spans="1:4" x14ac:dyDescent="0.3">
      <c r="A2512" t="s">
        <v>8369</v>
      </c>
      <c r="B2512">
        <v>38000000</v>
      </c>
      <c r="C2512">
        <v>40137776</v>
      </c>
      <c r="D2512">
        <f t="shared" si="39"/>
        <v>2137776</v>
      </c>
    </row>
    <row r="2513" spans="1:4" x14ac:dyDescent="0.3">
      <c r="A2513" t="s">
        <v>5136</v>
      </c>
      <c r="B2513">
        <v>65000000</v>
      </c>
      <c r="C2513">
        <v>67128202</v>
      </c>
      <c r="D2513">
        <f t="shared" si="39"/>
        <v>2128202</v>
      </c>
    </row>
    <row r="2514" spans="1:4" x14ac:dyDescent="0.3">
      <c r="A2514" t="s">
        <v>16118</v>
      </c>
      <c r="B2514">
        <v>8000000</v>
      </c>
      <c r="C2514">
        <v>10106233</v>
      </c>
      <c r="D2514">
        <f t="shared" si="39"/>
        <v>2106233</v>
      </c>
    </row>
    <row r="2515" spans="1:4" x14ac:dyDescent="0.3">
      <c r="A2515" t="s">
        <v>14608</v>
      </c>
      <c r="B2515">
        <v>11000000</v>
      </c>
      <c r="C2515">
        <v>13103828</v>
      </c>
      <c r="D2515">
        <f t="shared" si="39"/>
        <v>2103828</v>
      </c>
    </row>
    <row r="2516" spans="1:4" x14ac:dyDescent="0.3">
      <c r="A2516" t="s">
        <v>16579</v>
      </c>
      <c r="B2516">
        <v>7000000</v>
      </c>
      <c r="C2516">
        <v>9094451</v>
      </c>
      <c r="D2516">
        <f t="shared" si="39"/>
        <v>2094451</v>
      </c>
    </row>
    <row r="2517" spans="1:4" x14ac:dyDescent="0.3">
      <c r="A2517" t="s">
        <v>23036</v>
      </c>
      <c r="B2517">
        <v>300000</v>
      </c>
      <c r="C2517">
        <v>2360184</v>
      </c>
      <c r="D2517">
        <f t="shared" si="39"/>
        <v>2060184</v>
      </c>
    </row>
    <row r="2518" spans="1:4" x14ac:dyDescent="0.3">
      <c r="A2518" t="s">
        <v>7839</v>
      </c>
      <c r="B2518">
        <v>33000000</v>
      </c>
      <c r="C2518">
        <v>35057332</v>
      </c>
      <c r="D2518">
        <f t="shared" si="39"/>
        <v>2057332</v>
      </c>
    </row>
    <row r="2519" spans="1:4" x14ac:dyDescent="0.3">
      <c r="A2519" t="s">
        <v>302</v>
      </c>
      <c r="B2519">
        <v>170000000</v>
      </c>
      <c r="C2519">
        <v>172051787</v>
      </c>
      <c r="D2519">
        <f t="shared" si="39"/>
        <v>2051787</v>
      </c>
    </row>
    <row r="2520" spans="1:4" x14ac:dyDescent="0.3">
      <c r="A2520" t="s">
        <v>302</v>
      </c>
      <c r="B2520">
        <v>170000000</v>
      </c>
      <c r="C2520">
        <v>172051787</v>
      </c>
      <c r="D2520">
        <f t="shared" si="39"/>
        <v>2051787</v>
      </c>
    </row>
    <row r="2521" spans="1:4" x14ac:dyDescent="0.3">
      <c r="A2521" t="s">
        <v>7469</v>
      </c>
      <c r="B2521">
        <v>30000000</v>
      </c>
      <c r="C2521">
        <v>32048809</v>
      </c>
      <c r="D2521">
        <f t="shared" si="39"/>
        <v>2048809</v>
      </c>
    </row>
    <row r="2522" spans="1:4" x14ac:dyDescent="0.3">
      <c r="A2522" t="s">
        <v>7469</v>
      </c>
      <c r="B2522">
        <v>30000000</v>
      </c>
      <c r="C2522">
        <v>32048809</v>
      </c>
      <c r="D2522">
        <f t="shared" si="39"/>
        <v>2048809</v>
      </c>
    </row>
    <row r="2523" spans="1:4" x14ac:dyDescent="0.3">
      <c r="A2523" t="s">
        <v>24120</v>
      </c>
      <c r="B2523">
        <v>7000</v>
      </c>
      <c r="C2523">
        <v>2040920</v>
      </c>
      <c r="D2523">
        <f t="shared" si="39"/>
        <v>2033920</v>
      </c>
    </row>
    <row r="2524" spans="1:4" x14ac:dyDescent="0.3">
      <c r="A2524" t="s">
        <v>7760</v>
      </c>
      <c r="B2524">
        <v>30000000</v>
      </c>
      <c r="C2524">
        <v>32000000</v>
      </c>
      <c r="D2524">
        <f t="shared" si="39"/>
        <v>2000000</v>
      </c>
    </row>
    <row r="2525" spans="1:4" x14ac:dyDescent="0.3">
      <c r="A2525" t="s">
        <v>22325</v>
      </c>
      <c r="B2525">
        <v>700000</v>
      </c>
      <c r="C2525">
        <v>2694973</v>
      </c>
      <c r="D2525">
        <f t="shared" si="39"/>
        <v>1994973</v>
      </c>
    </row>
    <row r="2526" spans="1:4" x14ac:dyDescent="0.3">
      <c r="A2526" t="s">
        <v>20641</v>
      </c>
      <c r="B2526">
        <v>1000000</v>
      </c>
      <c r="C2526">
        <v>2957978</v>
      </c>
      <c r="D2526">
        <f t="shared" si="39"/>
        <v>1957978</v>
      </c>
    </row>
    <row r="2527" spans="1:4" x14ac:dyDescent="0.3">
      <c r="A2527" t="s">
        <v>20957</v>
      </c>
      <c r="B2527">
        <v>1500000</v>
      </c>
      <c r="C2527">
        <v>3447339</v>
      </c>
      <c r="D2527">
        <f t="shared" si="39"/>
        <v>1947339</v>
      </c>
    </row>
    <row r="2528" spans="1:4" x14ac:dyDescent="0.3">
      <c r="A2528" t="s">
        <v>4676</v>
      </c>
      <c r="B2528">
        <v>55000000</v>
      </c>
      <c r="C2528">
        <v>56932305</v>
      </c>
      <c r="D2528">
        <f t="shared" si="39"/>
        <v>1932305</v>
      </c>
    </row>
    <row r="2529" spans="1:4" x14ac:dyDescent="0.3">
      <c r="A2529" t="s">
        <v>1353</v>
      </c>
      <c r="B2529">
        <v>130000000</v>
      </c>
      <c r="C2529">
        <v>131920333</v>
      </c>
      <c r="D2529">
        <f t="shared" si="39"/>
        <v>1920333</v>
      </c>
    </row>
    <row r="2530" spans="1:4" x14ac:dyDescent="0.3">
      <c r="A2530" t="s">
        <v>20252</v>
      </c>
      <c r="B2530">
        <v>2000000</v>
      </c>
      <c r="C2530">
        <v>3885134</v>
      </c>
      <c r="D2530">
        <f t="shared" si="39"/>
        <v>1885134</v>
      </c>
    </row>
    <row r="2531" spans="1:4" x14ac:dyDescent="0.3">
      <c r="A2531" t="s">
        <v>22800</v>
      </c>
      <c r="B2531">
        <v>439000</v>
      </c>
      <c r="C2531">
        <v>2300000</v>
      </c>
      <c r="D2531">
        <f t="shared" si="39"/>
        <v>1861000</v>
      </c>
    </row>
    <row r="2532" spans="1:4" x14ac:dyDescent="0.3">
      <c r="A2532" t="s">
        <v>19055</v>
      </c>
      <c r="B2532">
        <v>3500000</v>
      </c>
      <c r="C2532">
        <v>5354039</v>
      </c>
      <c r="D2532">
        <f t="shared" si="39"/>
        <v>1854039</v>
      </c>
    </row>
    <row r="2533" spans="1:4" x14ac:dyDescent="0.3">
      <c r="A2533" t="s">
        <v>5846</v>
      </c>
      <c r="B2533">
        <v>45000000</v>
      </c>
      <c r="C2533">
        <v>46815748</v>
      </c>
      <c r="D2533">
        <f t="shared" si="39"/>
        <v>1815748</v>
      </c>
    </row>
    <row r="2534" spans="1:4" x14ac:dyDescent="0.3">
      <c r="A2534" t="s">
        <v>6532</v>
      </c>
      <c r="B2534">
        <v>40000000</v>
      </c>
      <c r="C2534">
        <v>41797066</v>
      </c>
      <c r="D2534">
        <f t="shared" si="39"/>
        <v>1797066</v>
      </c>
    </row>
    <row r="2535" spans="1:4" x14ac:dyDescent="0.3">
      <c r="A2535" t="s">
        <v>17821</v>
      </c>
      <c r="B2535">
        <v>5000000</v>
      </c>
      <c r="C2535">
        <v>6755271</v>
      </c>
      <c r="D2535">
        <f t="shared" si="39"/>
        <v>1755271</v>
      </c>
    </row>
    <row r="2536" spans="1:4" x14ac:dyDescent="0.3">
      <c r="A2536" t="s">
        <v>8442</v>
      </c>
      <c r="B2536">
        <v>30000000</v>
      </c>
      <c r="C2536">
        <v>31743332</v>
      </c>
      <c r="D2536">
        <f t="shared" si="39"/>
        <v>1743332</v>
      </c>
    </row>
    <row r="2537" spans="1:4" x14ac:dyDescent="0.3">
      <c r="A2537" t="s">
        <v>23167</v>
      </c>
      <c r="B2537">
        <v>250000</v>
      </c>
      <c r="C2537">
        <v>1977544</v>
      </c>
      <c r="D2537">
        <f t="shared" si="39"/>
        <v>1727544</v>
      </c>
    </row>
    <row r="2538" spans="1:4" x14ac:dyDescent="0.3">
      <c r="A2538" t="s">
        <v>15059</v>
      </c>
      <c r="B2538">
        <v>10000000</v>
      </c>
      <c r="C2538">
        <v>11703287</v>
      </c>
      <c r="D2538">
        <f t="shared" si="39"/>
        <v>1703287</v>
      </c>
    </row>
    <row r="2539" spans="1:4" x14ac:dyDescent="0.3">
      <c r="A2539" t="s">
        <v>12167</v>
      </c>
      <c r="B2539">
        <v>17500000</v>
      </c>
      <c r="C2539">
        <v>19179969</v>
      </c>
      <c r="D2539">
        <f t="shared" si="39"/>
        <v>1679969</v>
      </c>
    </row>
    <row r="2540" spans="1:4" x14ac:dyDescent="0.3">
      <c r="A2540" t="s">
        <v>13786</v>
      </c>
      <c r="B2540">
        <v>13000000</v>
      </c>
      <c r="C2540">
        <v>14677654</v>
      </c>
      <c r="D2540">
        <f t="shared" si="39"/>
        <v>1677654</v>
      </c>
    </row>
    <row r="2541" spans="1:4" x14ac:dyDescent="0.3">
      <c r="A2541" t="s">
        <v>16576</v>
      </c>
      <c r="B2541">
        <v>7500000</v>
      </c>
      <c r="C2541">
        <v>9176553</v>
      </c>
      <c r="D2541">
        <f t="shared" si="39"/>
        <v>1676553</v>
      </c>
    </row>
    <row r="2542" spans="1:4" x14ac:dyDescent="0.3">
      <c r="A2542" t="s">
        <v>21316</v>
      </c>
      <c r="B2542">
        <v>1200000</v>
      </c>
      <c r="C2542">
        <v>2859955</v>
      </c>
      <c r="D2542">
        <f t="shared" si="39"/>
        <v>1659955</v>
      </c>
    </row>
    <row r="2543" spans="1:4" x14ac:dyDescent="0.3">
      <c r="A2543" t="s">
        <v>9652</v>
      </c>
      <c r="B2543">
        <v>30000000</v>
      </c>
      <c r="C2543">
        <v>31655091</v>
      </c>
      <c r="D2543">
        <f t="shared" si="39"/>
        <v>1655091</v>
      </c>
    </row>
    <row r="2544" spans="1:4" x14ac:dyDescent="0.3">
      <c r="A2544" t="s">
        <v>22337</v>
      </c>
      <c r="B2544">
        <v>650000</v>
      </c>
      <c r="C2544">
        <v>2301777</v>
      </c>
      <c r="D2544">
        <f t="shared" si="39"/>
        <v>1651777</v>
      </c>
    </row>
    <row r="2545" spans="1:4" x14ac:dyDescent="0.3">
      <c r="A2545" t="s">
        <v>19629</v>
      </c>
      <c r="B2545">
        <v>1500000</v>
      </c>
      <c r="C2545">
        <v>3123749</v>
      </c>
      <c r="D2545">
        <f t="shared" si="39"/>
        <v>1623749</v>
      </c>
    </row>
    <row r="2546" spans="1:4" x14ac:dyDescent="0.3">
      <c r="A2546" t="s">
        <v>21319</v>
      </c>
      <c r="B2546">
        <v>1200000</v>
      </c>
      <c r="C2546">
        <v>2812029</v>
      </c>
      <c r="D2546">
        <f t="shared" si="39"/>
        <v>1612029</v>
      </c>
    </row>
    <row r="2547" spans="1:4" x14ac:dyDescent="0.3">
      <c r="A2547" t="s">
        <v>13485</v>
      </c>
      <c r="B2547">
        <v>11000000</v>
      </c>
      <c r="C2547">
        <v>12610731</v>
      </c>
      <c r="D2547">
        <f t="shared" si="39"/>
        <v>1610731</v>
      </c>
    </row>
    <row r="2548" spans="1:4" x14ac:dyDescent="0.3">
      <c r="A2548" t="s">
        <v>20261</v>
      </c>
      <c r="B2548">
        <v>2000000</v>
      </c>
      <c r="C2548">
        <v>3590010</v>
      </c>
      <c r="D2548">
        <f t="shared" si="39"/>
        <v>1590010</v>
      </c>
    </row>
    <row r="2549" spans="1:4" x14ac:dyDescent="0.3">
      <c r="A2549" t="s">
        <v>13921</v>
      </c>
      <c r="B2549">
        <v>12500000</v>
      </c>
      <c r="C2549">
        <v>14060950</v>
      </c>
      <c r="D2549">
        <f t="shared" si="39"/>
        <v>1560950</v>
      </c>
    </row>
    <row r="2550" spans="1:4" x14ac:dyDescent="0.3">
      <c r="A2550" t="s">
        <v>13447</v>
      </c>
      <c r="B2550">
        <v>14000000</v>
      </c>
      <c r="C2550">
        <v>15549702</v>
      </c>
      <c r="D2550">
        <f t="shared" si="39"/>
        <v>1549702</v>
      </c>
    </row>
    <row r="2551" spans="1:4" x14ac:dyDescent="0.3">
      <c r="A2551" t="s">
        <v>22539</v>
      </c>
      <c r="B2551">
        <v>500000</v>
      </c>
      <c r="C2551">
        <v>2047570</v>
      </c>
      <c r="D2551">
        <f t="shared" si="39"/>
        <v>1547570</v>
      </c>
    </row>
    <row r="2552" spans="1:4" x14ac:dyDescent="0.3">
      <c r="A2552" t="s">
        <v>14218</v>
      </c>
      <c r="B2552">
        <v>20000000</v>
      </c>
      <c r="C2552">
        <v>21520719</v>
      </c>
      <c r="D2552">
        <f t="shared" si="39"/>
        <v>1520719</v>
      </c>
    </row>
    <row r="2553" spans="1:4" x14ac:dyDescent="0.3">
      <c r="A2553" t="s">
        <v>17102</v>
      </c>
      <c r="B2553">
        <v>6000000</v>
      </c>
      <c r="C2553">
        <v>7518876</v>
      </c>
      <c r="D2553">
        <f t="shared" si="39"/>
        <v>1518876</v>
      </c>
    </row>
    <row r="2554" spans="1:4" x14ac:dyDescent="0.3">
      <c r="A2554" t="s">
        <v>8738</v>
      </c>
      <c r="B2554">
        <v>24000000</v>
      </c>
      <c r="C2554">
        <v>25517500</v>
      </c>
      <c r="D2554">
        <f t="shared" si="39"/>
        <v>1517500</v>
      </c>
    </row>
    <row r="2555" spans="1:4" x14ac:dyDescent="0.3">
      <c r="A2555" t="s">
        <v>9039</v>
      </c>
      <c r="B2555">
        <v>24000000</v>
      </c>
      <c r="C2555">
        <v>25517500</v>
      </c>
      <c r="D2555">
        <f t="shared" si="39"/>
        <v>1517500</v>
      </c>
    </row>
    <row r="2556" spans="1:4" x14ac:dyDescent="0.3">
      <c r="A2556" t="s">
        <v>21658</v>
      </c>
      <c r="B2556">
        <v>1000000</v>
      </c>
      <c r="C2556">
        <v>2508841</v>
      </c>
      <c r="D2556">
        <f t="shared" si="39"/>
        <v>1508841</v>
      </c>
    </row>
    <row r="2557" spans="1:4" x14ac:dyDescent="0.3">
      <c r="A2557" t="s">
        <v>13451</v>
      </c>
      <c r="B2557">
        <v>14000000</v>
      </c>
      <c r="C2557">
        <v>15483540</v>
      </c>
      <c r="D2557">
        <f t="shared" si="39"/>
        <v>1483540</v>
      </c>
    </row>
    <row r="2558" spans="1:4" x14ac:dyDescent="0.3">
      <c r="A2558" t="s">
        <v>12969</v>
      </c>
      <c r="B2558">
        <v>15000000</v>
      </c>
      <c r="C2558">
        <v>16459004</v>
      </c>
      <c r="D2558">
        <f t="shared" si="39"/>
        <v>1459004</v>
      </c>
    </row>
    <row r="2559" spans="1:4" x14ac:dyDescent="0.3">
      <c r="A2559" t="s">
        <v>23656</v>
      </c>
      <c r="B2559">
        <v>125000</v>
      </c>
      <c r="C2559">
        <v>1573712</v>
      </c>
      <c r="D2559">
        <f t="shared" si="39"/>
        <v>1448712</v>
      </c>
    </row>
    <row r="2560" spans="1:4" x14ac:dyDescent="0.3">
      <c r="A2560" t="s">
        <v>19644</v>
      </c>
      <c r="B2560">
        <v>2200000</v>
      </c>
      <c r="C2560">
        <v>3645438</v>
      </c>
      <c r="D2560">
        <f t="shared" si="39"/>
        <v>1445438</v>
      </c>
    </row>
    <row r="2561" spans="1:4" x14ac:dyDescent="0.3">
      <c r="A2561" t="s">
        <v>10988</v>
      </c>
      <c r="B2561">
        <v>20000000</v>
      </c>
      <c r="C2561">
        <v>21413105</v>
      </c>
      <c r="D2561">
        <f t="shared" si="39"/>
        <v>1413105</v>
      </c>
    </row>
    <row r="2562" spans="1:4" x14ac:dyDescent="0.3">
      <c r="A2562" t="s">
        <v>17360</v>
      </c>
      <c r="B2562">
        <v>5600000</v>
      </c>
      <c r="C2562">
        <v>7009668</v>
      </c>
      <c r="D2562">
        <f t="shared" ref="D2562:D2625" si="40">C2562-B2562</f>
        <v>1409668</v>
      </c>
    </row>
    <row r="2563" spans="1:4" x14ac:dyDescent="0.3">
      <c r="A2563" t="s">
        <v>16592</v>
      </c>
      <c r="B2563">
        <v>7000000</v>
      </c>
      <c r="C2563">
        <v>8373585</v>
      </c>
      <c r="D2563">
        <f t="shared" si="40"/>
        <v>1373585</v>
      </c>
    </row>
    <row r="2564" spans="1:4" x14ac:dyDescent="0.3">
      <c r="A2564" t="s">
        <v>23032</v>
      </c>
      <c r="B2564">
        <v>300000</v>
      </c>
      <c r="C2564">
        <v>1652472</v>
      </c>
      <c r="D2564">
        <f t="shared" si="40"/>
        <v>1352472</v>
      </c>
    </row>
    <row r="2565" spans="1:4" x14ac:dyDescent="0.3">
      <c r="A2565" t="s">
        <v>20270</v>
      </c>
      <c r="B2565">
        <v>2000000</v>
      </c>
      <c r="C2565">
        <v>3335839</v>
      </c>
      <c r="D2565">
        <f t="shared" si="40"/>
        <v>1335839</v>
      </c>
    </row>
    <row r="2566" spans="1:4" x14ac:dyDescent="0.3">
      <c r="A2566" t="s">
        <v>22853</v>
      </c>
      <c r="B2566">
        <v>400000</v>
      </c>
      <c r="C2566">
        <v>1689999</v>
      </c>
      <c r="D2566">
        <f t="shared" si="40"/>
        <v>1289999</v>
      </c>
    </row>
    <row r="2567" spans="1:4" x14ac:dyDescent="0.3">
      <c r="A2567" t="s">
        <v>22168</v>
      </c>
      <c r="B2567">
        <v>800000</v>
      </c>
      <c r="C2567">
        <v>2073984</v>
      </c>
      <c r="D2567">
        <f t="shared" si="40"/>
        <v>1273984</v>
      </c>
    </row>
    <row r="2568" spans="1:4" x14ac:dyDescent="0.3">
      <c r="A2568" t="s">
        <v>20689</v>
      </c>
      <c r="B2568">
        <v>1800000</v>
      </c>
      <c r="C2568">
        <v>3050934</v>
      </c>
      <c r="D2568">
        <f t="shared" si="40"/>
        <v>1250934</v>
      </c>
    </row>
    <row r="2569" spans="1:4" x14ac:dyDescent="0.3">
      <c r="A2569" t="s">
        <v>17428</v>
      </c>
      <c r="B2569">
        <v>5000000</v>
      </c>
      <c r="C2569">
        <v>6239558</v>
      </c>
      <c r="D2569">
        <f t="shared" si="40"/>
        <v>1239558</v>
      </c>
    </row>
    <row r="2570" spans="1:4" x14ac:dyDescent="0.3">
      <c r="A2570" t="s">
        <v>1760</v>
      </c>
      <c r="B2570">
        <v>100000000</v>
      </c>
      <c r="C2570">
        <v>101228120</v>
      </c>
      <c r="D2570">
        <f t="shared" si="40"/>
        <v>1228120</v>
      </c>
    </row>
    <row r="2571" spans="1:4" x14ac:dyDescent="0.3">
      <c r="A2571" t="s">
        <v>23551</v>
      </c>
      <c r="B2571">
        <v>100000</v>
      </c>
      <c r="C2571">
        <v>1316074</v>
      </c>
      <c r="D2571">
        <f t="shared" si="40"/>
        <v>1216074</v>
      </c>
    </row>
    <row r="2572" spans="1:4" x14ac:dyDescent="0.3">
      <c r="A2572" t="s">
        <v>24001</v>
      </c>
      <c r="B2572">
        <v>23000</v>
      </c>
      <c r="C2572">
        <v>1227508</v>
      </c>
      <c r="D2572">
        <f t="shared" si="40"/>
        <v>1204508</v>
      </c>
    </row>
    <row r="2573" spans="1:4" x14ac:dyDescent="0.3">
      <c r="A2573" t="s">
        <v>11009</v>
      </c>
      <c r="B2573">
        <v>20000000</v>
      </c>
      <c r="C2573">
        <v>21200000</v>
      </c>
      <c r="D2573">
        <f t="shared" si="40"/>
        <v>1200000</v>
      </c>
    </row>
    <row r="2574" spans="1:4" x14ac:dyDescent="0.3">
      <c r="A2574" t="s">
        <v>21610</v>
      </c>
      <c r="B2574">
        <v>6000000</v>
      </c>
      <c r="C2574">
        <v>7186670</v>
      </c>
      <c r="D2574">
        <f t="shared" si="40"/>
        <v>1186670</v>
      </c>
    </row>
    <row r="2575" spans="1:4" x14ac:dyDescent="0.3">
      <c r="A2575" t="s">
        <v>4801</v>
      </c>
      <c r="B2575">
        <v>50000000</v>
      </c>
      <c r="C2575">
        <v>51178893</v>
      </c>
      <c r="D2575">
        <f t="shared" si="40"/>
        <v>1178893</v>
      </c>
    </row>
    <row r="2576" spans="1:4" x14ac:dyDescent="0.3">
      <c r="A2576" t="s">
        <v>7002</v>
      </c>
      <c r="B2576">
        <v>38000000</v>
      </c>
      <c r="C2576">
        <v>39177215</v>
      </c>
      <c r="D2576">
        <f t="shared" si="40"/>
        <v>1177215</v>
      </c>
    </row>
    <row r="2577" spans="1:4" x14ac:dyDescent="0.3">
      <c r="A2577" t="s">
        <v>10123</v>
      </c>
      <c r="B2577">
        <v>24000000</v>
      </c>
      <c r="C2577">
        <v>25167270</v>
      </c>
      <c r="D2577">
        <f t="shared" si="40"/>
        <v>1167270</v>
      </c>
    </row>
    <row r="2578" spans="1:4" x14ac:dyDescent="0.3">
      <c r="A2578" t="s">
        <v>15674</v>
      </c>
      <c r="B2578">
        <v>9000000</v>
      </c>
      <c r="C2578">
        <v>10161099</v>
      </c>
      <c r="D2578">
        <f t="shared" si="40"/>
        <v>1161099</v>
      </c>
    </row>
    <row r="2579" spans="1:4" x14ac:dyDescent="0.3">
      <c r="A2579" t="s">
        <v>12221</v>
      </c>
      <c r="B2579">
        <v>20000000</v>
      </c>
      <c r="C2579">
        <v>21160089</v>
      </c>
      <c r="D2579">
        <f t="shared" si="40"/>
        <v>1160089</v>
      </c>
    </row>
    <row r="2580" spans="1:4" x14ac:dyDescent="0.3">
      <c r="A2580" t="s">
        <v>17828</v>
      </c>
      <c r="B2580">
        <v>5000000</v>
      </c>
      <c r="C2580">
        <v>6157157</v>
      </c>
      <c r="D2580">
        <f t="shared" si="40"/>
        <v>1157157</v>
      </c>
    </row>
    <row r="2581" spans="1:4" x14ac:dyDescent="0.3">
      <c r="A2581" t="s">
        <v>19364</v>
      </c>
      <c r="B2581">
        <v>3000000</v>
      </c>
      <c r="C2581">
        <v>4142507</v>
      </c>
      <c r="D2581">
        <f t="shared" si="40"/>
        <v>1142507</v>
      </c>
    </row>
    <row r="2582" spans="1:4" x14ac:dyDescent="0.3">
      <c r="A2582" t="s">
        <v>19369</v>
      </c>
      <c r="B2582">
        <v>3000000</v>
      </c>
      <c r="C2582">
        <v>4109095</v>
      </c>
      <c r="D2582">
        <f t="shared" si="40"/>
        <v>1109095</v>
      </c>
    </row>
    <row r="2583" spans="1:4" x14ac:dyDescent="0.3">
      <c r="A2583" t="s">
        <v>7110</v>
      </c>
      <c r="B2583">
        <v>40000000</v>
      </c>
      <c r="C2583">
        <v>41102171</v>
      </c>
      <c r="D2583">
        <f t="shared" si="40"/>
        <v>1102171</v>
      </c>
    </row>
    <row r="2584" spans="1:4" x14ac:dyDescent="0.3">
      <c r="A2584" t="s">
        <v>16778</v>
      </c>
      <c r="B2584">
        <v>6900000</v>
      </c>
      <c r="C2584">
        <v>7993039</v>
      </c>
      <c r="D2584">
        <f t="shared" si="40"/>
        <v>1093039</v>
      </c>
    </row>
    <row r="2585" spans="1:4" x14ac:dyDescent="0.3">
      <c r="A2585" t="s">
        <v>2690</v>
      </c>
      <c r="B2585">
        <v>75000000</v>
      </c>
      <c r="C2585">
        <v>76081498</v>
      </c>
      <c r="D2585">
        <f t="shared" si="40"/>
        <v>1081498</v>
      </c>
    </row>
    <row r="2586" spans="1:4" x14ac:dyDescent="0.3">
      <c r="A2586" t="s">
        <v>22552</v>
      </c>
      <c r="B2586">
        <v>46000</v>
      </c>
      <c r="C2586">
        <v>1127331</v>
      </c>
      <c r="D2586">
        <f t="shared" si="40"/>
        <v>1081331</v>
      </c>
    </row>
    <row r="2587" spans="1:4" x14ac:dyDescent="0.3">
      <c r="A2587" t="s">
        <v>13460</v>
      </c>
      <c r="B2587">
        <v>14000000</v>
      </c>
      <c r="C2587">
        <v>15062898</v>
      </c>
      <c r="D2587">
        <f t="shared" si="40"/>
        <v>1062898</v>
      </c>
    </row>
    <row r="2588" spans="1:4" x14ac:dyDescent="0.3">
      <c r="A2588" t="s">
        <v>14736</v>
      </c>
      <c r="B2588">
        <v>10000000</v>
      </c>
      <c r="C2588">
        <v>11043445</v>
      </c>
      <c r="D2588">
        <f t="shared" si="40"/>
        <v>1043445</v>
      </c>
    </row>
    <row r="2589" spans="1:4" x14ac:dyDescent="0.3">
      <c r="A2589" t="s">
        <v>5826</v>
      </c>
      <c r="B2589">
        <v>50000000</v>
      </c>
      <c r="C2589">
        <v>51019112</v>
      </c>
      <c r="D2589">
        <f t="shared" si="40"/>
        <v>1019112</v>
      </c>
    </row>
    <row r="2590" spans="1:4" x14ac:dyDescent="0.3">
      <c r="A2590" t="s">
        <v>7843</v>
      </c>
      <c r="B2590">
        <v>33000000</v>
      </c>
      <c r="C2590">
        <v>34014398</v>
      </c>
      <c r="D2590">
        <f t="shared" si="40"/>
        <v>1014398</v>
      </c>
    </row>
    <row r="2591" spans="1:4" x14ac:dyDescent="0.3">
      <c r="A2591" t="s">
        <v>7843</v>
      </c>
      <c r="B2591">
        <v>33000000</v>
      </c>
      <c r="C2591">
        <v>34014398</v>
      </c>
      <c r="D2591">
        <f t="shared" si="40"/>
        <v>1014398</v>
      </c>
    </row>
    <row r="2592" spans="1:4" x14ac:dyDescent="0.3">
      <c r="A2592" t="s">
        <v>10166</v>
      </c>
      <c r="B2592">
        <v>24000000</v>
      </c>
      <c r="C2592">
        <v>25003072</v>
      </c>
      <c r="D2592">
        <f t="shared" si="40"/>
        <v>1003072</v>
      </c>
    </row>
    <row r="2593" spans="1:4" x14ac:dyDescent="0.3">
      <c r="A2593" t="s">
        <v>21312</v>
      </c>
      <c r="B2593">
        <v>1200000</v>
      </c>
      <c r="C2593">
        <v>2199853</v>
      </c>
      <c r="D2593">
        <f t="shared" si="40"/>
        <v>999853</v>
      </c>
    </row>
    <row r="2594" spans="1:4" x14ac:dyDescent="0.3">
      <c r="A2594" t="s">
        <v>22848</v>
      </c>
      <c r="B2594">
        <v>229575</v>
      </c>
      <c r="C2594">
        <v>1229197</v>
      </c>
      <c r="D2594">
        <f t="shared" si="40"/>
        <v>999622</v>
      </c>
    </row>
    <row r="2595" spans="1:4" x14ac:dyDescent="0.3">
      <c r="A2595" t="s">
        <v>23023</v>
      </c>
      <c r="B2595">
        <v>312000</v>
      </c>
      <c r="C2595">
        <v>1281176</v>
      </c>
      <c r="D2595">
        <f t="shared" si="40"/>
        <v>969176</v>
      </c>
    </row>
    <row r="2596" spans="1:4" x14ac:dyDescent="0.3">
      <c r="A2596" t="s">
        <v>21669</v>
      </c>
      <c r="B2596">
        <v>1000000</v>
      </c>
      <c r="C2596">
        <v>1950218</v>
      </c>
      <c r="D2596">
        <f t="shared" si="40"/>
        <v>950218</v>
      </c>
    </row>
    <row r="2597" spans="1:4" x14ac:dyDescent="0.3">
      <c r="A2597" t="s">
        <v>14215</v>
      </c>
      <c r="B2597">
        <v>12000000</v>
      </c>
      <c r="C2597">
        <v>12902790</v>
      </c>
      <c r="D2597">
        <f t="shared" si="40"/>
        <v>902790</v>
      </c>
    </row>
    <row r="2598" spans="1:4" x14ac:dyDescent="0.3">
      <c r="A2598" t="s">
        <v>19385</v>
      </c>
      <c r="B2598">
        <v>3000000</v>
      </c>
      <c r="C2598">
        <v>3902679</v>
      </c>
      <c r="D2598">
        <f t="shared" si="40"/>
        <v>902679</v>
      </c>
    </row>
    <row r="2599" spans="1:4" x14ac:dyDescent="0.3">
      <c r="A2599" t="s">
        <v>20925</v>
      </c>
      <c r="B2599">
        <v>1500000</v>
      </c>
      <c r="C2599">
        <v>2365931</v>
      </c>
      <c r="D2599">
        <f t="shared" si="40"/>
        <v>865931</v>
      </c>
    </row>
    <row r="2600" spans="1:4" x14ac:dyDescent="0.3">
      <c r="A2600" t="s">
        <v>17110</v>
      </c>
      <c r="B2600">
        <v>6000000</v>
      </c>
      <c r="C2600">
        <v>6851636</v>
      </c>
      <c r="D2600">
        <f t="shared" si="40"/>
        <v>851636</v>
      </c>
    </row>
    <row r="2601" spans="1:4" x14ac:dyDescent="0.3">
      <c r="A2601" t="s">
        <v>6025</v>
      </c>
      <c r="B2601">
        <v>44000000</v>
      </c>
      <c r="C2601">
        <v>44834712</v>
      </c>
      <c r="D2601">
        <f t="shared" si="40"/>
        <v>834712</v>
      </c>
    </row>
    <row r="2602" spans="1:4" x14ac:dyDescent="0.3">
      <c r="A2602" t="s">
        <v>19872</v>
      </c>
      <c r="B2602">
        <v>2500000</v>
      </c>
      <c r="C2602">
        <v>3325638</v>
      </c>
      <c r="D2602">
        <f t="shared" si="40"/>
        <v>825638</v>
      </c>
    </row>
    <row r="2603" spans="1:4" x14ac:dyDescent="0.3">
      <c r="A2603" t="s">
        <v>15066</v>
      </c>
      <c r="B2603">
        <v>10000000</v>
      </c>
      <c r="C2603">
        <v>10824921</v>
      </c>
      <c r="D2603">
        <f t="shared" si="40"/>
        <v>824921</v>
      </c>
    </row>
    <row r="2604" spans="1:4" x14ac:dyDescent="0.3">
      <c r="A2604" t="s">
        <v>5190</v>
      </c>
      <c r="B2604">
        <v>50000000</v>
      </c>
      <c r="C2604">
        <v>50815288</v>
      </c>
      <c r="D2604">
        <f t="shared" si="40"/>
        <v>815288</v>
      </c>
    </row>
    <row r="2605" spans="1:4" x14ac:dyDescent="0.3">
      <c r="A2605" t="s">
        <v>5190</v>
      </c>
      <c r="B2605">
        <v>50000000</v>
      </c>
      <c r="C2605">
        <v>50815288</v>
      </c>
      <c r="D2605">
        <f t="shared" si="40"/>
        <v>815288</v>
      </c>
    </row>
    <row r="2606" spans="1:4" x14ac:dyDescent="0.3">
      <c r="A2606" t="s">
        <v>23358</v>
      </c>
      <c r="B2606">
        <v>225000</v>
      </c>
      <c r="C2606">
        <v>1027119</v>
      </c>
      <c r="D2606">
        <f t="shared" si="40"/>
        <v>802119</v>
      </c>
    </row>
    <row r="2607" spans="1:4" x14ac:dyDescent="0.3">
      <c r="A2607" t="s">
        <v>23171</v>
      </c>
      <c r="B2607">
        <v>250000</v>
      </c>
      <c r="C2607">
        <v>1050600</v>
      </c>
      <c r="D2607">
        <f t="shared" si="40"/>
        <v>800600</v>
      </c>
    </row>
    <row r="2608" spans="1:4" x14ac:dyDescent="0.3">
      <c r="A2608" t="s">
        <v>12031</v>
      </c>
      <c r="B2608">
        <v>2700000</v>
      </c>
      <c r="C2608">
        <v>3500000</v>
      </c>
      <c r="D2608">
        <f t="shared" si="40"/>
        <v>800000</v>
      </c>
    </row>
    <row r="2609" spans="1:4" x14ac:dyDescent="0.3">
      <c r="A2609" t="s">
        <v>10534</v>
      </c>
      <c r="B2609">
        <v>21500000</v>
      </c>
      <c r="C2609">
        <v>22294341</v>
      </c>
      <c r="D2609">
        <f t="shared" si="40"/>
        <v>794341</v>
      </c>
    </row>
    <row r="2610" spans="1:4" x14ac:dyDescent="0.3">
      <c r="A2610" t="s">
        <v>20298</v>
      </c>
      <c r="B2610">
        <v>1500000</v>
      </c>
      <c r="C2610">
        <v>2283276</v>
      </c>
      <c r="D2610">
        <f t="shared" si="40"/>
        <v>783276</v>
      </c>
    </row>
    <row r="2611" spans="1:4" x14ac:dyDescent="0.3">
      <c r="A2611" t="s">
        <v>9394</v>
      </c>
      <c r="B2611">
        <v>26000000</v>
      </c>
      <c r="C2611">
        <v>26761283</v>
      </c>
      <c r="D2611">
        <f t="shared" si="40"/>
        <v>761283</v>
      </c>
    </row>
    <row r="2612" spans="1:4" x14ac:dyDescent="0.3">
      <c r="A2612" t="s">
        <v>9033</v>
      </c>
      <c r="B2612">
        <v>28000000</v>
      </c>
      <c r="C2612">
        <v>28751715</v>
      </c>
      <c r="D2612">
        <f t="shared" si="40"/>
        <v>751715</v>
      </c>
    </row>
    <row r="2613" spans="1:4" x14ac:dyDescent="0.3">
      <c r="A2613" t="s">
        <v>22545</v>
      </c>
      <c r="B2613">
        <v>500000</v>
      </c>
      <c r="C2613">
        <v>1250798</v>
      </c>
      <c r="D2613">
        <f t="shared" si="40"/>
        <v>750798</v>
      </c>
    </row>
    <row r="2614" spans="1:4" x14ac:dyDescent="0.3">
      <c r="A2614" t="s">
        <v>4695</v>
      </c>
      <c r="B2614">
        <v>55000000</v>
      </c>
      <c r="C2614">
        <v>55747724</v>
      </c>
      <c r="D2614">
        <f t="shared" si="40"/>
        <v>747724</v>
      </c>
    </row>
    <row r="2615" spans="1:4" x14ac:dyDescent="0.3">
      <c r="A2615" t="s">
        <v>23523</v>
      </c>
      <c r="B2615">
        <v>180000</v>
      </c>
      <c r="C2615">
        <v>925402</v>
      </c>
      <c r="D2615">
        <f t="shared" si="40"/>
        <v>745402</v>
      </c>
    </row>
    <row r="2616" spans="1:4" x14ac:dyDescent="0.3">
      <c r="A2616" t="s">
        <v>21683</v>
      </c>
      <c r="B2616">
        <v>1000000</v>
      </c>
      <c r="C2616">
        <v>1744858</v>
      </c>
      <c r="D2616">
        <f t="shared" si="40"/>
        <v>744858</v>
      </c>
    </row>
    <row r="2617" spans="1:4" x14ac:dyDescent="0.3">
      <c r="A2617" t="s">
        <v>18849</v>
      </c>
      <c r="B2617">
        <v>2000000</v>
      </c>
      <c r="C2617">
        <v>2706659</v>
      </c>
      <c r="D2617">
        <f t="shared" si="40"/>
        <v>706659</v>
      </c>
    </row>
    <row r="2618" spans="1:4" x14ac:dyDescent="0.3">
      <c r="A2618" t="s">
        <v>7965</v>
      </c>
      <c r="B2618">
        <v>32000000</v>
      </c>
      <c r="C2618">
        <v>32701088</v>
      </c>
      <c r="D2618">
        <f t="shared" si="40"/>
        <v>701088</v>
      </c>
    </row>
    <row r="2619" spans="1:4" x14ac:dyDescent="0.3">
      <c r="A2619" t="s">
        <v>12973</v>
      </c>
      <c r="B2619">
        <v>15000000</v>
      </c>
      <c r="C2619">
        <v>15700000</v>
      </c>
      <c r="D2619">
        <f t="shared" si="40"/>
        <v>700000</v>
      </c>
    </row>
    <row r="2620" spans="1:4" x14ac:dyDescent="0.3">
      <c r="A2620" t="s">
        <v>7854</v>
      </c>
      <c r="B2620">
        <v>33000000</v>
      </c>
      <c r="C2620">
        <v>33682273</v>
      </c>
      <c r="D2620">
        <f t="shared" si="40"/>
        <v>682273</v>
      </c>
    </row>
    <row r="2621" spans="1:4" x14ac:dyDescent="0.3">
      <c r="A2621" t="s">
        <v>21678</v>
      </c>
      <c r="B2621">
        <v>1000000</v>
      </c>
      <c r="C2621">
        <v>1677838</v>
      </c>
      <c r="D2621">
        <f t="shared" si="40"/>
        <v>677838</v>
      </c>
    </row>
    <row r="2622" spans="1:4" x14ac:dyDescent="0.3">
      <c r="A2622" t="s">
        <v>17123</v>
      </c>
      <c r="B2622">
        <v>6000000</v>
      </c>
      <c r="C2622">
        <v>6670712</v>
      </c>
      <c r="D2622">
        <f t="shared" si="40"/>
        <v>670712</v>
      </c>
    </row>
    <row r="2623" spans="1:4" x14ac:dyDescent="0.3">
      <c r="A2623" t="s">
        <v>24068</v>
      </c>
      <c r="B2623">
        <v>10000</v>
      </c>
      <c r="C2623">
        <v>673780</v>
      </c>
      <c r="D2623">
        <f t="shared" si="40"/>
        <v>663780</v>
      </c>
    </row>
    <row r="2624" spans="1:4" x14ac:dyDescent="0.3">
      <c r="A2624" t="s">
        <v>23052</v>
      </c>
      <c r="B2624">
        <v>200000</v>
      </c>
      <c r="C2624">
        <v>856942</v>
      </c>
      <c r="D2624">
        <f t="shared" si="40"/>
        <v>656942</v>
      </c>
    </row>
    <row r="2625" spans="1:4" x14ac:dyDescent="0.3">
      <c r="A2625" t="s">
        <v>23177</v>
      </c>
      <c r="B2625">
        <v>250000</v>
      </c>
      <c r="C2625">
        <v>902835</v>
      </c>
      <c r="D2625">
        <f t="shared" si="40"/>
        <v>652835</v>
      </c>
    </row>
    <row r="2626" spans="1:4" x14ac:dyDescent="0.3">
      <c r="A2626" t="s">
        <v>9690</v>
      </c>
      <c r="B2626">
        <v>25000000</v>
      </c>
      <c r="C2626">
        <v>25615792</v>
      </c>
      <c r="D2626">
        <f t="shared" ref="D2626:D2689" si="41">C2626-B2626</f>
        <v>615792</v>
      </c>
    </row>
    <row r="2627" spans="1:4" x14ac:dyDescent="0.3">
      <c r="A2627" t="s">
        <v>22565</v>
      </c>
      <c r="B2627">
        <v>500000</v>
      </c>
      <c r="C2627">
        <v>1114943</v>
      </c>
      <c r="D2627">
        <f t="shared" si="41"/>
        <v>614943</v>
      </c>
    </row>
    <row r="2628" spans="1:4" x14ac:dyDescent="0.3">
      <c r="A2628" t="s">
        <v>22570</v>
      </c>
      <c r="B2628">
        <v>500000</v>
      </c>
      <c r="C2628">
        <v>1111615</v>
      </c>
      <c r="D2628">
        <f t="shared" si="41"/>
        <v>611615</v>
      </c>
    </row>
    <row r="2629" spans="1:4" x14ac:dyDescent="0.3">
      <c r="A2629" t="s">
        <v>13051</v>
      </c>
      <c r="B2629">
        <v>15000000</v>
      </c>
      <c r="C2629">
        <v>15608545</v>
      </c>
      <c r="D2629">
        <f t="shared" si="41"/>
        <v>608545</v>
      </c>
    </row>
    <row r="2630" spans="1:4" x14ac:dyDescent="0.3">
      <c r="A2630" t="s">
        <v>22052</v>
      </c>
      <c r="B2630">
        <v>590000</v>
      </c>
      <c r="C2630">
        <v>1185783</v>
      </c>
      <c r="D2630">
        <f t="shared" si="41"/>
        <v>595783</v>
      </c>
    </row>
    <row r="2631" spans="1:4" x14ac:dyDescent="0.3">
      <c r="A2631" t="s">
        <v>22871</v>
      </c>
      <c r="B2631">
        <v>218</v>
      </c>
      <c r="C2631">
        <v>592014</v>
      </c>
      <c r="D2631">
        <f t="shared" si="41"/>
        <v>591796</v>
      </c>
    </row>
    <row r="2632" spans="1:4" x14ac:dyDescent="0.3">
      <c r="A2632" t="s">
        <v>4109</v>
      </c>
      <c r="B2632">
        <v>60000000</v>
      </c>
      <c r="C2632">
        <v>60573641</v>
      </c>
      <c r="D2632">
        <f t="shared" si="41"/>
        <v>573641</v>
      </c>
    </row>
    <row r="2633" spans="1:4" x14ac:dyDescent="0.3">
      <c r="A2633" t="s">
        <v>15071</v>
      </c>
      <c r="B2633">
        <v>10000000</v>
      </c>
      <c r="C2633">
        <v>10561238</v>
      </c>
      <c r="D2633">
        <f t="shared" si="41"/>
        <v>561238</v>
      </c>
    </row>
    <row r="2634" spans="1:4" x14ac:dyDescent="0.3">
      <c r="A2634" t="s">
        <v>19391</v>
      </c>
      <c r="B2634">
        <v>3000000</v>
      </c>
      <c r="C2634">
        <v>3559990</v>
      </c>
      <c r="D2634">
        <f t="shared" si="41"/>
        <v>559990</v>
      </c>
    </row>
    <row r="2635" spans="1:4" x14ac:dyDescent="0.3">
      <c r="A2635" t="s">
        <v>20273</v>
      </c>
      <c r="B2635">
        <v>2000000</v>
      </c>
      <c r="C2635">
        <v>2557668</v>
      </c>
      <c r="D2635">
        <f t="shared" si="41"/>
        <v>557668</v>
      </c>
    </row>
    <row r="2636" spans="1:4" x14ac:dyDescent="0.3">
      <c r="A2636" t="s">
        <v>19757</v>
      </c>
      <c r="B2636">
        <v>2600000</v>
      </c>
      <c r="C2636">
        <v>3130592</v>
      </c>
      <c r="D2636">
        <f t="shared" si="41"/>
        <v>530592</v>
      </c>
    </row>
    <row r="2637" spans="1:4" x14ac:dyDescent="0.3">
      <c r="A2637" t="s">
        <v>22218</v>
      </c>
      <c r="B2637">
        <v>780000</v>
      </c>
      <c r="C2637">
        <v>1310270</v>
      </c>
      <c r="D2637">
        <f t="shared" si="41"/>
        <v>530270</v>
      </c>
    </row>
    <row r="2638" spans="1:4" x14ac:dyDescent="0.3">
      <c r="A2638" t="s">
        <v>8487</v>
      </c>
      <c r="B2638">
        <v>30000000</v>
      </c>
      <c r="C2638">
        <v>30523568</v>
      </c>
      <c r="D2638">
        <f t="shared" si="41"/>
        <v>523568</v>
      </c>
    </row>
    <row r="2639" spans="1:4" x14ac:dyDescent="0.3">
      <c r="A2639" t="s">
        <v>6897</v>
      </c>
      <c r="B2639">
        <v>25000000</v>
      </c>
      <c r="C2639">
        <v>25517500</v>
      </c>
      <c r="D2639">
        <f t="shared" si="41"/>
        <v>517500</v>
      </c>
    </row>
    <row r="2640" spans="1:4" x14ac:dyDescent="0.3">
      <c r="A2640" t="s">
        <v>9158</v>
      </c>
      <c r="B2640">
        <v>25000000</v>
      </c>
      <c r="C2640">
        <v>25517500</v>
      </c>
      <c r="D2640">
        <f t="shared" si="41"/>
        <v>517500</v>
      </c>
    </row>
    <row r="2641" spans="1:4" x14ac:dyDescent="0.3">
      <c r="A2641" t="s">
        <v>9861</v>
      </c>
      <c r="B2641">
        <v>25000000</v>
      </c>
      <c r="C2641">
        <v>25517500</v>
      </c>
      <c r="D2641">
        <f t="shared" si="41"/>
        <v>517500</v>
      </c>
    </row>
    <row r="2642" spans="1:4" x14ac:dyDescent="0.3">
      <c r="A2642" t="s">
        <v>9953</v>
      </c>
      <c r="B2642">
        <v>25000000</v>
      </c>
      <c r="C2642">
        <v>25517500</v>
      </c>
      <c r="D2642">
        <f t="shared" si="41"/>
        <v>517500</v>
      </c>
    </row>
    <row r="2643" spans="1:4" x14ac:dyDescent="0.3">
      <c r="A2643" t="s">
        <v>9989</v>
      </c>
      <c r="B2643">
        <v>25000000</v>
      </c>
      <c r="C2643">
        <v>25517500</v>
      </c>
      <c r="D2643">
        <f t="shared" si="41"/>
        <v>517500</v>
      </c>
    </row>
    <row r="2644" spans="1:4" x14ac:dyDescent="0.3">
      <c r="A2644" t="s">
        <v>10040</v>
      </c>
      <c r="B2644">
        <v>25000000</v>
      </c>
      <c r="C2644">
        <v>25517500</v>
      </c>
      <c r="D2644">
        <f t="shared" si="41"/>
        <v>517500</v>
      </c>
    </row>
    <row r="2645" spans="1:4" x14ac:dyDescent="0.3">
      <c r="A2645" t="s">
        <v>10045</v>
      </c>
      <c r="B2645">
        <v>25000000</v>
      </c>
      <c r="C2645">
        <v>25517500</v>
      </c>
      <c r="D2645">
        <f t="shared" si="41"/>
        <v>517500</v>
      </c>
    </row>
    <row r="2646" spans="1:4" x14ac:dyDescent="0.3">
      <c r="A2646" t="s">
        <v>10054</v>
      </c>
      <c r="B2646">
        <v>25000000</v>
      </c>
      <c r="C2646">
        <v>25517500</v>
      </c>
      <c r="D2646">
        <f t="shared" si="41"/>
        <v>517500</v>
      </c>
    </row>
    <row r="2647" spans="1:4" x14ac:dyDescent="0.3">
      <c r="A2647" t="s">
        <v>10059</v>
      </c>
      <c r="B2647">
        <v>25000000</v>
      </c>
      <c r="C2647">
        <v>25517500</v>
      </c>
      <c r="D2647">
        <f t="shared" si="41"/>
        <v>517500</v>
      </c>
    </row>
    <row r="2648" spans="1:4" x14ac:dyDescent="0.3">
      <c r="A2648" t="s">
        <v>10069</v>
      </c>
      <c r="B2648">
        <v>25000000</v>
      </c>
      <c r="C2648">
        <v>25517500</v>
      </c>
      <c r="D2648">
        <f t="shared" si="41"/>
        <v>517500</v>
      </c>
    </row>
    <row r="2649" spans="1:4" x14ac:dyDescent="0.3">
      <c r="A2649" t="s">
        <v>11505</v>
      </c>
      <c r="B2649">
        <v>25000000</v>
      </c>
      <c r="C2649">
        <v>25517500</v>
      </c>
      <c r="D2649">
        <f t="shared" si="41"/>
        <v>517500</v>
      </c>
    </row>
    <row r="2650" spans="1:4" x14ac:dyDescent="0.3">
      <c r="A2650" t="s">
        <v>12469</v>
      </c>
      <c r="B2650">
        <v>25000000</v>
      </c>
      <c r="C2650">
        <v>25517500</v>
      </c>
      <c r="D2650">
        <f t="shared" si="41"/>
        <v>517500</v>
      </c>
    </row>
    <row r="2651" spans="1:4" x14ac:dyDescent="0.3">
      <c r="A2651" t="s">
        <v>8473</v>
      </c>
      <c r="B2651">
        <v>30000000</v>
      </c>
      <c r="C2651">
        <v>30513940</v>
      </c>
      <c r="D2651">
        <f t="shared" si="41"/>
        <v>513940</v>
      </c>
    </row>
    <row r="2652" spans="1:4" x14ac:dyDescent="0.3">
      <c r="A2652" t="s">
        <v>20277</v>
      </c>
      <c r="B2652">
        <v>2000000</v>
      </c>
      <c r="C2652">
        <v>2506446</v>
      </c>
      <c r="D2652">
        <f t="shared" si="41"/>
        <v>506446</v>
      </c>
    </row>
    <row r="2653" spans="1:4" x14ac:dyDescent="0.3">
      <c r="A2653" t="s">
        <v>22575</v>
      </c>
      <c r="B2653">
        <v>500000</v>
      </c>
      <c r="C2653">
        <v>985341</v>
      </c>
      <c r="D2653">
        <f t="shared" si="41"/>
        <v>485341</v>
      </c>
    </row>
    <row r="2654" spans="1:4" x14ac:dyDescent="0.3">
      <c r="A2654" t="s">
        <v>17837</v>
      </c>
      <c r="B2654">
        <v>5000000</v>
      </c>
      <c r="C2654">
        <v>5480318</v>
      </c>
      <c r="D2654">
        <f t="shared" si="41"/>
        <v>480318</v>
      </c>
    </row>
    <row r="2655" spans="1:4" x14ac:dyDescent="0.3">
      <c r="A2655" t="s">
        <v>23793</v>
      </c>
      <c r="B2655">
        <v>60000</v>
      </c>
      <c r="C2655">
        <v>536767</v>
      </c>
      <c r="D2655">
        <f t="shared" si="41"/>
        <v>476767</v>
      </c>
    </row>
    <row r="2656" spans="1:4" x14ac:dyDescent="0.3">
      <c r="A2656" t="s">
        <v>16640</v>
      </c>
      <c r="B2656">
        <v>7000000</v>
      </c>
      <c r="C2656">
        <v>7455447</v>
      </c>
      <c r="D2656">
        <f t="shared" si="41"/>
        <v>455447</v>
      </c>
    </row>
    <row r="2657" spans="1:4" x14ac:dyDescent="0.3">
      <c r="A2657" t="s">
        <v>22309</v>
      </c>
      <c r="B2657">
        <v>700000</v>
      </c>
      <c r="C2657">
        <v>1141829</v>
      </c>
      <c r="D2657">
        <f t="shared" si="41"/>
        <v>441829</v>
      </c>
    </row>
    <row r="2658" spans="1:4" x14ac:dyDescent="0.3">
      <c r="A2658" t="s">
        <v>24106</v>
      </c>
      <c r="B2658">
        <v>7000</v>
      </c>
      <c r="C2658">
        <v>424760</v>
      </c>
      <c r="D2658">
        <f t="shared" si="41"/>
        <v>417760</v>
      </c>
    </row>
    <row r="2659" spans="1:4" x14ac:dyDescent="0.3">
      <c r="A2659" t="s">
        <v>9386</v>
      </c>
      <c r="B2659">
        <v>25100000</v>
      </c>
      <c r="C2659">
        <v>25517500</v>
      </c>
      <c r="D2659">
        <f t="shared" si="41"/>
        <v>417500</v>
      </c>
    </row>
    <row r="2660" spans="1:4" x14ac:dyDescent="0.3">
      <c r="A2660" t="s">
        <v>22559</v>
      </c>
      <c r="B2660">
        <v>500000</v>
      </c>
      <c r="C2660">
        <v>906666</v>
      </c>
      <c r="D2660">
        <f t="shared" si="41"/>
        <v>406666</v>
      </c>
    </row>
    <row r="2661" spans="1:4" x14ac:dyDescent="0.3">
      <c r="A2661" t="s">
        <v>22115</v>
      </c>
      <c r="B2661">
        <v>850000</v>
      </c>
      <c r="C2661">
        <v>1243961</v>
      </c>
      <c r="D2661">
        <f t="shared" si="41"/>
        <v>393961</v>
      </c>
    </row>
    <row r="2662" spans="1:4" x14ac:dyDescent="0.3">
      <c r="A2662" t="s">
        <v>2718</v>
      </c>
      <c r="B2662">
        <v>80000000</v>
      </c>
      <c r="C2662">
        <v>80360866</v>
      </c>
      <c r="D2662">
        <f t="shared" si="41"/>
        <v>360866</v>
      </c>
    </row>
    <row r="2663" spans="1:4" x14ac:dyDescent="0.3">
      <c r="A2663" t="s">
        <v>23529</v>
      </c>
      <c r="B2663">
        <v>120000</v>
      </c>
      <c r="C2663">
        <v>469947</v>
      </c>
      <c r="D2663">
        <f t="shared" si="41"/>
        <v>349947</v>
      </c>
    </row>
    <row r="2664" spans="1:4" x14ac:dyDescent="0.3">
      <c r="A2664" t="s">
        <v>21164</v>
      </c>
      <c r="B2664">
        <v>1300000</v>
      </c>
      <c r="C2664">
        <v>1647780</v>
      </c>
      <c r="D2664">
        <f t="shared" si="41"/>
        <v>347780</v>
      </c>
    </row>
    <row r="2665" spans="1:4" x14ac:dyDescent="0.3">
      <c r="A2665" t="s">
        <v>12480</v>
      </c>
      <c r="B2665">
        <v>16000000</v>
      </c>
      <c r="C2665">
        <v>16346122</v>
      </c>
      <c r="D2665">
        <f t="shared" si="41"/>
        <v>346122</v>
      </c>
    </row>
    <row r="2666" spans="1:4" x14ac:dyDescent="0.3">
      <c r="A2666" t="s">
        <v>11875</v>
      </c>
      <c r="B2666">
        <v>18000000</v>
      </c>
      <c r="C2666">
        <v>18329466</v>
      </c>
      <c r="D2666">
        <f t="shared" si="41"/>
        <v>329466</v>
      </c>
    </row>
    <row r="2667" spans="1:4" x14ac:dyDescent="0.3">
      <c r="A2667" t="s">
        <v>23860</v>
      </c>
      <c r="B2667">
        <v>65000</v>
      </c>
      <c r="C2667">
        <v>389804</v>
      </c>
      <c r="D2667">
        <f t="shared" si="41"/>
        <v>324804</v>
      </c>
    </row>
    <row r="2668" spans="1:4" x14ac:dyDescent="0.3">
      <c r="A2668" t="s">
        <v>9145</v>
      </c>
      <c r="B2668">
        <v>13500000</v>
      </c>
      <c r="C2668">
        <v>13823741</v>
      </c>
      <c r="D2668">
        <f t="shared" si="41"/>
        <v>323741</v>
      </c>
    </row>
    <row r="2669" spans="1:4" x14ac:dyDescent="0.3">
      <c r="A2669" t="s">
        <v>17847</v>
      </c>
      <c r="B2669">
        <v>5000000</v>
      </c>
      <c r="C2669">
        <v>5308707</v>
      </c>
      <c r="D2669">
        <f t="shared" si="41"/>
        <v>308707</v>
      </c>
    </row>
    <row r="2670" spans="1:4" x14ac:dyDescent="0.3">
      <c r="A2670" t="s">
        <v>18566</v>
      </c>
      <c r="B2670">
        <v>4000000</v>
      </c>
      <c r="C2670">
        <v>4301331</v>
      </c>
      <c r="D2670">
        <f t="shared" si="41"/>
        <v>301331</v>
      </c>
    </row>
    <row r="2671" spans="1:4" x14ac:dyDescent="0.3">
      <c r="A2671" t="s">
        <v>21437</v>
      </c>
      <c r="B2671">
        <v>1100000</v>
      </c>
      <c r="C2671">
        <v>1400000</v>
      </c>
      <c r="D2671">
        <f t="shared" si="41"/>
        <v>300000</v>
      </c>
    </row>
    <row r="2672" spans="1:4" x14ac:dyDescent="0.3">
      <c r="A2672" t="s">
        <v>19887</v>
      </c>
      <c r="B2672">
        <v>34000</v>
      </c>
      <c r="C2672">
        <v>333658</v>
      </c>
      <c r="D2672">
        <f t="shared" si="41"/>
        <v>299658</v>
      </c>
    </row>
    <row r="2673" spans="1:4" x14ac:dyDescent="0.3">
      <c r="A2673" t="s">
        <v>18957</v>
      </c>
      <c r="B2673">
        <v>3000000</v>
      </c>
      <c r="C2673">
        <v>3293258</v>
      </c>
      <c r="D2673">
        <f t="shared" si="41"/>
        <v>293258</v>
      </c>
    </row>
    <row r="2674" spans="1:4" x14ac:dyDescent="0.3">
      <c r="A2674" t="s">
        <v>16597</v>
      </c>
      <c r="B2674">
        <v>7000000</v>
      </c>
      <c r="C2674">
        <v>7292175</v>
      </c>
      <c r="D2674">
        <f t="shared" si="41"/>
        <v>292175</v>
      </c>
    </row>
    <row r="2675" spans="1:4" x14ac:dyDescent="0.3">
      <c r="A2675" t="s">
        <v>16115</v>
      </c>
      <c r="B2675">
        <v>8000000</v>
      </c>
      <c r="C2675">
        <v>8279017</v>
      </c>
      <c r="D2675">
        <f t="shared" si="41"/>
        <v>279017</v>
      </c>
    </row>
    <row r="2676" spans="1:4" x14ac:dyDescent="0.3">
      <c r="A2676" t="s">
        <v>21673</v>
      </c>
      <c r="B2676">
        <v>1000000</v>
      </c>
      <c r="C2676">
        <v>1277257</v>
      </c>
      <c r="D2676">
        <f t="shared" si="41"/>
        <v>277257</v>
      </c>
    </row>
    <row r="2677" spans="1:4" x14ac:dyDescent="0.3">
      <c r="A2677" t="s">
        <v>10402</v>
      </c>
      <c r="B2677">
        <v>22000000</v>
      </c>
      <c r="C2677">
        <v>22264487</v>
      </c>
      <c r="D2677">
        <f t="shared" si="41"/>
        <v>264487</v>
      </c>
    </row>
    <row r="2678" spans="1:4" x14ac:dyDescent="0.3">
      <c r="A2678" t="s">
        <v>10647</v>
      </c>
      <c r="B2678">
        <v>20000000</v>
      </c>
      <c r="C2678">
        <v>20259297</v>
      </c>
      <c r="D2678">
        <f t="shared" si="41"/>
        <v>259297</v>
      </c>
    </row>
    <row r="2679" spans="1:4" x14ac:dyDescent="0.3">
      <c r="A2679" t="s">
        <v>21402</v>
      </c>
      <c r="B2679">
        <v>2600000</v>
      </c>
      <c r="C2679">
        <v>2850263</v>
      </c>
      <c r="D2679">
        <f t="shared" si="41"/>
        <v>250263</v>
      </c>
    </row>
    <row r="2680" spans="1:4" x14ac:dyDescent="0.3">
      <c r="A2680" t="s">
        <v>20792</v>
      </c>
      <c r="B2680">
        <v>1700000</v>
      </c>
      <c r="C2680">
        <v>1943649</v>
      </c>
      <c r="D2680">
        <f t="shared" si="41"/>
        <v>243649</v>
      </c>
    </row>
    <row r="2681" spans="1:4" x14ac:dyDescent="0.3">
      <c r="A2681" t="s">
        <v>22940</v>
      </c>
      <c r="B2681">
        <v>375000</v>
      </c>
      <c r="C2681">
        <v>617172</v>
      </c>
      <c r="D2681">
        <f t="shared" si="41"/>
        <v>242172</v>
      </c>
    </row>
    <row r="2682" spans="1:4" x14ac:dyDescent="0.3">
      <c r="A2682" t="s">
        <v>11025</v>
      </c>
      <c r="B2682">
        <v>20000000</v>
      </c>
      <c r="C2682">
        <v>20241395</v>
      </c>
      <c r="D2682">
        <f t="shared" si="41"/>
        <v>241395</v>
      </c>
    </row>
    <row r="2683" spans="1:4" x14ac:dyDescent="0.3">
      <c r="A2683" t="s">
        <v>23921</v>
      </c>
      <c r="B2683">
        <v>40000</v>
      </c>
      <c r="C2683">
        <v>277233</v>
      </c>
      <c r="D2683">
        <f t="shared" si="41"/>
        <v>237233</v>
      </c>
    </row>
    <row r="2684" spans="1:4" x14ac:dyDescent="0.3">
      <c r="A2684" t="s">
        <v>3214</v>
      </c>
      <c r="B2684">
        <v>70000000</v>
      </c>
      <c r="C2684">
        <v>70224196</v>
      </c>
      <c r="D2684">
        <f t="shared" si="41"/>
        <v>224196</v>
      </c>
    </row>
    <row r="2685" spans="1:4" x14ac:dyDescent="0.3">
      <c r="A2685" t="s">
        <v>23953</v>
      </c>
      <c r="B2685">
        <v>30000</v>
      </c>
      <c r="C2685">
        <v>243768</v>
      </c>
      <c r="D2685">
        <f t="shared" si="41"/>
        <v>213768</v>
      </c>
    </row>
    <row r="2686" spans="1:4" x14ac:dyDescent="0.3">
      <c r="A2686" t="s">
        <v>11020</v>
      </c>
      <c r="B2686">
        <v>20000000</v>
      </c>
      <c r="C2686">
        <v>20207003</v>
      </c>
      <c r="D2686">
        <f t="shared" si="41"/>
        <v>207003</v>
      </c>
    </row>
    <row r="2687" spans="1:4" x14ac:dyDescent="0.3">
      <c r="A2687" t="s">
        <v>12484</v>
      </c>
      <c r="B2687">
        <v>16000000</v>
      </c>
      <c r="C2687">
        <v>16204793</v>
      </c>
      <c r="D2687">
        <f t="shared" si="41"/>
        <v>204793</v>
      </c>
    </row>
    <row r="2688" spans="1:4" x14ac:dyDescent="0.3">
      <c r="A2688" t="s">
        <v>5269</v>
      </c>
      <c r="B2688">
        <v>40000000</v>
      </c>
      <c r="C2688">
        <v>40203020</v>
      </c>
      <c r="D2688">
        <f t="shared" si="41"/>
        <v>203020</v>
      </c>
    </row>
    <row r="2689" spans="1:4" x14ac:dyDescent="0.3">
      <c r="A2689" t="s">
        <v>22163</v>
      </c>
      <c r="B2689">
        <v>800000</v>
      </c>
      <c r="C2689">
        <v>1001437</v>
      </c>
      <c r="D2689">
        <f t="shared" si="41"/>
        <v>201437</v>
      </c>
    </row>
    <row r="2690" spans="1:4" x14ac:dyDescent="0.3">
      <c r="A2690" t="s">
        <v>1926</v>
      </c>
      <c r="B2690">
        <v>10000000</v>
      </c>
      <c r="C2690">
        <v>10200000</v>
      </c>
      <c r="D2690">
        <f t="shared" ref="D2690:D2753" si="42">C2690-B2690</f>
        <v>200000</v>
      </c>
    </row>
    <row r="2691" spans="1:4" x14ac:dyDescent="0.3">
      <c r="A2691" t="s">
        <v>23915</v>
      </c>
      <c r="B2691">
        <v>42000</v>
      </c>
      <c r="C2691">
        <v>241816</v>
      </c>
      <c r="D2691">
        <f t="shared" si="42"/>
        <v>199816</v>
      </c>
    </row>
    <row r="2692" spans="1:4" x14ac:dyDescent="0.3">
      <c r="A2692" t="s">
        <v>23403</v>
      </c>
      <c r="B2692">
        <v>200000</v>
      </c>
      <c r="C2692">
        <v>381225</v>
      </c>
      <c r="D2692">
        <f t="shared" si="42"/>
        <v>181225</v>
      </c>
    </row>
    <row r="2693" spans="1:4" x14ac:dyDescent="0.3">
      <c r="A2693" t="s">
        <v>24033</v>
      </c>
      <c r="B2693">
        <v>15000</v>
      </c>
      <c r="C2693">
        <v>192467</v>
      </c>
      <c r="D2693">
        <f t="shared" si="42"/>
        <v>177467</v>
      </c>
    </row>
    <row r="2694" spans="1:4" x14ac:dyDescent="0.3">
      <c r="A2694" t="s">
        <v>24057</v>
      </c>
      <c r="B2694">
        <v>10000</v>
      </c>
      <c r="C2694">
        <v>180483</v>
      </c>
      <c r="D2694">
        <f t="shared" si="42"/>
        <v>170483</v>
      </c>
    </row>
    <row r="2695" spans="1:4" x14ac:dyDescent="0.3">
      <c r="A2695" t="s">
        <v>16606</v>
      </c>
      <c r="B2695">
        <v>6000000</v>
      </c>
      <c r="C2695">
        <v>6165429</v>
      </c>
      <c r="D2695">
        <f t="shared" si="42"/>
        <v>165429</v>
      </c>
    </row>
    <row r="2696" spans="1:4" x14ac:dyDescent="0.3">
      <c r="A2696" t="s">
        <v>5200</v>
      </c>
      <c r="B2696">
        <v>50000000</v>
      </c>
      <c r="C2696">
        <v>50150619</v>
      </c>
      <c r="D2696">
        <f t="shared" si="42"/>
        <v>150619</v>
      </c>
    </row>
    <row r="2697" spans="1:4" x14ac:dyDescent="0.3">
      <c r="A2697" t="s">
        <v>24062</v>
      </c>
      <c r="B2697">
        <v>4500</v>
      </c>
      <c r="C2697">
        <v>136007</v>
      </c>
      <c r="D2697">
        <f t="shared" si="42"/>
        <v>131507</v>
      </c>
    </row>
    <row r="2698" spans="1:4" x14ac:dyDescent="0.3">
      <c r="A2698" t="s">
        <v>4499</v>
      </c>
      <c r="B2698">
        <v>60000000</v>
      </c>
      <c r="C2698">
        <v>60128566</v>
      </c>
      <c r="D2698">
        <f t="shared" si="42"/>
        <v>128566</v>
      </c>
    </row>
    <row r="2699" spans="1:4" x14ac:dyDescent="0.3">
      <c r="A2699" t="s">
        <v>23187</v>
      </c>
      <c r="B2699">
        <v>365000</v>
      </c>
      <c r="C2699">
        <v>489220</v>
      </c>
      <c r="D2699">
        <f t="shared" si="42"/>
        <v>124220</v>
      </c>
    </row>
    <row r="2700" spans="1:4" x14ac:dyDescent="0.3">
      <c r="A2700" t="s">
        <v>1772</v>
      </c>
      <c r="B2700">
        <v>100000000</v>
      </c>
      <c r="C2700">
        <v>100117603</v>
      </c>
      <c r="D2700">
        <f t="shared" si="42"/>
        <v>117603</v>
      </c>
    </row>
    <row r="2701" spans="1:4" x14ac:dyDescent="0.3">
      <c r="A2701" t="s">
        <v>19452</v>
      </c>
      <c r="B2701">
        <v>3000000</v>
      </c>
      <c r="C2701">
        <v>3105269</v>
      </c>
      <c r="D2701">
        <f t="shared" si="42"/>
        <v>105269</v>
      </c>
    </row>
    <row r="2702" spans="1:4" x14ac:dyDescent="0.3">
      <c r="A2702" t="s">
        <v>22579</v>
      </c>
      <c r="B2702">
        <v>500000</v>
      </c>
      <c r="C2702">
        <v>603943</v>
      </c>
      <c r="D2702">
        <f t="shared" si="42"/>
        <v>103943</v>
      </c>
    </row>
    <row r="2703" spans="1:4" x14ac:dyDescent="0.3">
      <c r="A2703" t="s">
        <v>12978</v>
      </c>
      <c r="B2703">
        <v>15000000</v>
      </c>
      <c r="C2703">
        <v>15100000</v>
      </c>
      <c r="D2703">
        <f t="shared" si="42"/>
        <v>100000</v>
      </c>
    </row>
    <row r="2704" spans="1:4" x14ac:dyDescent="0.3">
      <c r="A2704" t="s">
        <v>24159</v>
      </c>
      <c r="B2704">
        <v>1100</v>
      </c>
      <c r="C2704">
        <v>85222</v>
      </c>
      <c r="D2704">
        <f t="shared" si="42"/>
        <v>84122</v>
      </c>
    </row>
    <row r="2705" spans="1:4" x14ac:dyDescent="0.3">
      <c r="A2705" t="s">
        <v>424</v>
      </c>
      <c r="B2705">
        <v>140000000</v>
      </c>
      <c r="C2705">
        <v>140080850</v>
      </c>
      <c r="D2705">
        <f t="shared" si="42"/>
        <v>80850</v>
      </c>
    </row>
    <row r="2706" spans="1:4" x14ac:dyDescent="0.3">
      <c r="A2706" t="s">
        <v>23721</v>
      </c>
      <c r="B2706">
        <v>40000</v>
      </c>
      <c r="C2706">
        <v>110536</v>
      </c>
      <c r="D2706">
        <f t="shared" si="42"/>
        <v>70536</v>
      </c>
    </row>
    <row r="2707" spans="1:4" x14ac:dyDescent="0.3">
      <c r="A2707" t="s">
        <v>24113</v>
      </c>
      <c r="B2707">
        <v>7000</v>
      </c>
      <c r="C2707">
        <v>70071</v>
      </c>
      <c r="D2707">
        <f t="shared" si="42"/>
        <v>63071</v>
      </c>
    </row>
    <row r="2708" spans="1:4" x14ac:dyDescent="0.3">
      <c r="A2708" t="s">
        <v>24047</v>
      </c>
      <c r="B2708">
        <v>15000</v>
      </c>
      <c r="C2708">
        <v>76382</v>
      </c>
      <c r="D2708">
        <f t="shared" si="42"/>
        <v>61382</v>
      </c>
    </row>
    <row r="2709" spans="1:4" x14ac:dyDescent="0.3">
      <c r="A2709" t="s">
        <v>22063</v>
      </c>
      <c r="B2709">
        <v>950000</v>
      </c>
      <c r="C2709">
        <v>1007962</v>
      </c>
      <c r="D2709">
        <f t="shared" si="42"/>
        <v>57962</v>
      </c>
    </row>
    <row r="2710" spans="1:4" x14ac:dyDescent="0.3">
      <c r="A2710" t="s">
        <v>16821</v>
      </c>
      <c r="B2710">
        <v>6800000</v>
      </c>
      <c r="C2710">
        <v>6857096</v>
      </c>
      <c r="D2710">
        <f t="shared" si="42"/>
        <v>57096</v>
      </c>
    </row>
    <row r="2711" spans="1:4" x14ac:dyDescent="0.3">
      <c r="A2711" t="s">
        <v>23142</v>
      </c>
      <c r="B2711">
        <v>270000</v>
      </c>
      <c r="C2711">
        <v>318622</v>
      </c>
      <c r="D2711">
        <f t="shared" si="42"/>
        <v>48622</v>
      </c>
    </row>
    <row r="2712" spans="1:4" x14ac:dyDescent="0.3">
      <c r="A2712" t="s">
        <v>18569</v>
      </c>
      <c r="B2712">
        <v>4000000</v>
      </c>
      <c r="C2712">
        <v>4046737</v>
      </c>
      <c r="D2712">
        <f t="shared" si="42"/>
        <v>46737</v>
      </c>
    </row>
    <row r="2713" spans="1:4" x14ac:dyDescent="0.3">
      <c r="A2713" t="s">
        <v>23204</v>
      </c>
      <c r="B2713">
        <v>150000</v>
      </c>
      <c r="C2713">
        <v>191309</v>
      </c>
      <c r="D2713">
        <f t="shared" si="42"/>
        <v>41309</v>
      </c>
    </row>
    <row r="2714" spans="1:4" x14ac:dyDescent="0.3">
      <c r="A2714" t="s">
        <v>22878</v>
      </c>
      <c r="B2714">
        <v>400000</v>
      </c>
      <c r="C2714">
        <v>425899</v>
      </c>
      <c r="D2714">
        <f t="shared" si="42"/>
        <v>25899</v>
      </c>
    </row>
    <row r="2715" spans="1:4" x14ac:dyDescent="0.3">
      <c r="A2715" t="s">
        <v>23432</v>
      </c>
      <c r="B2715">
        <v>200000</v>
      </c>
      <c r="C2715">
        <v>215185</v>
      </c>
      <c r="D2715">
        <f t="shared" si="42"/>
        <v>15185</v>
      </c>
    </row>
    <row r="2716" spans="1:4" x14ac:dyDescent="0.3">
      <c r="A2716" t="s">
        <v>17852</v>
      </c>
      <c r="B2716">
        <v>5000000</v>
      </c>
      <c r="C2716">
        <v>5009677</v>
      </c>
      <c r="D2716">
        <f t="shared" si="42"/>
        <v>9677</v>
      </c>
    </row>
    <row r="2717" spans="1:4" x14ac:dyDescent="0.3">
      <c r="A2717" t="s">
        <v>5209</v>
      </c>
      <c r="B2717">
        <v>50000000</v>
      </c>
      <c r="C2717">
        <v>50007168</v>
      </c>
      <c r="D2717">
        <f t="shared" si="42"/>
        <v>7168</v>
      </c>
    </row>
    <row r="2718" spans="1:4" x14ac:dyDescent="0.3">
      <c r="A2718" t="s">
        <v>19422</v>
      </c>
      <c r="B2718">
        <v>3000000</v>
      </c>
      <c r="C2718">
        <v>3000000</v>
      </c>
      <c r="D2718">
        <f t="shared" si="42"/>
        <v>0</v>
      </c>
    </row>
    <row r="2719" spans="1:4" x14ac:dyDescent="0.3">
      <c r="A2719" t="s">
        <v>20440</v>
      </c>
      <c r="B2719">
        <v>14000</v>
      </c>
      <c r="C2719">
        <v>12667</v>
      </c>
      <c r="D2719">
        <f t="shared" si="42"/>
        <v>-1333</v>
      </c>
    </row>
    <row r="2720" spans="1:4" x14ac:dyDescent="0.3">
      <c r="A2720" t="s">
        <v>23585</v>
      </c>
      <c r="B2720">
        <v>160000</v>
      </c>
      <c r="C2720">
        <v>155984</v>
      </c>
      <c r="D2720">
        <f t="shared" si="42"/>
        <v>-4016</v>
      </c>
    </row>
    <row r="2721" spans="1:4" x14ac:dyDescent="0.3">
      <c r="A2721" t="s">
        <v>24133</v>
      </c>
      <c r="B2721">
        <v>9000</v>
      </c>
      <c r="C2721">
        <v>4584</v>
      </c>
      <c r="D2721">
        <f t="shared" si="42"/>
        <v>-4416</v>
      </c>
    </row>
    <row r="2722" spans="1:4" x14ac:dyDescent="0.3">
      <c r="A2722" t="s">
        <v>13612</v>
      </c>
      <c r="B2722">
        <v>15000000</v>
      </c>
      <c r="C2722">
        <v>14989761</v>
      </c>
      <c r="D2722">
        <f t="shared" si="42"/>
        <v>-10239</v>
      </c>
    </row>
    <row r="2723" spans="1:4" x14ac:dyDescent="0.3">
      <c r="A2723" t="s">
        <v>20291</v>
      </c>
      <c r="B2723">
        <v>2000000</v>
      </c>
      <c r="C2723">
        <v>1984378</v>
      </c>
      <c r="D2723">
        <f t="shared" si="42"/>
        <v>-15622</v>
      </c>
    </row>
    <row r="2724" spans="1:4" x14ac:dyDescent="0.3">
      <c r="A2724" t="s">
        <v>21693</v>
      </c>
      <c r="B2724">
        <v>1000000</v>
      </c>
      <c r="C2724">
        <v>982214</v>
      </c>
      <c r="D2724">
        <f t="shared" si="42"/>
        <v>-17786</v>
      </c>
    </row>
    <row r="2725" spans="1:4" x14ac:dyDescent="0.3">
      <c r="A2725" t="s">
        <v>23980</v>
      </c>
      <c r="B2725">
        <v>27000</v>
      </c>
      <c r="C2725">
        <v>8231</v>
      </c>
      <c r="D2725">
        <f t="shared" si="42"/>
        <v>-18769</v>
      </c>
    </row>
    <row r="2726" spans="1:4" x14ac:dyDescent="0.3">
      <c r="A2726" t="s">
        <v>23812</v>
      </c>
      <c r="B2726">
        <v>60000</v>
      </c>
      <c r="C2726">
        <v>40557</v>
      </c>
      <c r="D2726">
        <f t="shared" si="42"/>
        <v>-19443</v>
      </c>
    </row>
    <row r="2727" spans="1:4" x14ac:dyDescent="0.3">
      <c r="A2727" t="s">
        <v>8521</v>
      </c>
      <c r="B2727">
        <v>20000000</v>
      </c>
      <c r="C2727">
        <v>19976073</v>
      </c>
      <c r="D2727">
        <f t="shared" si="42"/>
        <v>-23927</v>
      </c>
    </row>
    <row r="2728" spans="1:4" x14ac:dyDescent="0.3">
      <c r="A2728" t="s">
        <v>23425</v>
      </c>
      <c r="B2728">
        <v>200000</v>
      </c>
      <c r="C2728">
        <v>174682</v>
      </c>
      <c r="D2728">
        <f t="shared" si="42"/>
        <v>-25318</v>
      </c>
    </row>
    <row r="2729" spans="1:4" x14ac:dyDescent="0.3">
      <c r="A2729" t="s">
        <v>22100</v>
      </c>
      <c r="B2729">
        <v>850000</v>
      </c>
      <c r="C2729">
        <v>819939</v>
      </c>
      <c r="D2729">
        <f t="shared" si="42"/>
        <v>-30061</v>
      </c>
    </row>
    <row r="2730" spans="1:4" x14ac:dyDescent="0.3">
      <c r="A2730" t="s">
        <v>23191</v>
      </c>
      <c r="B2730">
        <v>250000</v>
      </c>
      <c r="C2730">
        <v>212285</v>
      </c>
      <c r="D2730">
        <f t="shared" si="42"/>
        <v>-37715</v>
      </c>
    </row>
    <row r="2731" spans="1:4" x14ac:dyDescent="0.3">
      <c r="A2731" t="s">
        <v>23816</v>
      </c>
      <c r="B2731">
        <v>70000</v>
      </c>
      <c r="C2731">
        <v>30084</v>
      </c>
      <c r="D2731">
        <f t="shared" si="42"/>
        <v>-39916</v>
      </c>
    </row>
    <row r="2732" spans="1:4" x14ac:dyDescent="0.3">
      <c r="A2732" t="s">
        <v>23048</v>
      </c>
      <c r="B2732">
        <v>300000</v>
      </c>
      <c r="C2732">
        <v>255352</v>
      </c>
      <c r="D2732">
        <f t="shared" si="42"/>
        <v>-44648</v>
      </c>
    </row>
    <row r="2733" spans="1:4" x14ac:dyDescent="0.3">
      <c r="A2733" t="s">
        <v>22456</v>
      </c>
      <c r="B2733">
        <v>560000</v>
      </c>
      <c r="C2733">
        <v>515005</v>
      </c>
      <c r="D2733">
        <f t="shared" si="42"/>
        <v>-44995</v>
      </c>
    </row>
    <row r="2734" spans="1:4" x14ac:dyDescent="0.3">
      <c r="A2734" t="s">
        <v>23199</v>
      </c>
      <c r="B2734">
        <v>250000</v>
      </c>
      <c r="C2734">
        <v>203134</v>
      </c>
      <c r="D2734">
        <f t="shared" si="42"/>
        <v>-46866</v>
      </c>
    </row>
    <row r="2735" spans="1:4" x14ac:dyDescent="0.3">
      <c r="A2735" t="s">
        <v>17870</v>
      </c>
      <c r="B2735">
        <v>4000000</v>
      </c>
      <c r="C2735">
        <v>3950029</v>
      </c>
      <c r="D2735">
        <f t="shared" si="42"/>
        <v>-49971</v>
      </c>
    </row>
    <row r="2736" spans="1:4" x14ac:dyDescent="0.3">
      <c r="A2736" t="s">
        <v>11712</v>
      </c>
      <c r="B2736">
        <v>18500000</v>
      </c>
      <c r="C2736">
        <v>18439082</v>
      </c>
      <c r="D2736">
        <f t="shared" si="42"/>
        <v>-60918</v>
      </c>
    </row>
    <row r="2737" spans="1:4" x14ac:dyDescent="0.3">
      <c r="A2737" t="s">
        <v>12981</v>
      </c>
      <c r="B2737">
        <v>15000000</v>
      </c>
      <c r="C2737">
        <v>14938570</v>
      </c>
      <c r="D2737">
        <f t="shared" si="42"/>
        <v>-61430</v>
      </c>
    </row>
    <row r="2738" spans="1:4" x14ac:dyDescent="0.3">
      <c r="A2738" t="s">
        <v>22782</v>
      </c>
      <c r="B2738">
        <v>450000</v>
      </c>
      <c r="C2738">
        <v>379122</v>
      </c>
      <c r="D2738">
        <f t="shared" si="42"/>
        <v>-70878</v>
      </c>
    </row>
    <row r="2739" spans="1:4" x14ac:dyDescent="0.3">
      <c r="A2739" t="s">
        <v>23219</v>
      </c>
      <c r="B2739">
        <v>250000</v>
      </c>
      <c r="C2739">
        <v>177840</v>
      </c>
      <c r="D2739">
        <f t="shared" si="42"/>
        <v>-72160</v>
      </c>
    </row>
    <row r="2740" spans="1:4" x14ac:dyDescent="0.3">
      <c r="A2740" t="s">
        <v>19066</v>
      </c>
      <c r="B2740">
        <v>3000000</v>
      </c>
      <c r="C2740">
        <v>2926565</v>
      </c>
      <c r="D2740">
        <f t="shared" si="42"/>
        <v>-73435</v>
      </c>
    </row>
    <row r="2741" spans="1:4" x14ac:dyDescent="0.3">
      <c r="A2741" t="s">
        <v>19417</v>
      </c>
      <c r="B2741">
        <v>3000000</v>
      </c>
      <c r="C2741">
        <v>2912363</v>
      </c>
      <c r="D2741">
        <f t="shared" si="42"/>
        <v>-87637</v>
      </c>
    </row>
    <row r="2742" spans="1:4" x14ac:dyDescent="0.3">
      <c r="A2742" t="s">
        <v>22860</v>
      </c>
      <c r="B2742">
        <v>100000</v>
      </c>
      <c r="C2742">
        <v>11798</v>
      </c>
      <c r="D2742">
        <f t="shared" si="42"/>
        <v>-88202</v>
      </c>
    </row>
    <row r="2743" spans="1:4" x14ac:dyDescent="0.3">
      <c r="A2743" t="s">
        <v>11407</v>
      </c>
      <c r="B2743">
        <v>2000000</v>
      </c>
      <c r="C2743">
        <v>1900725</v>
      </c>
      <c r="D2743">
        <f t="shared" si="42"/>
        <v>-99275</v>
      </c>
    </row>
    <row r="2744" spans="1:4" x14ac:dyDescent="0.3">
      <c r="A2744" t="s">
        <v>13436</v>
      </c>
      <c r="B2744">
        <v>20000000</v>
      </c>
      <c r="C2744">
        <v>19900000</v>
      </c>
      <c r="D2744">
        <f t="shared" si="42"/>
        <v>-100000</v>
      </c>
    </row>
    <row r="2745" spans="1:4" x14ac:dyDescent="0.3">
      <c r="A2745" t="s">
        <v>17118</v>
      </c>
      <c r="B2745">
        <v>6000000</v>
      </c>
      <c r="C2745">
        <v>5895238</v>
      </c>
      <c r="D2745">
        <f t="shared" si="42"/>
        <v>-104762</v>
      </c>
    </row>
    <row r="2746" spans="1:4" x14ac:dyDescent="0.3">
      <c r="A2746" t="s">
        <v>23353</v>
      </c>
      <c r="B2746">
        <v>225000</v>
      </c>
      <c r="C2746">
        <v>111300</v>
      </c>
      <c r="D2746">
        <f t="shared" si="42"/>
        <v>-113700</v>
      </c>
    </row>
    <row r="2747" spans="1:4" x14ac:dyDescent="0.3">
      <c r="A2747" t="s">
        <v>23413</v>
      </c>
      <c r="B2747">
        <v>200000</v>
      </c>
      <c r="C2747">
        <v>78030</v>
      </c>
      <c r="D2747">
        <f t="shared" si="42"/>
        <v>-121970</v>
      </c>
    </row>
    <row r="2748" spans="1:4" x14ac:dyDescent="0.3">
      <c r="A2748" t="s">
        <v>10933</v>
      </c>
      <c r="B2748">
        <v>27000000</v>
      </c>
      <c r="C2748">
        <v>26876529</v>
      </c>
      <c r="D2748">
        <f t="shared" si="42"/>
        <v>-123471</v>
      </c>
    </row>
    <row r="2749" spans="1:4" x14ac:dyDescent="0.3">
      <c r="A2749" t="s">
        <v>23732</v>
      </c>
      <c r="B2749">
        <v>200000</v>
      </c>
      <c r="C2749">
        <v>59379</v>
      </c>
      <c r="D2749">
        <f t="shared" si="42"/>
        <v>-140621</v>
      </c>
    </row>
    <row r="2750" spans="1:4" x14ac:dyDescent="0.3">
      <c r="A2750" t="s">
        <v>23625</v>
      </c>
      <c r="B2750">
        <v>150000</v>
      </c>
      <c r="C2750">
        <v>5858</v>
      </c>
      <c r="D2750">
        <f t="shared" si="42"/>
        <v>-144142</v>
      </c>
    </row>
    <row r="2751" spans="1:4" x14ac:dyDescent="0.3">
      <c r="A2751" t="s">
        <v>23612</v>
      </c>
      <c r="B2751">
        <v>150000</v>
      </c>
      <c r="C2751">
        <v>4914</v>
      </c>
      <c r="D2751">
        <f t="shared" si="42"/>
        <v>-145086</v>
      </c>
    </row>
    <row r="2752" spans="1:4" x14ac:dyDescent="0.3">
      <c r="A2752" t="s">
        <v>23075</v>
      </c>
      <c r="B2752">
        <v>160000</v>
      </c>
      <c r="C2752">
        <v>12438</v>
      </c>
      <c r="D2752">
        <f t="shared" si="42"/>
        <v>-147562</v>
      </c>
    </row>
    <row r="2753" spans="1:4" x14ac:dyDescent="0.3">
      <c r="A2753" t="s">
        <v>22582</v>
      </c>
      <c r="B2753">
        <v>500000</v>
      </c>
      <c r="C2753">
        <v>334041</v>
      </c>
      <c r="D2753">
        <f t="shared" si="42"/>
        <v>-165959</v>
      </c>
    </row>
    <row r="2754" spans="1:4" x14ac:dyDescent="0.3">
      <c r="A2754" t="s">
        <v>19808</v>
      </c>
      <c r="B2754">
        <v>26000000</v>
      </c>
      <c r="C2754">
        <v>25809813</v>
      </c>
      <c r="D2754">
        <f t="shared" ref="D2754:D2817" si="43">C2754-B2754</f>
        <v>-190187</v>
      </c>
    </row>
    <row r="2755" spans="1:4" x14ac:dyDescent="0.3">
      <c r="A2755" t="s">
        <v>23085</v>
      </c>
      <c r="B2755">
        <v>200000</v>
      </c>
      <c r="C2755">
        <v>5199</v>
      </c>
      <c r="D2755">
        <f t="shared" si="43"/>
        <v>-194801</v>
      </c>
    </row>
    <row r="2756" spans="1:4" x14ac:dyDescent="0.3">
      <c r="A2756" t="s">
        <v>15078</v>
      </c>
      <c r="B2756">
        <v>10000000</v>
      </c>
      <c r="C2756">
        <v>9801782</v>
      </c>
      <c r="D2756">
        <f t="shared" si="43"/>
        <v>-198218</v>
      </c>
    </row>
    <row r="2757" spans="1:4" x14ac:dyDescent="0.3">
      <c r="A2757" t="s">
        <v>23487</v>
      </c>
      <c r="B2757">
        <v>200000</v>
      </c>
      <c r="C2757">
        <v>1111</v>
      </c>
      <c r="D2757">
        <f t="shared" si="43"/>
        <v>-198889</v>
      </c>
    </row>
    <row r="2758" spans="1:4" x14ac:dyDescent="0.3">
      <c r="A2758" t="s">
        <v>23229</v>
      </c>
      <c r="B2758">
        <v>250000</v>
      </c>
      <c r="C2758">
        <v>49494</v>
      </c>
      <c r="D2758">
        <f t="shared" si="43"/>
        <v>-200506</v>
      </c>
    </row>
    <row r="2759" spans="1:4" x14ac:dyDescent="0.3">
      <c r="A2759" t="s">
        <v>21699</v>
      </c>
      <c r="B2759">
        <v>1000000</v>
      </c>
      <c r="C2759">
        <v>798341</v>
      </c>
      <c r="D2759">
        <f t="shared" si="43"/>
        <v>-201659</v>
      </c>
    </row>
    <row r="2760" spans="1:4" x14ac:dyDescent="0.3">
      <c r="A2760" t="s">
        <v>22586</v>
      </c>
      <c r="B2760">
        <v>500000</v>
      </c>
      <c r="C2760">
        <v>295468</v>
      </c>
      <c r="D2760">
        <f t="shared" si="43"/>
        <v>-204532</v>
      </c>
    </row>
    <row r="2761" spans="1:4" x14ac:dyDescent="0.3">
      <c r="A2761" t="s">
        <v>22969</v>
      </c>
      <c r="B2761">
        <v>1750211</v>
      </c>
      <c r="C2761">
        <v>1523883</v>
      </c>
      <c r="D2761">
        <f t="shared" si="43"/>
        <v>-226328</v>
      </c>
    </row>
    <row r="2762" spans="1:4" x14ac:dyDescent="0.3">
      <c r="A2762" t="s">
        <v>23257</v>
      </c>
      <c r="B2762">
        <v>250000</v>
      </c>
      <c r="C2762">
        <v>18195</v>
      </c>
      <c r="D2762">
        <f t="shared" si="43"/>
        <v>-231805</v>
      </c>
    </row>
    <row r="2763" spans="1:4" x14ac:dyDescent="0.3">
      <c r="A2763" t="s">
        <v>20839</v>
      </c>
      <c r="B2763">
        <v>1300000</v>
      </c>
      <c r="C2763">
        <v>1060591</v>
      </c>
      <c r="D2763">
        <f t="shared" si="43"/>
        <v>-239409</v>
      </c>
    </row>
    <row r="2764" spans="1:4" x14ac:dyDescent="0.3">
      <c r="A2764" t="s">
        <v>22590</v>
      </c>
      <c r="B2764">
        <v>500000</v>
      </c>
      <c r="C2764">
        <v>243347</v>
      </c>
      <c r="D2764">
        <f t="shared" si="43"/>
        <v>-256653</v>
      </c>
    </row>
    <row r="2765" spans="1:4" x14ac:dyDescent="0.3">
      <c r="A2765" t="s">
        <v>23080</v>
      </c>
      <c r="B2765">
        <v>300000</v>
      </c>
      <c r="C2765">
        <v>40542</v>
      </c>
      <c r="D2765">
        <f t="shared" si="43"/>
        <v>-259458</v>
      </c>
    </row>
    <row r="2766" spans="1:4" x14ac:dyDescent="0.3">
      <c r="A2766" t="s">
        <v>22647</v>
      </c>
      <c r="B2766">
        <v>500000</v>
      </c>
      <c r="C2766">
        <v>237301</v>
      </c>
      <c r="D2766">
        <f t="shared" si="43"/>
        <v>-262699</v>
      </c>
    </row>
    <row r="2767" spans="1:4" x14ac:dyDescent="0.3">
      <c r="A2767" t="s">
        <v>22890</v>
      </c>
      <c r="B2767">
        <v>400000</v>
      </c>
      <c r="C2767">
        <v>126387</v>
      </c>
      <c r="D2767">
        <f t="shared" si="43"/>
        <v>-273613</v>
      </c>
    </row>
    <row r="2768" spans="1:4" x14ac:dyDescent="0.3">
      <c r="A2768" t="s">
        <v>20940</v>
      </c>
      <c r="B2768">
        <v>1500000</v>
      </c>
      <c r="C2768">
        <v>1221261</v>
      </c>
      <c r="D2768">
        <f t="shared" si="43"/>
        <v>-278739</v>
      </c>
    </row>
    <row r="2769" spans="1:4" x14ac:dyDescent="0.3">
      <c r="A2769" t="s">
        <v>23071</v>
      </c>
      <c r="B2769">
        <v>300000</v>
      </c>
      <c r="C2769">
        <v>16892</v>
      </c>
      <c r="D2769">
        <f t="shared" si="43"/>
        <v>-283108</v>
      </c>
    </row>
    <row r="2770" spans="1:4" x14ac:dyDescent="0.3">
      <c r="A2770" t="s">
        <v>23108</v>
      </c>
      <c r="B2770">
        <v>300000</v>
      </c>
      <c r="C2770">
        <v>2468</v>
      </c>
      <c r="D2770">
        <f t="shared" si="43"/>
        <v>-297532</v>
      </c>
    </row>
    <row r="2771" spans="1:4" x14ac:dyDescent="0.3">
      <c r="A2771" t="s">
        <v>17892</v>
      </c>
      <c r="B2771">
        <v>5000000</v>
      </c>
      <c r="C2771">
        <v>4700361</v>
      </c>
      <c r="D2771">
        <f t="shared" si="43"/>
        <v>-299639</v>
      </c>
    </row>
    <row r="2772" spans="1:4" x14ac:dyDescent="0.3">
      <c r="A2772" t="s">
        <v>10549</v>
      </c>
      <c r="B2772">
        <v>17000000</v>
      </c>
      <c r="C2772">
        <v>16684352</v>
      </c>
      <c r="D2772">
        <f t="shared" si="43"/>
        <v>-315648</v>
      </c>
    </row>
    <row r="2773" spans="1:4" x14ac:dyDescent="0.3">
      <c r="A2773" t="s">
        <v>19408</v>
      </c>
      <c r="B2773">
        <v>3300000</v>
      </c>
      <c r="C2773">
        <v>2961991</v>
      </c>
      <c r="D2773">
        <f t="shared" si="43"/>
        <v>-338009</v>
      </c>
    </row>
    <row r="2774" spans="1:4" x14ac:dyDescent="0.3">
      <c r="A2774" t="s">
        <v>11066</v>
      </c>
      <c r="B2774">
        <v>20000000</v>
      </c>
      <c r="C2774">
        <v>19661987</v>
      </c>
      <c r="D2774">
        <f t="shared" si="43"/>
        <v>-338013</v>
      </c>
    </row>
    <row r="2775" spans="1:4" x14ac:dyDescent="0.3">
      <c r="A2775" t="s">
        <v>22593</v>
      </c>
      <c r="B2775">
        <v>500000</v>
      </c>
      <c r="C2775">
        <v>154077</v>
      </c>
      <c r="D2775">
        <f t="shared" si="43"/>
        <v>-345923</v>
      </c>
    </row>
    <row r="2776" spans="1:4" x14ac:dyDescent="0.3">
      <c r="A2776" t="s">
        <v>22602</v>
      </c>
      <c r="B2776">
        <v>500000</v>
      </c>
      <c r="C2776">
        <v>151389</v>
      </c>
      <c r="D2776">
        <f t="shared" si="43"/>
        <v>-348611</v>
      </c>
    </row>
    <row r="2777" spans="1:4" x14ac:dyDescent="0.3">
      <c r="A2777" t="s">
        <v>20757</v>
      </c>
      <c r="B2777">
        <v>500000</v>
      </c>
      <c r="C2777">
        <v>145540</v>
      </c>
      <c r="D2777">
        <f t="shared" si="43"/>
        <v>-354460</v>
      </c>
    </row>
    <row r="2778" spans="1:4" x14ac:dyDescent="0.3">
      <c r="A2778" t="s">
        <v>13476</v>
      </c>
      <c r="B2778">
        <v>14000000</v>
      </c>
      <c r="C2778">
        <v>13640000</v>
      </c>
      <c r="D2778">
        <f t="shared" si="43"/>
        <v>-360000</v>
      </c>
    </row>
    <row r="2779" spans="1:4" x14ac:dyDescent="0.3">
      <c r="A2779" t="s">
        <v>22615</v>
      </c>
      <c r="B2779">
        <v>500000</v>
      </c>
      <c r="C2779">
        <v>133778</v>
      </c>
      <c r="D2779">
        <f t="shared" si="43"/>
        <v>-366222</v>
      </c>
    </row>
    <row r="2780" spans="1:4" x14ac:dyDescent="0.3">
      <c r="A2780" t="s">
        <v>21705</v>
      </c>
      <c r="B2780">
        <v>1000000</v>
      </c>
      <c r="C2780">
        <v>610991</v>
      </c>
      <c r="D2780">
        <f t="shared" si="43"/>
        <v>-389009</v>
      </c>
    </row>
    <row r="2781" spans="1:4" x14ac:dyDescent="0.3">
      <c r="A2781" t="s">
        <v>16600</v>
      </c>
      <c r="B2781">
        <v>7000000</v>
      </c>
      <c r="C2781">
        <v>6601079</v>
      </c>
      <c r="D2781">
        <f t="shared" si="43"/>
        <v>-398921</v>
      </c>
    </row>
    <row r="2782" spans="1:4" x14ac:dyDescent="0.3">
      <c r="A2782" t="s">
        <v>22631</v>
      </c>
      <c r="B2782">
        <v>500000</v>
      </c>
      <c r="C2782">
        <v>98017</v>
      </c>
      <c r="D2782">
        <f t="shared" si="43"/>
        <v>-401983</v>
      </c>
    </row>
    <row r="2783" spans="1:4" x14ac:dyDescent="0.3">
      <c r="A2783" t="s">
        <v>22096</v>
      </c>
      <c r="B2783">
        <v>850000</v>
      </c>
      <c r="C2783">
        <v>442638</v>
      </c>
      <c r="D2783">
        <f t="shared" si="43"/>
        <v>-407362</v>
      </c>
    </row>
    <row r="2784" spans="1:4" x14ac:dyDescent="0.3">
      <c r="A2784" t="s">
        <v>22964</v>
      </c>
      <c r="B2784">
        <v>450000</v>
      </c>
      <c r="C2784">
        <v>34151</v>
      </c>
      <c r="D2784">
        <f t="shared" si="43"/>
        <v>-415849</v>
      </c>
    </row>
    <row r="2785" spans="1:4" x14ac:dyDescent="0.3">
      <c r="A2785" t="s">
        <v>21710</v>
      </c>
      <c r="B2785">
        <v>1000000</v>
      </c>
      <c r="C2785">
        <v>582024</v>
      </c>
      <c r="D2785">
        <f t="shared" si="43"/>
        <v>-417976</v>
      </c>
    </row>
    <row r="2786" spans="1:4" x14ac:dyDescent="0.3">
      <c r="A2786" t="s">
        <v>10563</v>
      </c>
      <c r="B2786">
        <v>9000000</v>
      </c>
      <c r="C2786">
        <v>8579684</v>
      </c>
      <c r="D2786">
        <f t="shared" si="43"/>
        <v>-420316</v>
      </c>
    </row>
    <row r="2787" spans="1:4" x14ac:dyDescent="0.3">
      <c r="A2787" t="s">
        <v>10563</v>
      </c>
      <c r="B2787">
        <v>9000000</v>
      </c>
      <c r="C2787">
        <v>8579684</v>
      </c>
      <c r="D2787">
        <f t="shared" si="43"/>
        <v>-420316</v>
      </c>
    </row>
    <row r="2788" spans="1:4" x14ac:dyDescent="0.3">
      <c r="A2788" t="s">
        <v>22406</v>
      </c>
      <c r="B2788">
        <v>600000</v>
      </c>
      <c r="C2788">
        <v>171988</v>
      </c>
      <c r="D2788">
        <f t="shared" si="43"/>
        <v>-428012</v>
      </c>
    </row>
    <row r="2789" spans="1:4" x14ac:dyDescent="0.3">
      <c r="A2789" t="s">
        <v>19404</v>
      </c>
      <c r="B2789">
        <v>3500000</v>
      </c>
      <c r="C2789">
        <v>3071947</v>
      </c>
      <c r="D2789">
        <f t="shared" si="43"/>
        <v>-428053</v>
      </c>
    </row>
    <row r="2790" spans="1:4" x14ac:dyDescent="0.3">
      <c r="A2790" t="s">
        <v>22626</v>
      </c>
      <c r="B2790">
        <v>500000</v>
      </c>
      <c r="C2790">
        <v>52850</v>
      </c>
      <c r="D2790">
        <f t="shared" si="43"/>
        <v>-447150</v>
      </c>
    </row>
    <row r="2791" spans="1:4" x14ac:dyDescent="0.3">
      <c r="A2791" t="s">
        <v>21814</v>
      </c>
      <c r="B2791">
        <v>500000</v>
      </c>
      <c r="C2791">
        <v>48430</v>
      </c>
      <c r="D2791">
        <f t="shared" si="43"/>
        <v>-451570</v>
      </c>
    </row>
    <row r="2792" spans="1:4" x14ac:dyDescent="0.3">
      <c r="A2792" t="s">
        <v>6123</v>
      </c>
      <c r="B2792">
        <v>42000000</v>
      </c>
      <c r="C2792">
        <v>41543207</v>
      </c>
      <c r="D2792">
        <f t="shared" si="43"/>
        <v>-456793</v>
      </c>
    </row>
    <row r="2793" spans="1:4" x14ac:dyDescent="0.3">
      <c r="A2793" t="s">
        <v>6680</v>
      </c>
      <c r="B2793">
        <v>500000</v>
      </c>
      <c r="C2793">
        <v>32645</v>
      </c>
      <c r="D2793">
        <f t="shared" si="43"/>
        <v>-467355</v>
      </c>
    </row>
    <row r="2794" spans="1:4" x14ac:dyDescent="0.3">
      <c r="A2794" t="s">
        <v>22637</v>
      </c>
      <c r="B2794">
        <v>500000</v>
      </c>
      <c r="C2794">
        <v>31937</v>
      </c>
      <c r="D2794">
        <f t="shared" si="43"/>
        <v>-468063</v>
      </c>
    </row>
    <row r="2795" spans="1:4" x14ac:dyDescent="0.3">
      <c r="A2795" t="s">
        <v>7546</v>
      </c>
      <c r="B2795">
        <v>35000000</v>
      </c>
      <c r="C2795">
        <v>34531832</v>
      </c>
      <c r="D2795">
        <f t="shared" si="43"/>
        <v>-468168</v>
      </c>
    </row>
    <row r="2796" spans="1:4" x14ac:dyDescent="0.3">
      <c r="A2796" t="s">
        <v>22253</v>
      </c>
      <c r="B2796">
        <v>500000</v>
      </c>
      <c r="C2796">
        <v>26297</v>
      </c>
      <c r="D2796">
        <f t="shared" si="43"/>
        <v>-473703</v>
      </c>
    </row>
    <row r="2797" spans="1:4" x14ac:dyDescent="0.3">
      <c r="A2797" t="s">
        <v>22787</v>
      </c>
      <c r="B2797">
        <v>500000</v>
      </c>
      <c r="C2797">
        <v>23000</v>
      </c>
      <c r="D2797">
        <f t="shared" si="43"/>
        <v>-477000</v>
      </c>
    </row>
    <row r="2798" spans="1:4" x14ac:dyDescent="0.3">
      <c r="A2798" t="s">
        <v>22751</v>
      </c>
      <c r="B2798">
        <v>500000</v>
      </c>
      <c r="C2798">
        <v>21199</v>
      </c>
      <c r="D2798">
        <f t="shared" si="43"/>
        <v>-478801</v>
      </c>
    </row>
    <row r="2799" spans="1:4" x14ac:dyDescent="0.3">
      <c r="A2799" t="s">
        <v>20604</v>
      </c>
      <c r="B2799">
        <v>1900000</v>
      </c>
      <c r="C2799">
        <v>1420578</v>
      </c>
      <c r="D2799">
        <f t="shared" si="43"/>
        <v>-479422</v>
      </c>
    </row>
    <row r="2800" spans="1:4" x14ac:dyDescent="0.3">
      <c r="A2800" t="s">
        <v>9339</v>
      </c>
      <c r="B2800">
        <v>26000000</v>
      </c>
      <c r="C2800">
        <v>25517500</v>
      </c>
      <c r="D2800">
        <f t="shared" si="43"/>
        <v>-482500</v>
      </c>
    </row>
    <row r="2801" spans="1:4" x14ac:dyDescent="0.3">
      <c r="A2801" t="s">
        <v>9348</v>
      </c>
      <c r="B2801">
        <v>26000000</v>
      </c>
      <c r="C2801">
        <v>25517500</v>
      </c>
      <c r="D2801">
        <f t="shared" si="43"/>
        <v>-482500</v>
      </c>
    </row>
    <row r="2802" spans="1:4" x14ac:dyDescent="0.3">
      <c r="A2802" t="s">
        <v>9421</v>
      </c>
      <c r="B2802">
        <v>26000000</v>
      </c>
      <c r="C2802">
        <v>25517500</v>
      </c>
      <c r="D2802">
        <f t="shared" si="43"/>
        <v>-482500</v>
      </c>
    </row>
    <row r="2803" spans="1:4" x14ac:dyDescent="0.3">
      <c r="A2803" t="s">
        <v>22642</v>
      </c>
      <c r="B2803">
        <v>500000</v>
      </c>
      <c r="C2803">
        <v>13134</v>
      </c>
      <c r="D2803">
        <f t="shared" si="43"/>
        <v>-486866</v>
      </c>
    </row>
    <row r="2804" spans="1:4" x14ac:dyDescent="0.3">
      <c r="A2804" t="s">
        <v>22656</v>
      </c>
      <c r="B2804">
        <v>500000</v>
      </c>
      <c r="C2804">
        <v>12055</v>
      </c>
      <c r="D2804">
        <f t="shared" si="43"/>
        <v>-487945</v>
      </c>
    </row>
    <row r="2805" spans="1:4" x14ac:dyDescent="0.3">
      <c r="A2805" t="s">
        <v>7589</v>
      </c>
      <c r="B2805">
        <v>35000000</v>
      </c>
      <c r="C2805">
        <v>34507079</v>
      </c>
      <c r="D2805">
        <f t="shared" si="43"/>
        <v>-492921</v>
      </c>
    </row>
    <row r="2806" spans="1:4" x14ac:dyDescent="0.3">
      <c r="A2806" t="s">
        <v>22661</v>
      </c>
      <c r="B2806">
        <v>500000</v>
      </c>
      <c r="C2806">
        <v>1332</v>
      </c>
      <c r="D2806">
        <f t="shared" si="43"/>
        <v>-498668</v>
      </c>
    </row>
    <row r="2807" spans="1:4" x14ac:dyDescent="0.3">
      <c r="A2807" t="s">
        <v>12515</v>
      </c>
      <c r="B2807">
        <v>16000000</v>
      </c>
      <c r="C2807">
        <v>15500000</v>
      </c>
      <c r="D2807">
        <f t="shared" si="43"/>
        <v>-500000</v>
      </c>
    </row>
    <row r="2808" spans="1:4" x14ac:dyDescent="0.3">
      <c r="A2808" t="s">
        <v>7970</v>
      </c>
      <c r="B2808">
        <v>32000000</v>
      </c>
      <c r="C2808">
        <v>31493782</v>
      </c>
      <c r="D2808">
        <f t="shared" si="43"/>
        <v>-506218</v>
      </c>
    </row>
    <row r="2809" spans="1:4" x14ac:dyDescent="0.3">
      <c r="A2809" t="s">
        <v>21757</v>
      </c>
      <c r="B2809">
        <v>1000000</v>
      </c>
      <c r="C2809">
        <v>484221</v>
      </c>
      <c r="D2809">
        <f t="shared" si="43"/>
        <v>-515779</v>
      </c>
    </row>
    <row r="2810" spans="1:4" x14ac:dyDescent="0.3">
      <c r="A2810" t="s">
        <v>22067</v>
      </c>
      <c r="B2810">
        <v>900000</v>
      </c>
      <c r="C2810">
        <v>381186</v>
      </c>
      <c r="D2810">
        <f t="shared" si="43"/>
        <v>-518814</v>
      </c>
    </row>
    <row r="2811" spans="1:4" x14ac:dyDescent="0.3">
      <c r="A2811" t="s">
        <v>20317</v>
      </c>
      <c r="B2811">
        <v>2000000</v>
      </c>
      <c r="C2811">
        <v>1477002</v>
      </c>
      <c r="D2811">
        <f t="shared" si="43"/>
        <v>-522998</v>
      </c>
    </row>
    <row r="2812" spans="1:4" x14ac:dyDescent="0.3">
      <c r="A2812" t="s">
        <v>15132</v>
      </c>
      <c r="B2812">
        <v>10000000</v>
      </c>
      <c r="C2812">
        <v>9473382</v>
      </c>
      <c r="D2812">
        <f t="shared" si="43"/>
        <v>-526618</v>
      </c>
    </row>
    <row r="2813" spans="1:4" x14ac:dyDescent="0.3">
      <c r="A2813" t="s">
        <v>18577</v>
      </c>
      <c r="B2813">
        <v>4000000</v>
      </c>
      <c r="C2813">
        <v>3468572</v>
      </c>
      <c r="D2813">
        <f t="shared" si="43"/>
        <v>-531428</v>
      </c>
    </row>
    <row r="2814" spans="1:4" x14ac:dyDescent="0.3">
      <c r="A2814" t="s">
        <v>21718</v>
      </c>
      <c r="B2814">
        <v>1000000</v>
      </c>
      <c r="C2814">
        <v>464655</v>
      </c>
      <c r="D2814">
        <f t="shared" si="43"/>
        <v>-535345</v>
      </c>
    </row>
    <row r="2815" spans="1:4" x14ac:dyDescent="0.3">
      <c r="A2815" t="s">
        <v>21721</v>
      </c>
      <c r="B2815">
        <v>1000000</v>
      </c>
      <c r="C2815">
        <v>464126</v>
      </c>
      <c r="D2815">
        <f t="shared" si="43"/>
        <v>-535874</v>
      </c>
    </row>
    <row r="2816" spans="1:4" x14ac:dyDescent="0.3">
      <c r="A2816" t="s">
        <v>22461</v>
      </c>
      <c r="B2816">
        <v>560000</v>
      </c>
      <c r="C2816">
        <v>2245</v>
      </c>
      <c r="D2816">
        <f t="shared" si="43"/>
        <v>-557755</v>
      </c>
    </row>
    <row r="2817" spans="1:4" x14ac:dyDescent="0.3">
      <c r="A2817" t="s">
        <v>22207</v>
      </c>
      <c r="B2817">
        <v>600000</v>
      </c>
      <c r="C2817">
        <v>35688</v>
      </c>
      <c r="D2817">
        <f t="shared" si="43"/>
        <v>-564312</v>
      </c>
    </row>
    <row r="2818" spans="1:4" x14ac:dyDescent="0.3">
      <c r="A2818" t="s">
        <v>20312</v>
      </c>
      <c r="B2818">
        <v>2000000</v>
      </c>
      <c r="C2818">
        <v>1430185</v>
      </c>
      <c r="D2818">
        <f t="shared" ref="D2818:D2881" si="44">C2818-B2818</f>
        <v>-569815</v>
      </c>
    </row>
    <row r="2819" spans="1:4" x14ac:dyDescent="0.3">
      <c r="A2819" t="s">
        <v>21725</v>
      </c>
      <c r="B2819">
        <v>1000000</v>
      </c>
      <c r="C2819">
        <v>428535</v>
      </c>
      <c r="D2819">
        <f t="shared" si="44"/>
        <v>-571465</v>
      </c>
    </row>
    <row r="2820" spans="1:4" x14ac:dyDescent="0.3">
      <c r="A2820" t="s">
        <v>12489</v>
      </c>
      <c r="B2820">
        <v>16000000</v>
      </c>
      <c r="C2820">
        <v>15427192</v>
      </c>
      <c r="D2820">
        <f t="shared" si="44"/>
        <v>-572808</v>
      </c>
    </row>
    <row r="2821" spans="1:4" x14ac:dyDescent="0.3">
      <c r="A2821" t="s">
        <v>22413</v>
      </c>
      <c r="B2821">
        <v>600000</v>
      </c>
      <c r="C2821">
        <v>23616</v>
      </c>
      <c r="D2821">
        <f t="shared" si="44"/>
        <v>-576384</v>
      </c>
    </row>
    <row r="2822" spans="1:4" x14ac:dyDescent="0.3">
      <c r="A2822" t="s">
        <v>22417</v>
      </c>
      <c r="B2822">
        <v>600000</v>
      </c>
      <c r="C2822">
        <v>13493</v>
      </c>
      <c r="D2822">
        <f t="shared" si="44"/>
        <v>-586507</v>
      </c>
    </row>
    <row r="2823" spans="1:4" x14ac:dyDescent="0.3">
      <c r="A2823" t="s">
        <v>20806</v>
      </c>
      <c r="B2823">
        <v>1000000</v>
      </c>
      <c r="C2823">
        <v>396035</v>
      </c>
      <c r="D2823">
        <f t="shared" si="44"/>
        <v>-603965</v>
      </c>
    </row>
    <row r="2824" spans="1:4" x14ac:dyDescent="0.3">
      <c r="A2824" t="s">
        <v>21168</v>
      </c>
      <c r="B2824">
        <v>1300000</v>
      </c>
      <c r="C2824">
        <v>695229</v>
      </c>
      <c r="D2824">
        <f t="shared" si="44"/>
        <v>-604771</v>
      </c>
    </row>
    <row r="2825" spans="1:4" x14ac:dyDescent="0.3">
      <c r="A2825" t="s">
        <v>21342</v>
      </c>
      <c r="B2825">
        <v>1200000</v>
      </c>
      <c r="C2825">
        <v>594904</v>
      </c>
      <c r="D2825">
        <f t="shared" si="44"/>
        <v>-605096</v>
      </c>
    </row>
    <row r="2826" spans="1:4" x14ac:dyDescent="0.3">
      <c r="A2826" t="s">
        <v>1661</v>
      </c>
      <c r="B2826">
        <v>105000000</v>
      </c>
      <c r="C2826">
        <v>104374107</v>
      </c>
      <c r="D2826">
        <f t="shared" si="44"/>
        <v>-625893</v>
      </c>
    </row>
    <row r="2827" spans="1:4" x14ac:dyDescent="0.3">
      <c r="A2827" t="s">
        <v>18697</v>
      </c>
      <c r="B2827">
        <v>650000</v>
      </c>
      <c r="C2827">
        <v>18469</v>
      </c>
      <c r="D2827">
        <f t="shared" si="44"/>
        <v>-631531</v>
      </c>
    </row>
    <row r="2828" spans="1:4" x14ac:dyDescent="0.3">
      <c r="A2828" t="s">
        <v>2684</v>
      </c>
      <c r="B2828">
        <v>80000000</v>
      </c>
      <c r="C2828">
        <v>79363785</v>
      </c>
      <c r="D2828">
        <f t="shared" si="44"/>
        <v>-636215</v>
      </c>
    </row>
    <row r="2829" spans="1:4" x14ac:dyDescent="0.3">
      <c r="A2829" t="s">
        <v>2684</v>
      </c>
      <c r="B2829">
        <v>80000000</v>
      </c>
      <c r="C2829">
        <v>79363785</v>
      </c>
      <c r="D2829">
        <f t="shared" si="44"/>
        <v>-636215</v>
      </c>
    </row>
    <row r="2830" spans="1:4" x14ac:dyDescent="0.3">
      <c r="A2830" t="s">
        <v>17128</v>
      </c>
      <c r="B2830">
        <v>6000000</v>
      </c>
      <c r="C2830">
        <v>5359774</v>
      </c>
      <c r="D2830">
        <f t="shared" si="44"/>
        <v>-640226</v>
      </c>
    </row>
    <row r="2831" spans="1:4" x14ac:dyDescent="0.3">
      <c r="A2831" t="s">
        <v>19441</v>
      </c>
      <c r="B2831">
        <v>3500000</v>
      </c>
      <c r="C2831">
        <v>2848578</v>
      </c>
      <c r="D2831">
        <f t="shared" si="44"/>
        <v>-651422</v>
      </c>
    </row>
    <row r="2832" spans="1:4" x14ac:dyDescent="0.3">
      <c r="A2832" t="s">
        <v>22192</v>
      </c>
      <c r="B2832">
        <v>800000</v>
      </c>
      <c r="C2832">
        <v>144583</v>
      </c>
      <c r="D2832">
        <f t="shared" si="44"/>
        <v>-655417</v>
      </c>
    </row>
    <row r="2833" spans="1:4" x14ac:dyDescent="0.3">
      <c r="A2833" t="s">
        <v>22257</v>
      </c>
      <c r="B2833">
        <v>750000</v>
      </c>
      <c r="C2833">
        <v>77501</v>
      </c>
      <c r="D2833">
        <f t="shared" si="44"/>
        <v>-672499</v>
      </c>
    </row>
    <row r="2834" spans="1:4" x14ac:dyDescent="0.3">
      <c r="A2834" t="s">
        <v>12233</v>
      </c>
      <c r="B2834">
        <v>17000000</v>
      </c>
      <c r="C2834">
        <v>16311763</v>
      </c>
      <c r="D2834">
        <f t="shared" si="44"/>
        <v>-688237</v>
      </c>
    </row>
    <row r="2835" spans="1:4" x14ac:dyDescent="0.3">
      <c r="A2835" t="s">
        <v>21427</v>
      </c>
      <c r="B2835">
        <v>695393</v>
      </c>
      <c r="C2835">
        <v>6013</v>
      </c>
      <c r="D2835">
        <f t="shared" si="44"/>
        <v>-689380</v>
      </c>
    </row>
    <row r="2836" spans="1:4" x14ac:dyDescent="0.3">
      <c r="A2836" t="s">
        <v>22331</v>
      </c>
      <c r="B2836">
        <v>700000</v>
      </c>
      <c r="C2836">
        <v>10508</v>
      </c>
      <c r="D2836">
        <f t="shared" si="44"/>
        <v>-689492</v>
      </c>
    </row>
    <row r="2837" spans="1:4" x14ac:dyDescent="0.3">
      <c r="A2837" t="s">
        <v>21180</v>
      </c>
      <c r="B2837">
        <v>1300000</v>
      </c>
      <c r="C2837">
        <v>609042</v>
      </c>
      <c r="D2837">
        <f t="shared" si="44"/>
        <v>-690958</v>
      </c>
    </row>
    <row r="2838" spans="1:4" x14ac:dyDescent="0.3">
      <c r="A2838" t="s">
        <v>17865</v>
      </c>
      <c r="B2838">
        <v>5000000</v>
      </c>
      <c r="C2838">
        <v>4306697</v>
      </c>
      <c r="D2838">
        <f t="shared" si="44"/>
        <v>-693303</v>
      </c>
    </row>
    <row r="2839" spans="1:4" x14ac:dyDescent="0.3">
      <c r="A2839" t="s">
        <v>2388</v>
      </c>
      <c r="B2839">
        <v>85000000</v>
      </c>
      <c r="C2839">
        <v>84303558</v>
      </c>
      <c r="D2839">
        <f t="shared" si="44"/>
        <v>-696442</v>
      </c>
    </row>
    <row r="2840" spans="1:4" x14ac:dyDescent="0.3">
      <c r="A2840" t="s">
        <v>18240</v>
      </c>
      <c r="B2840">
        <v>4500000</v>
      </c>
      <c r="C2840">
        <v>3798532</v>
      </c>
      <c r="D2840">
        <f t="shared" si="44"/>
        <v>-701468</v>
      </c>
    </row>
    <row r="2841" spans="1:4" x14ac:dyDescent="0.3">
      <c r="A2841" t="s">
        <v>22268</v>
      </c>
      <c r="B2841">
        <v>750000</v>
      </c>
      <c r="C2841">
        <v>47329</v>
      </c>
      <c r="D2841">
        <f t="shared" si="44"/>
        <v>-702671</v>
      </c>
    </row>
    <row r="2842" spans="1:4" x14ac:dyDescent="0.3">
      <c r="A2842" t="s">
        <v>20796</v>
      </c>
      <c r="B2842">
        <v>1700000</v>
      </c>
      <c r="C2842">
        <v>992238</v>
      </c>
      <c r="D2842">
        <f t="shared" si="44"/>
        <v>-707762</v>
      </c>
    </row>
    <row r="2843" spans="1:4" x14ac:dyDescent="0.3">
      <c r="A2843" t="s">
        <v>21788</v>
      </c>
      <c r="B2843">
        <v>1000000</v>
      </c>
      <c r="C2843">
        <v>287761</v>
      </c>
      <c r="D2843">
        <f t="shared" si="44"/>
        <v>-712239</v>
      </c>
    </row>
    <row r="2844" spans="1:4" x14ac:dyDescent="0.3">
      <c r="A2844" t="s">
        <v>13925</v>
      </c>
      <c r="B2844">
        <v>13000000</v>
      </c>
      <c r="C2844">
        <v>12281500</v>
      </c>
      <c r="D2844">
        <f t="shared" si="44"/>
        <v>-718500</v>
      </c>
    </row>
    <row r="2845" spans="1:4" x14ac:dyDescent="0.3">
      <c r="A2845" t="s">
        <v>21750</v>
      </c>
      <c r="B2845">
        <v>1000000</v>
      </c>
      <c r="C2845">
        <v>279282</v>
      </c>
      <c r="D2845">
        <f t="shared" si="44"/>
        <v>-720718</v>
      </c>
    </row>
    <row r="2846" spans="1:4" x14ac:dyDescent="0.3">
      <c r="A2846" t="s">
        <v>21762</v>
      </c>
      <c r="B2846">
        <v>1000000</v>
      </c>
      <c r="C2846">
        <v>274661</v>
      </c>
      <c r="D2846">
        <f t="shared" si="44"/>
        <v>-725339</v>
      </c>
    </row>
    <row r="2847" spans="1:4" x14ac:dyDescent="0.3">
      <c r="A2847" t="s">
        <v>16948</v>
      </c>
      <c r="B2847">
        <v>4800000</v>
      </c>
      <c r="C2847">
        <v>4063859</v>
      </c>
      <c r="D2847">
        <f t="shared" si="44"/>
        <v>-736141</v>
      </c>
    </row>
    <row r="2848" spans="1:4" x14ac:dyDescent="0.3">
      <c r="A2848" t="s">
        <v>18840</v>
      </c>
      <c r="B2848">
        <v>3700000</v>
      </c>
      <c r="C2848">
        <v>2956000</v>
      </c>
      <c r="D2848">
        <f t="shared" si="44"/>
        <v>-744000</v>
      </c>
    </row>
    <row r="2849" spans="1:4" x14ac:dyDescent="0.3">
      <c r="A2849" t="s">
        <v>6127</v>
      </c>
      <c r="B2849">
        <v>42000000</v>
      </c>
      <c r="C2849">
        <v>41252428</v>
      </c>
      <c r="D2849">
        <f t="shared" si="44"/>
        <v>-747572</v>
      </c>
    </row>
    <row r="2850" spans="1:4" x14ac:dyDescent="0.3">
      <c r="A2850" t="s">
        <v>12990</v>
      </c>
      <c r="B2850">
        <v>15000000</v>
      </c>
      <c r="C2850">
        <v>14249005</v>
      </c>
      <c r="D2850">
        <f t="shared" si="44"/>
        <v>-750995</v>
      </c>
    </row>
    <row r="2851" spans="1:4" x14ac:dyDescent="0.3">
      <c r="A2851" t="s">
        <v>22211</v>
      </c>
      <c r="B2851">
        <v>800000</v>
      </c>
      <c r="C2851">
        <v>41709</v>
      </c>
      <c r="D2851">
        <f t="shared" si="44"/>
        <v>-758291</v>
      </c>
    </row>
    <row r="2852" spans="1:4" x14ac:dyDescent="0.3">
      <c r="A2852" t="s">
        <v>10188</v>
      </c>
      <c r="B2852">
        <v>24000000</v>
      </c>
      <c r="C2852">
        <v>23225911</v>
      </c>
      <c r="D2852">
        <f t="shared" si="44"/>
        <v>-774089</v>
      </c>
    </row>
    <row r="2853" spans="1:4" x14ac:dyDescent="0.3">
      <c r="A2853" t="s">
        <v>19426</v>
      </c>
      <c r="B2853">
        <v>3000000</v>
      </c>
      <c r="C2853">
        <v>2223990</v>
      </c>
      <c r="D2853">
        <f t="shared" si="44"/>
        <v>-776010</v>
      </c>
    </row>
    <row r="2854" spans="1:4" x14ac:dyDescent="0.3">
      <c r="A2854" t="s">
        <v>14615</v>
      </c>
      <c r="B2854">
        <v>11000000</v>
      </c>
      <c r="C2854">
        <v>10214647</v>
      </c>
      <c r="D2854">
        <f t="shared" si="44"/>
        <v>-785353</v>
      </c>
    </row>
    <row r="2855" spans="1:4" x14ac:dyDescent="0.3">
      <c r="A2855" t="s">
        <v>20952</v>
      </c>
      <c r="B2855">
        <v>1500000</v>
      </c>
      <c r="C2855">
        <v>712294</v>
      </c>
      <c r="D2855">
        <f t="shared" si="44"/>
        <v>-787706</v>
      </c>
    </row>
    <row r="2856" spans="1:4" x14ac:dyDescent="0.3">
      <c r="A2856" t="s">
        <v>15115</v>
      </c>
      <c r="B2856">
        <v>7500000</v>
      </c>
      <c r="C2856">
        <v>6712241</v>
      </c>
      <c r="D2856">
        <f t="shared" si="44"/>
        <v>-787759</v>
      </c>
    </row>
    <row r="2857" spans="1:4" x14ac:dyDescent="0.3">
      <c r="A2857" t="s">
        <v>17407</v>
      </c>
      <c r="B2857">
        <v>7000000</v>
      </c>
      <c r="C2857">
        <v>6200756</v>
      </c>
      <c r="D2857">
        <f t="shared" si="44"/>
        <v>-799244</v>
      </c>
    </row>
    <row r="2858" spans="1:4" x14ac:dyDescent="0.3">
      <c r="A2858" t="s">
        <v>21810</v>
      </c>
      <c r="B2858">
        <v>900000</v>
      </c>
      <c r="C2858">
        <v>100659</v>
      </c>
      <c r="D2858">
        <f t="shared" si="44"/>
        <v>-799341</v>
      </c>
    </row>
    <row r="2859" spans="1:4" x14ac:dyDescent="0.3">
      <c r="A2859" t="s">
        <v>22833</v>
      </c>
      <c r="B2859">
        <v>1066167</v>
      </c>
      <c r="C2859">
        <v>258113</v>
      </c>
      <c r="D2859">
        <f t="shared" si="44"/>
        <v>-808054</v>
      </c>
    </row>
    <row r="2860" spans="1:4" x14ac:dyDescent="0.3">
      <c r="A2860" t="s">
        <v>22125</v>
      </c>
      <c r="B2860">
        <v>825000</v>
      </c>
      <c r="C2860">
        <v>15278</v>
      </c>
      <c r="D2860">
        <f t="shared" si="44"/>
        <v>-809722</v>
      </c>
    </row>
    <row r="2861" spans="1:4" x14ac:dyDescent="0.3">
      <c r="A2861" t="s">
        <v>19435</v>
      </c>
      <c r="B2861">
        <v>3000000</v>
      </c>
      <c r="C2861">
        <v>2181290</v>
      </c>
      <c r="D2861">
        <f t="shared" si="44"/>
        <v>-818710</v>
      </c>
    </row>
    <row r="2862" spans="1:4" x14ac:dyDescent="0.3">
      <c r="A2862" t="s">
        <v>11883</v>
      </c>
      <c r="B2862">
        <v>18000000</v>
      </c>
      <c r="C2862">
        <v>17174870</v>
      </c>
      <c r="D2862">
        <f t="shared" si="44"/>
        <v>-825130</v>
      </c>
    </row>
    <row r="2863" spans="1:4" x14ac:dyDescent="0.3">
      <c r="A2863" t="s">
        <v>16902</v>
      </c>
      <c r="B2863">
        <v>7000000</v>
      </c>
      <c r="C2863">
        <v>6173485</v>
      </c>
      <c r="D2863">
        <f t="shared" si="44"/>
        <v>-826515</v>
      </c>
    </row>
    <row r="2864" spans="1:4" x14ac:dyDescent="0.3">
      <c r="A2864" t="s">
        <v>21769</v>
      </c>
      <c r="B2864">
        <v>1000000</v>
      </c>
      <c r="C2864">
        <v>144431</v>
      </c>
      <c r="D2864">
        <f t="shared" si="44"/>
        <v>-855569</v>
      </c>
    </row>
    <row r="2865" spans="1:4" x14ac:dyDescent="0.3">
      <c r="A2865" t="s">
        <v>20703</v>
      </c>
      <c r="B2865">
        <v>1500000</v>
      </c>
      <c r="C2865">
        <v>638476</v>
      </c>
      <c r="D2865">
        <f t="shared" si="44"/>
        <v>-861524</v>
      </c>
    </row>
    <row r="2866" spans="1:4" x14ac:dyDescent="0.3">
      <c r="A2866" t="s">
        <v>20329</v>
      </c>
      <c r="B2866">
        <v>2000000</v>
      </c>
      <c r="C2866">
        <v>1134049</v>
      </c>
      <c r="D2866">
        <f t="shared" si="44"/>
        <v>-865951</v>
      </c>
    </row>
    <row r="2867" spans="1:4" x14ac:dyDescent="0.3">
      <c r="A2867" t="s">
        <v>22274</v>
      </c>
      <c r="B2867">
        <v>900000</v>
      </c>
      <c r="C2867">
        <v>18378</v>
      </c>
      <c r="D2867">
        <f t="shared" si="44"/>
        <v>-881622</v>
      </c>
    </row>
    <row r="2868" spans="1:4" x14ac:dyDescent="0.3">
      <c r="A2868" t="s">
        <v>18244</v>
      </c>
      <c r="B2868">
        <v>4500000</v>
      </c>
      <c r="C2868">
        <v>3609278</v>
      </c>
      <c r="D2868">
        <f t="shared" si="44"/>
        <v>-890722</v>
      </c>
    </row>
    <row r="2869" spans="1:4" x14ac:dyDescent="0.3">
      <c r="A2869" t="s">
        <v>22085</v>
      </c>
      <c r="B2869">
        <v>900000</v>
      </c>
      <c r="C2869">
        <v>6643</v>
      </c>
      <c r="D2869">
        <f t="shared" si="44"/>
        <v>-893357</v>
      </c>
    </row>
    <row r="2870" spans="1:4" x14ac:dyDescent="0.3">
      <c r="A2870" t="s">
        <v>21740</v>
      </c>
      <c r="B2870">
        <v>1000000</v>
      </c>
      <c r="C2870">
        <v>104077</v>
      </c>
      <c r="D2870">
        <f t="shared" si="44"/>
        <v>-895923</v>
      </c>
    </row>
    <row r="2871" spans="1:4" x14ac:dyDescent="0.3">
      <c r="A2871" t="s">
        <v>21794</v>
      </c>
      <c r="B2871">
        <v>1000000</v>
      </c>
      <c r="C2871">
        <v>100240</v>
      </c>
      <c r="D2871">
        <f t="shared" si="44"/>
        <v>-899760</v>
      </c>
    </row>
    <row r="2872" spans="1:4" x14ac:dyDescent="0.3">
      <c r="A2872" t="s">
        <v>20306</v>
      </c>
      <c r="B2872">
        <v>2000000</v>
      </c>
      <c r="C2872">
        <v>1098224</v>
      </c>
      <c r="D2872">
        <f t="shared" si="44"/>
        <v>-901776</v>
      </c>
    </row>
    <row r="2873" spans="1:4" x14ac:dyDescent="0.3">
      <c r="A2873" t="s">
        <v>17662</v>
      </c>
      <c r="B2873">
        <v>20000000</v>
      </c>
      <c r="C2873">
        <v>19097994</v>
      </c>
      <c r="D2873">
        <f t="shared" si="44"/>
        <v>-902006</v>
      </c>
    </row>
    <row r="2874" spans="1:4" x14ac:dyDescent="0.3">
      <c r="A2874" t="s">
        <v>21798</v>
      </c>
      <c r="B2874">
        <v>1000000</v>
      </c>
      <c r="C2874">
        <v>96734</v>
      </c>
      <c r="D2874">
        <f t="shared" si="44"/>
        <v>-903266</v>
      </c>
    </row>
    <row r="2875" spans="1:4" x14ac:dyDescent="0.3">
      <c r="A2875" t="s">
        <v>5571</v>
      </c>
      <c r="B2875">
        <v>48000000</v>
      </c>
      <c r="C2875">
        <v>47095453</v>
      </c>
      <c r="D2875">
        <f t="shared" si="44"/>
        <v>-904547</v>
      </c>
    </row>
    <row r="2876" spans="1:4" x14ac:dyDescent="0.3">
      <c r="A2876" t="s">
        <v>24081</v>
      </c>
      <c r="B2876">
        <v>1000000</v>
      </c>
      <c r="C2876">
        <v>94596</v>
      </c>
      <c r="D2876">
        <f t="shared" si="44"/>
        <v>-905404</v>
      </c>
    </row>
    <row r="2877" spans="1:4" x14ac:dyDescent="0.3">
      <c r="A2877" t="s">
        <v>22046</v>
      </c>
      <c r="B2877">
        <v>930000</v>
      </c>
      <c r="C2877">
        <v>20186</v>
      </c>
      <c r="D2877">
        <f t="shared" si="44"/>
        <v>-909814</v>
      </c>
    </row>
    <row r="2878" spans="1:4" x14ac:dyDescent="0.3">
      <c r="A2878" t="s">
        <v>17861</v>
      </c>
      <c r="B2878">
        <v>5000000</v>
      </c>
      <c r="C2878">
        <v>4074023</v>
      </c>
      <c r="D2878">
        <f t="shared" si="44"/>
        <v>-925977</v>
      </c>
    </row>
    <row r="2879" spans="1:4" x14ac:dyDescent="0.3">
      <c r="A2879" t="s">
        <v>11878</v>
      </c>
      <c r="B2879">
        <v>18000000</v>
      </c>
      <c r="C2879">
        <v>17071230</v>
      </c>
      <c r="D2879">
        <f t="shared" si="44"/>
        <v>-928770</v>
      </c>
    </row>
    <row r="2880" spans="1:4" x14ac:dyDescent="0.3">
      <c r="A2880" t="s">
        <v>21852</v>
      </c>
      <c r="B2880">
        <v>1000000</v>
      </c>
      <c r="C2880">
        <v>62480</v>
      </c>
      <c r="D2880">
        <f t="shared" si="44"/>
        <v>-937520</v>
      </c>
    </row>
    <row r="2881" spans="1:4" x14ac:dyDescent="0.3">
      <c r="A2881" t="s">
        <v>18646</v>
      </c>
      <c r="B2881">
        <v>1300000</v>
      </c>
      <c r="C2881">
        <v>354704</v>
      </c>
      <c r="D2881">
        <f t="shared" si="44"/>
        <v>-945296</v>
      </c>
    </row>
    <row r="2882" spans="1:4" x14ac:dyDescent="0.3">
      <c r="A2882" t="s">
        <v>21174</v>
      </c>
      <c r="B2882">
        <v>1592000</v>
      </c>
      <c r="C2882">
        <v>638951</v>
      </c>
      <c r="D2882">
        <f t="shared" ref="D2882:D2945" si="45">C2882-B2882</f>
        <v>-953049</v>
      </c>
    </row>
    <row r="2883" spans="1:4" x14ac:dyDescent="0.3">
      <c r="A2883" t="s">
        <v>9804</v>
      </c>
      <c r="B2883">
        <v>16000000</v>
      </c>
      <c r="C2883">
        <v>15045676</v>
      </c>
      <c r="D2883">
        <f t="shared" si="45"/>
        <v>-954324</v>
      </c>
    </row>
    <row r="2884" spans="1:4" x14ac:dyDescent="0.3">
      <c r="A2884" t="s">
        <v>9755</v>
      </c>
      <c r="B2884">
        <v>25000000</v>
      </c>
      <c r="C2884">
        <v>24042490</v>
      </c>
      <c r="D2884">
        <f t="shared" si="45"/>
        <v>-957510</v>
      </c>
    </row>
    <row r="2885" spans="1:4" x14ac:dyDescent="0.3">
      <c r="A2885" t="s">
        <v>17875</v>
      </c>
      <c r="B2885">
        <v>5000000</v>
      </c>
      <c r="C2885">
        <v>4040588</v>
      </c>
      <c r="D2885">
        <f t="shared" si="45"/>
        <v>-959412</v>
      </c>
    </row>
    <row r="2886" spans="1:4" x14ac:dyDescent="0.3">
      <c r="A2886" t="s">
        <v>21817</v>
      </c>
      <c r="B2886">
        <v>1000000</v>
      </c>
      <c r="C2886">
        <v>21210</v>
      </c>
      <c r="D2886">
        <f t="shared" si="45"/>
        <v>-978790</v>
      </c>
    </row>
    <row r="2887" spans="1:4" x14ac:dyDescent="0.3">
      <c r="A2887" t="s">
        <v>21207</v>
      </c>
      <c r="B2887">
        <v>1000000</v>
      </c>
      <c r="C2887">
        <v>19539</v>
      </c>
      <c r="D2887">
        <f t="shared" si="45"/>
        <v>-980461</v>
      </c>
    </row>
    <row r="2888" spans="1:4" x14ac:dyDescent="0.3">
      <c r="A2888" t="s">
        <v>21834</v>
      </c>
      <c r="B2888">
        <v>1000000</v>
      </c>
      <c r="C2888">
        <v>12996</v>
      </c>
      <c r="D2888">
        <f t="shared" si="45"/>
        <v>-987004</v>
      </c>
    </row>
    <row r="2889" spans="1:4" x14ac:dyDescent="0.3">
      <c r="A2889" t="s">
        <v>21846</v>
      </c>
      <c r="B2889">
        <v>1000000</v>
      </c>
      <c r="C2889">
        <v>10018</v>
      </c>
      <c r="D2889">
        <f t="shared" si="45"/>
        <v>-989982</v>
      </c>
    </row>
    <row r="2890" spans="1:4" x14ac:dyDescent="0.3">
      <c r="A2890" t="s">
        <v>21858</v>
      </c>
      <c r="B2890">
        <v>1000000</v>
      </c>
      <c r="C2890">
        <v>6387</v>
      </c>
      <c r="D2890">
        <f t="shared" si="45"/>
        <v>-993613</v>
      </c>
    </row>
    <row r="2891" spans="1:4" x14ac:dyDescent="0.3">
      <c r="A2891" t="s">
        <v>21874</v>
      </c>
      <c r="B2891">
        <v>1000000</v>
      </c>
      <c r="C2891">
        <v>721</v>
      </c>
      <c r="D2891">
        <f t="shared" si="45"/>
        <v>-999279</v>
      </c>
    </row>
    <row r="2892" spans="1:4" x14ac:dyDescent="0.3">
      <c r="A2892" t="s">
        <v>8960</v>
      </c>
      <c r="B2892">
        <v>28000000</v>
      </c>
      <c r="C2892">
        <v>27000000</v>
      </c>
      <c r="D2892">
        <f t="shared" si="45"/>
        <v>-1000000</v>
      </c>
    </row>
    <row r="2893" spans="1:4" x14ac:dyDescent="0.3">
      <c r="A2893" t="s">
        <v>10236</v>
      </c>
      <c r="B2893">
        <v>23000000</v>
      </c>
      <c r="C2893">
        <v>21973182</v>
      </c>
      <c r="D2893">
        <f t="shared" si="45"/>
        <v>-1026818</v>
      </c>
    </row>
    <row r="2894" spans="1:4" x14ac:dyDescent="0.3">
      <c r="A2894" t="s">
        <v>21462</v>
      </c>
      <c r="B2894">
        <v>1100000</v>
      </c>
      <c r="C2894">
        <v>56129</v>
      </c>
      <c r="D2894">
        <f t="shared" si="45"/>
        <v>-1043871</v>
      </c>
    </row>
    <row r="2895" spans="1:4" x14ac:dyDescent="0.3">
      <c r="A2895" t="s">
        <v>19688</v>
      </c>
      <c r="B2895">
        <v>2000000</v>
      </c>
      <c r="C2895">
        <v>952620</v>
      </c>
      <c r="D2895">
        <f t="shared" si="45"/>
        <v>-1047380</v>
      </c>
    </row>
    <row r="2896" spans="1:4" x14ac:dyDescent="0.3">
      <c r="A2896" t="s">
        <v>20961</v>
      </c>
      <c r="B2896">
        <v>1500000</v>
      </c>
      <c r="C2896">
        <v>418953</v>
      </c>
      <c r="D2896">
        <f t="shared" si="45"/>
        <v>-1081047</v>
      </c>
    </row>
    <row r="2897" spans="1:4" x14ac:dyDescent="0.3">
      <c r="A2897" t="s">
        <v>23578</v>
      </c>
      <c r="B2897">
        <v>1200000</v>
      </c>
      <c r="C2897">
        <v>110720</v>
      </c>
      <c r="D2897">
        <f t="shared" si="45"/>
        <v>-1089280</v>
      </c>
    </row>
    <row r="2898" spans="1:4" x14ac:dyDescent="0.3">
      <c r="A2898" t="s">
        <v>20966</v>
      </c>
      <c r="B2898">
        <v>1500000</v>
      </c>
      <c r="C2898">
        <v>406035</v>
      </c>
      <c r="D2898">
        <f t="shared" si="45"/>
        <v>-1093965</v>
      </c>
    </row>
    <row r="2899" spans="1:4" x14ac:dyDescent="0.3">
      <c r="A2899" t="s">
        <v>21108</v>
      </c>
      <c r="B2899">
        <v>1400000</v>
      </c>
      <c r="C2899">
        <v>304124</v>
      </c>
      <c r="D2899">
        <f t="shared" si="45"/>
        <v>-1095876</v>
      </c>
    </row>
    <row r="2900" spans="1:4" x14ac:dyDescent="0.3">
      <c r="A2900" t="s">
        <v>18580</v>
      </c>
      <c r="B2900">
        <v>4000000</v>
      </c>
      <c r="C2900">
        <v>2892582</v>
      </c>
      <c r="D2900">
        <f t="shared" si="45"/>
        <v>-1107418</v>
      </c>
    </row>
    <row r="2901" spans="1:4" x14ac:dyDescent="0.3">
      <c r="A2901" t="s">
        <v>11047</v>
      </c>
      <c r="B2901">
        <v>20000000</v>
      </c>
      <c r="C2901">
        <v>18882880</v>
      </c>
      <c r="D2901">
        <f t="shared" si="45"/>
        <v>-1117120</v>
      </c>
    </row>
    <row r="2902" spans="1:4" x14ac:dyDescent="0.3">
      <c r="A2902" t="s">
        <v>20979</v>
      </c>
      <c r="B2902">
        <v>1500000</v>
      </c>
      <c r="C2902">
        <v>373967</v>
      </c>
      <c r="D2902">
        <f t="shared" si="45"/>
        <v>-1126033</v>
      </c>
    </row>
    <row r="2903" spans="1:4" x14ac:dyDescent="0.3">
      <c r="A2903" t="s">
        <v>17136</v>
      </c>
      <c r="B2903">
        <v>6000000</v>
      </c>
      <c r="C2903">
        <v>4859475</v>
      </c>
      <c r="D2903">
        <f t="shared" si="45"/>
        <v>-1140525</v>
      </c>
    </row>
    <row r="2904" spans="1:4" x14ac:dyDescent="0.3">
      <c r="A2904" t="s">
        <v>21349</v>
      </c>
      <c r="B2904">
        <v>1200000</v>
      </c>
      <c r="C2904">
        <v>58936</v>
      </c>
      <c r="D2904">
        <f t="shared" si="45"/>
        <v>-1141064</v>
      </c>
    </row>
    <row r="2905" spans="1:4" x14ac:dyDescent="0.3">
      <c r="A2905" t="s">
        <v>12942</v>
      </c>
      <c r="B2905">
        <v>20000000</v>
      </c>
      <c r="C2905">
        <v>18843314</v>
      </c>
      <c r="D2905">
        <f t="shared" si="45"/>
        <v>-1156686</v>
      </c>
    </row>
    <row r="2906" spans="1:4" x14ac:dyDescent="0.3">
      <c r="A2906" t="s">
        <v>19967</v>
      </c>
      <c r="B2906">
        <v>1500000</v>
      </c>
      <c r="C2906">
        <v>327919</v>
      </c>
      <c r="D2906">
        <f t="shared" si="45"/>
        <v>-1172081</v>
      </c>
    </row>
    <row r="2907" spans="1:4" x14ac:dyDescent="0.3">
      <c r="A2907" t="s">
        <v>21353</v>
      </c>
      <c r="B2907">
        <v>1200000</v>
      </c>
      <c r="C2907">
        <v>24784</v>
      </c>
      <c r="D2907">
        <f t="shared" si="45"/>
        <v>-1175216</v>
      </c>
    </row>
    <row r="2908" spans="1:4" x14ac:dyDescent="0.3">
      <c r="A2908" t="s">
        <v>19431</v>
      </c>
      <c r="B2908">
        <v>3000000</v>
      </c>
      <c r="C2908">
        <v>1821983</v>
      </c>
      <c r="D2908">
        <f t="shared" si="45"/>
        <v>-1178017</v>
      </c>
    </row>
    <row r="2909" spans="1:4" x14ac:dyDescent="0.3">
      <c r="A2909" t="s">
        <v>16069</v>
      </c>
      <c r="B2909">
        <v>20000000</v>
      </c>
      <c r="C2909">
        <v>18811135</v>
      </c>
      <c r="D2909">
        <f t="shared" si="45"/>
        <v>-1188865</v>
      </c>
    </row>
    <row r="2910" spans="1:4" x14ac:dyDescent="0.3">
      <c r="A2910" t="s">
        <v>21357</v>
      </c>
      <c r="B2910">
        <v>1200000</v>
      </c>
      <c r="C2910">
        <v>7826</v>
      </c>
      <c r="D2910">
        <f t="shared" si="45"/>
        <v>-1192174</v>
      </c>
    </row>
    <row r="2911" spans="1:4" x14ac:dyDescent="0.3">
      <c r="A2911" t="s">
        <v>21370</v>
      </c>
      <c r="B2911">
        <v>1200000</v>
      </c>
      <c r="C2911">
        <v>3830</v>
      </c>
      <c r="D2911">
        <f t="shared" si="45"/>
        <v>-1196170</v>
      </c>
    </row>
    <row r="2912" spans="1:4" x14ac:dyDescent="0.3">
      <c r="A2912" t="s">
        <v>18584</v>
      </c>
      <c r="B2912">
        <v>4000000</v>
      </c>
      <c r="C2912">
        <v>2800000</v>
      </c>
      <c r="D2912">
        <f t="shared" si="45"/>
        <v>-1200000</v>
      </c>
    </row>
    <row r="2913" spans="1:4" x14ac:dyDescent="0.3">
      <c r="A2913" t="s">
        <v>12494</v>
      </c>
      <c r="B2913">
        <v>16000000</v>
      </c>
      <c r="C2913">
        <v>14792779</v>
      </c>
      <c r="D2913">
        <f t="shared" si="45"/>
        <v>-1207221</v>
      </c>
    </row>
    <row r="2914" spans="1:4" x14ac:dyDescent="0.3">
      <c r="A2914" t="s">
        <v>19400</v>
      </c>
      <c r="B2914">
        <v>4500000</v>
      </c>
      <c r="C2914">
        <v>3287435</v>
      </c>
      <c r="D2914">
        <f t="shared" si="45"/>
        <v>-1212565</v>
      </c>
    </row>
    <row r="2915" spans="1:4" x14ac:dyDescent="0.3">
      <c r="A2915" t="s">
        <v>7049</v>
      </c>
      <c r="B2915">
        <v>15000000</v>
      </c>
      <c r="C2915">
        <v>13782838</v>
      </c>
      <c r="D2915">
        <f t="shared" si="45"/>
        <v>-1217162</v>
      </c>
    </row>
    <row r="2916" spans="1:4" x14ac:dyDescent="0.3">
      <c r="A2916" t="s">
        <v>19855</v>
      </c>
      <c r="B2916">
        <v>2500000</v>
      </c>
      <c r="C2916">
        <v>1282084</v>
      </c>
      <c r="D2916">
        <f t="shared" si="45"/>
        <v>-1217916</v>
      </c>
    </row>
    <row r="2917" spans="1:4" x14ac:dyDescent="0.3">
      <c r="A2917" t="s">
        <v>22771</v>
      </c>
      <c r="B2917">
        <v>2000000</v>
      </c>
      <c r="C2917">
        <v>768045</v>
      </c>
      <c r="D2917">
        <f t="shared" si="45"/>
        <v>-1231955</v>
      </c>
    </row>
    <row r="2918" spans="1:4" x14ac:dyDescent="0.3">
      <c r="A2918" t="s">
        <v>13018</v>
      </c>
      <c r="B2918">
        <v>15000000</v>
      </c>
      <c r="C2918">
        <v>13766014</v>
      </c>
      <c r="D2918">
        <f t="shared" si="45"/>
        <v>-1233986</v>
      </c>
    </row>
    <row r="2919" spans="1:4" x14ac:dyDescent="0.3">
      <c r="A2919" t="s">
        <v>18653</v>
      </c>
      <c r="B2919">
        <v>1500000</v>
      </c>
      <c r="C2919">
        <v>265107</v>
      </c>
      <c r="D2919">
        <f t="shared" si="45"/>
        <v>-1234893</v>
      </c>
    </row>
    <row r="2920" spans="1:4" x14ac:dyDescent="0.3">
      <c r="A2920" t="s">
        <v>5205</v>
      </c>
      <c r="B2920">
        <v>50000000</v>
      </c>
      <c r="C2920">
        <v>48745150</v>
      </c>
      <c r="D2920">
        <f t="shared" si="45"/>
        <v>-1254850</v>
      </c>
    </row>
    <row r="2921" spans="1:4" x14ac:dyDescent="0.3">
      <c r="A2921" t="s">
        <v>14273</v>
      </c>
      <c r="B2921">
        <v>8000000</v>
      </c>
      <c r="C2921">
        <v>6739141</v>
      </c>
      <c r="D2921">
        <f t="shared" si="45"/>
        <v>-1260859</v>
      </c>
    </row>
    <row r="2922" spans="1:4" x14ac:dyDescent="0.3">
      <c r="A2922" t="s">
        <v>21296</v>
      </c>
      <c r="B2922">
        <v>1300000</v>
      </c>
      <c r="C2922">
        <v>11278</v>
      </c>
      <c r="D2922">
        <f t="shared" si="45"/>
        <v>-1288722</v>
      </c>
    </row>
    <row r="2923" spans="1:4" x14ac:dyDescent="0.3">
      <c r="A2923" t="s">
        <v>20714</v>
      </c>
      <c r="B2923">
        <v>1800000</v>
      </c>
      <c r="C2923">
        <v>505295</v>
      </c>
      <c r="D2923">
        <f t="shared" si="45"/>
        <v>-1294705</v>
      </c>
    </row>
    <row r="2924" spans="1:4" x14ac:dyDescent="0.3">
      <c r="A2924" t="s">
        <v>11893</v>
      </c>
      <c r="B2924">
        <v>18000000</v>
      </c>
      <c r="C2924">
        <v>16702864</v>
      </c>
      <c r="D2924">
        <f t="shared" si="45"/>
        <v>-1297136</v>
      </c>
    </row>
    <row r="2925" spans="1:4" x14ac:dyDescent="0.3">
      <c r="A2925" t="s">
        <v>3718</v>
      </c>
      <c r="B2925">
        <v>65000000</v>
      </c>
      <c r="C2925">
        <v>63695760</v>
      </c>
      <c r="D2925">
        <f t="shared" si="45"/>
        <v>-1304240</v>
      </c>
    </row>
    <row r="2926" spans="1:4" x14ac:dyDescent="0.3">
      <c r="A2926" t="s">
        <v>20983</v>
      </c>
      <c r="B2926">
        <v>1500000</v>
      </c>
      <c r="C2926">
        <v>194568</v>
      </c>
      <c r="D2926">
        <f t="shared" si="45"/>
        <v>-1305432</v>
      </c>
    </row>
    <row r="2927" spans="1:4" x14ac:dyDescent="0.3">
      <c r="A2927" t="s">
        <v>16610</v>
      </c>
      <c r="B2927">
        <v>7000000</v>
      </c>
      <c r="C2927">
        <v>5694308</v>
      </c>
      <c r="D2927">
        <f t="shared" si="45"/>
        <v>-1305692</v>
      </c>
    </row>
    <row r="2928" spans="1:4" x14ac:dyDescent="0.3">
      <c r="A2928" t="s">
        <v>12277</v>
      </c>
      <c r="B2928">
        <v>17000000</v>
      </c>
      <c r="C2928">
        <v>15681020</v>
      </c>
      <c r="D2928">
        <f t="shared" si="45"/>
        <v>-1318980</v>
      </c>
    </row>
    <row r="2929" spans="1:4" x14ac:dyDescent="0.3">
      <c r="A2929" t="s">
        <v>21005</v>
      </c>
      <c r="B2929">
        <v>1500000</v>
      </c>
      <c r="C2929">
        <v>173066</v>
      </c>
      <c r="D2929">
        <f t="shared" si="45"/>
        <v>-1326934</v>
      </c>
    </row>
    <row r="2930" spans="1:4" x14ac:dyDescent="0.3">
      <c r="A2930" t="s">
        <v>10501</v>
      </c>
      <c r="B2930">
        <v>22000000</v>
      </c>
      <c r="C2930">
        <v>20668843</v>
      </c>
      <c r="D2930">
        <f t="shared" si="45"/>
        <v>-1331157</v>
      </c>
    </row>
    <row r="2931" spans="1:4" x14ac:dyDescent="0.3">
      <c r="A2931" t="s">
        <v>21041</v>
      </c>
      <c r="B2931">
        <v>2500000</v>
      </c>
      <c r="C2931">
        <v>1163508</v>
      </c>
      <c r="D2931">
        <f t="shared" si="45"/>
        <v>-1336492</v>
      </c>
    </row>
    <row r="2932" spans="1:4" x14ac:dyDescent="0.3">
      <c r="A2932" t="s">
        <v>20997</v>
      </c>
      <c r="B2932">
        <v>1500000</v>
      </c>
      <c r="C2932">
        <v>163245</v>
      </c>
      <c r="D2932">
        <f t="shared" si="45"/>
        <v>-1336755</v>
      </c>
    </row>
    <row r="2933" spans="1:4" x14ac:dyDescent="0.3">
      <c r="A2933" t="s">
        <v>3119</v>
      </c>
      <c r="B2933">
        <v>75000000</v>
      </c>
      <c r="C2933">
        <v>73661010</v>
      </c>
      <c r="D2933">
        <f t="shared" si="45"/>
        <v>-1338990</v>
      </c>
    </row>
    <row r="2934" spans="1:4" x14ac:dyDescent="0.3">
      <c r="A2934" t="s">
        <v>20851</v>
      </c>
      <c r="B2934">
        <v>1500000</v>
      </c>
      <c r="C2934">
        <v>155972</v>
      </c>
      <c r="D2934">
        <f t="shared" si="45"/>
        <v>-1344028</v>
      </c>
    </row>
    <row r="2935" spans="1:4" x14ac:dyDescent="0.3">
      <c r="A2935" t="s">
        <v>20338</v>
      </c>
      <c r="B2935">
        <v>2000000</v>
      </c>
      <c r="C2935">
        <v>653621</v>
      </c>
      <c r="D2935">
        <f t="shared" si="45"/>
        <v>-1346379</v>
      </c>
    </row>
    <row r="2936" spans="1:4" x14ac:dyDescent="0.3">
      <c r="A2936" t="s">
        <v>8501</v>
      </c>
      <c r="B2936">
        <v>30000000</v>
      </c>
      <c r="C2936">
        <v>28644770</v>
      </c>
      <c r="D2936">
        <f t="shared" si="45"/>
        <v>-1355230</v>
      </c>
    </row>
    <row r="2937" spans="1:4" x14ac:dyDescent="0.3">
      <c r="A2937" t="s">
        <v>16529</v>
      </c>
      <c r="B2937">
        <v>20000000</v>
      </c>
      <c r="C2937">
        <v>18642318</v>
      </c>
      <c r="D2937">
        <f t="shared" si="45"/>
        <v>-1357682</v>
      </c>
    </row>
    <row r="2938" spans="1:4" x14ac:dyDescent="0.3">
      <c r="A2938" t="s">
        <v>21120</v>
      </c>
      <c r="B2938">
        <v>1400000</v>
      </c>
      <c r="C2938">
        <v>36830</v>
      </c>
      <c r="D2938">
        <f t="shared" si="45"/>
        <v>-1363170</v>
      </c>
    </row>
    <row r="2939" spans="1:4" x14ac:dyDescent="0.3">
      <c r="A2939" t="s">
        <v>21002</v>
      </c>
      <c r="B2939">
        <v>1500000</v>
      </c>
      <c r="C2939">
        <v>119841</v>
      </c>
      <c r="D2939">
        <f t="shared" si="45"/>
        <v>-1380159</v>
      </c>
    </row>
    <row r="2940" spans="1:4" x14ac:dyDescent="0.3">
      <c r="A2940" t="s">
        <v>20631</v>
      </c>
      <c r="B2940">
        <v>1400000</v>
      </c>
      <c r="C2940">
        <v>18435</v>
      </c>
      <c r="D2940">
        <f t="shared" si="45"/>
        <v>-1381565</v>
      </c>
    </row>
    <row r="2941" spans="1:4" x14ac:dyDescent="0.3">
      <c r="A2941" t="s">
        <v>4196</v>
      </c>
      <c r="B2941">
        <v>48000000</v>
      </c>
      <c r="C2941">
        <v>46611204</v>
      </c>
      <c r="D2941">
        <f t="shared" si="45"/>
        <v>-1388796</v>
      </c>
    </row>
    <row r="2942" spans="1:4" x14ac:dyDescent="0.3">
      <c r="A2942" t="s">
        <v>21013</v>
      </c>
      <c r="B2942">
        <v>1500000</v>
      </c>
      <c r="C2942">
        <v>105943</v>
      </c>
      <c r="D2942">
        <f t="shared" si="45"/>
        <v>-1394057</v>
      </c>
    </row>
    <row r="2943" spans="1:4" x14ac:dyDescent="0.3">
      <c r="A2943" t="s">
        <v>18609</v>
      </c>
      <c r="B2943">
        <v>4000000</v>
      </c>
      <c r="C2943">
        <v>2601847</v>
      </c>
      <c r="D2943">
        <f t="shared" si="45"/>
        <v>-1398153</v>
      </c>
    </row>
    <row r="2944" spans="1:4" x14ac:dyDescent="0.3">
      <c r="A2944" t="s">
        <v>21212</v>
      </c>
      <c r="B2944">
        <v>1500000</v>
      </c>
      <c r="C2944">
        <v>100358</v>
      </c>
      <c r="D2944">
        <f t="shared" si="45"/>
        <v>-1399642</v>
      </c>
    </row>
    <row r="2945" spans="1:4" x14ac:dyDescent="0.3">
      <c r="A2945" t="s">
        <v>17302</v>
      </c>
      <c r="B2945">
        <v>5300000</v>
      </c>
      <c r="C2945">
        <v>3895664</v>
      </c>
      <c r="D2945">
        <f t="shared" si="45"/>
        <v>-1404336</v>
      </c>
    </row>
    <row r="2946" spans="1:4" x14ac:dyDescent="0.3">
      <c r="A2946" t="s">
        <v>21009</v>
      </c>
      <c r="B2946">
        <v>1500000</v>
      </c>
      <c r="C2946">
        <v>92362</v>
      </c>
      <c r="D2946">
        <f t="shared" ref="D2946:D3009" si="46">C2946-B2946</f>
        <v>-1407638</v>
      </c>
    </row>
    <row r="2947" spans="1:4" x14ac:dyDescent="0.3">
      <c r="A2947" t="s">
        <v>19954</v>
      </c>
      <c r="B2947">
        <v>2400000</v>
      </c>
      <c r="C2947">
        <v>978908</v>
      </c>
      <c r="D2947">
        <f t="shared" si="46"/>
        <v>-1421092</v>
      </c>
    </row>
    <row r="2948" spans="1:4" x14ac:dyDescent="0.3">
      <c r="A2948" t="s">
        <v>5585</v>
      </c>
      <c r="B2948">
        <v>55000000</v>
      </c>
      <c r="C2948">
        <v>53574088</v>
      </c>
      <c r="D2948">
        <f t="shared" si="46"/>
        <v>-1425912</v>
      </c>
    </row>
    <row r="2949" spans="1:4" x14ac:dyDescent="0.3">
      <c r="A2949" t="s">
        <v>21804</v>
      </c>
      <c r="B2949">
        <v>1500000</v>
      </c>
      <c r="C2949">
        <v>49000</v>
      </c>
      <c r="D2949">
        <f t="shared" si="46"/>
        <v>-1451000</v>
      </c>
    </row>
    <row r="2950" spans="1:4" x14ac:dyDescent="0.3">
      <c r="A2950" t="s">
        <v>20654</v>
      </c>
      <c r="B2950">
        <v>1900000</v>
      </c>
      <c r="C2950">
        <v>444044</v>
      </c>
      <c r="D2950">
        <f t="shared" si="46"/>
        <v>-1455956</v>
      </c>
    </row>
    <row r="2951" spans="1:4" x14ac:dyDescent="0.3">
      <c r="A2951" t="s">
        <v>6574</v>
      </c>
      <c r="B2951">
        <v>40000000</v>
      </c>
      <c r="C2951">
        <v>38543473</v>
      </c>
      <c r="D2951">
        <f t="shared" si="46"/>
        <v>-1456527</v>
      </c>
    </row>
    <row r="2952" spans="1:4" x14ac:dyDescent="0.3">
      <c r="A2952" t="s">
        <v>17146</v>
      </c>
      <c r="B2952">
        <v>6000000</v>
      </c>
      <c r="C2952">
        <v>4542775</v>
      </c>
      <c r="D2952">
        <f t="shared" si="46"/>
        <v>-1457225</v>
      </c>
    </row>
    <row r="2953" spans="1:4" x14ac:dyDescent="0.3">
      <c r="A2953" t="s">
        <v>9310</v>
      </c>
      <c r="B2953">
        <v>56000000</v>
      </c>
      <c r="C2953">
        <v>54540525</v>
      </c>
      <c r="D2953">
        <f t="shared" si="46"/>
        <v>-1459475</v>
      </c>
    </row>
    <row r="2954" spans="1:4" x14ac:dyDescent="0.3">
      <c r="A2954" t="s">
        <v>9749</v>
      </c>
      <c r="B2954">
        <v>25000000</v>
      </c>
      <c r="C2954">
        <v>23527955</v>
      </c>
      <c r="D2954">
        <f t="shared" si="46"/>
        <v>-1472045</v>
      </c>
    </row>
    <row r="2955" spans="1:4" x14ac:dyDescent="0.3">
      <c r="A2955" t="s">
        <v>993</v>
      </c>
      <c r="B2955">
        <v>145000000</v>
      </c>
      <c r="C2955">
        <v>143523463</v>
      </c>
      <c r="D2955">
        <f t="shared" si="46"/>
        <v>-1476537</v>
      </c>
    </row>
    <row r="2956" spans="1:4" x14ac:dyDescent="0.3">
      <c r="A2956" t="s">
        <v>20429</v>
      </c>
      <c r="B2956">
        <v>1500000</v>
      </c>
      <c r="C2956">
        <v>17580</v>
      </c>
      <c r="D2956">
        <f t="shared" si="46"/>
        <v>-1482420</v>
      </c>
    </row>
    <row r="2957" spans="1:4" x14ac:dyDescent="0.3">
      <c r="A2957" t="s">
        <v>7618</v>
      </c>
      <c r="B2957">
        <v>27000000</v>
      </c>
      <c r="C2957">
        <v>25517500</v>
      </c>
      <c r="D2957">
        <f t="shared" si="46"/>
        <v>-1482500</v>
      </c>
    </row>
    <row r="2958" spans="1:4" x14ac:dyDescent="0.3">
      <c r="A2958" t="s">
        <v>9136</v>
      </c>
      <c r="B2958">
        <v>27000000</v>
      </c>
      <c r="C2958">
        <v>25517500</v>
      </c>
      <c r="D2958">
        <f t="shared" si="46"/>
        <v>-1482500</v>
      </c>
    </row>
    <row r="2959" spans="1:4" x14ac:dyDescent="0.3">
      <c r="A2959" t="s">
        <v>9210</v>
      </c>
      <c r="B2959">
        <v>27000000</v>
      </c>
      <c r="C2959">
        <v>25517500</v>
      </c>
      <c r="D2959">
        <f t="shared" si="46"/>
        <v>-1482500</v>
      </c>
    </row>
    <row r="2960" spans="1:4" x14ac:dyDescent="0.3">
      <c r="A2960" t="s">
        <v>11597</v>
      </c>
      <c r="B2960">
        <v>27000000</v>
      </c>
      <c r="C2960">
        <v>25517500</v>
      </c>
      <c r="D2960">
        <f t="shared" si="46"/>
        <v>-1482500</v>
      </c>
    </row>
    <row r="2961" spans="1:4" x14ac:dyDescent="0.3">
      <c r="A2961" t="s">
        <v>21029</v>
      </c>
      <c r="B2961">
        <v>1500000</v>
      </c>
      <c r="C2961">
        <v>3478</v>
      </c>
      <c r="D2961">
        <f t="shared" si="46"/>
        <v>-1496522</v>
      </c>
    </row>
    <row r="2962" spans="1:4" x14ac:dyDescent="0.3">
      <c r="A2962" t="s">
        <v>21184</v>
      </c>
      <c r="B2962">
        <v>1500000</v>
      </c>
      <c r="C2962">
        <v>1521</v>
      </c>
      <c r="D2962">
        <f t="shared" si="46"/>
        <v>-1498479</v>
      </c>
    </row>
    <row r="2963" spans="1:4" x14ac:dyDescent="0.3">
      <c r="A2963" t="s">
        <v>14619</v>
      </c>
      <c r="B2963">
        <v>13000000</v>
      </c>
      <c r="C2963">
        <v>11501093</v>
      </c>
      <c r="D2963">
        <f t="shared" si="46"/>
        <v>-1498907</v>
      </c>
    </row>
    <row r="2964" spans="1:4" x14ac:dyDescent="0.3">
      <c r="A2964" t="s">
        <v>21878</v>
      </c>
      <c r="B2964">
        <v>1500000</v>
      </c>
      <c r="C2964">
        <v>703</v>
      </c>
      <c r="D2964">
        <f t="shared" si="46"/>
        <v>-1499297</v>
      </c>
    </row>
    <row r="2965" spans="1:4" x14ac:dyDescent="0.3">
      <c r="A2965" t="s">
        <v>20125</v>
      </c>
      <c r="B2965">
        <v>2300000</v>
      </c>
      <c r="C2965">
        <v>792966</v>
      </c>
      <c r="D2965">
        <f t="shared" si="46"/>
        <v>-1507034</v>
      </c>
    </row>
    <row r="2966" spans="1:4" x14ac:dyDescent="0.3">
      <c r="A2966" t="s">
        <v>21023</v>
      </c>
      <c r="B2966">
        <v>1700000</v>
      </c>
      <c r="C2966">
        <v>183490</v>
      </c>
      <c r="D2966">
        <f t="shared" si="46"/>
        <v>-1516510</v>
      </c>
    </row>
    <row r="2967" spans="1:4" x14ac:dyDescent="0.3">
      <c r="A2967" t="s">
        <v>15088</v>
      </c>
      <c r="B2967">
        <v>10000000</v>
      </c>
      <c r="C2967">
        <v>8460995</v>
      </c>
      <c r="D2967">
        <f t="shared" si="46"/>
        <v>-1539005</v>
      </c>
    </row>
    <row r="2968" spans="1:4" x14ac:dyDescent="0.3">
      <c r="A2968" t="s">
        <v>18129</v>
      </c>
      <c r="B2968">
        <v>2800000</v>
      </c>
      <c r="C2968">
        <v>1247453</v>
      </c>
      <c r="D2968">
        <f t="shared" si="46"/>
        <v>-1552547</v>
      </c>
    </row>
    <row r="2969" spans="1:4" x14ac:dyDescent="0.3">
      <c r="A2969" t="s">
        <v>21449</v>
      </c>
      <c r="B2969">
        <v>1600000</v>
      </c>
      <c r="C2969">
        <v>39659</v>
      </c>
      <c r="D2969">
        <f t="shared" si="46"/>
        <v>-1560341</v>
      </c>
    </row>
    <row r="2970" spans="1:4" x14ac:dyDescent="0.3">
      <c r="A2970" t="s">
        <v>16617</v>
      </c>
      <c r="B2970">
        <v>7000000</v>
      </c>
      <c r="C2970">
        <v>5430822</v>
      </c>
      <c r="D2970">
        <f t="shared" si="46"/>
        <v>-1569178</v>
      </c>
    </row>
    <row r="2971" spans="1:4" x14ac:dyDescent="0.3">
      <c r="A2971" t="s">
        <v>20865</v>
      </c>
      <c r="B2971">
        <v>1600000</v>
      </c>
      <c r="C2971">
        <v>26893</v>
      </c>
      <c r="D2971">
        <f t="shared" si="46"/>
        <v>-1573107</v>
      </c>
    </row>
    <row r="2972" spans="1:4" x14ac:dyDescent="0.3">
      <c r="A2972" t="s">
        <v>18588</v>
      </c>
      <c r="B2972">
        <v>4000000</v>
      </c>
      <c r="C2972">
        <v>2426851</v>
      </c>
      <c r="D2972">
        <f t="shared" si="46"/>
        <v>-1573149</v>
      </c>
    </row>
    <row r="2973" spans="1:4" x14ac:dyDescent="0.3">
      <c r="A2973" t="s">
        <v>7453</v>
      </c>
      <c r="B2973">
        <v>35000000</v>
      </c>
      <c r="C2973">
        <v>33423521</v>
      </c>
      <c r="D2973">
        <f t="shared" si="46"/>
        <v>-1576479</v>
      </c>
    </row>
    <row r="2974" spans="1:4" x14ac:dyDescent="0.3">
      <c r="A2974" t="s">
        <v>18293</v>
      </c>
      <c r="B2974">
        <v>2000000</v>
      </c>
      <c r="C2974">
        <v>410241</v>
      </c>
      <c r="D2974">
        <f t="shared" si="46"/>
        <v>-1589759</v>
      </c>
    </row>
    <row r="2975" spans="1:4" x14ac:dyDescent="0.3">
      <c r="A2975" t="s">
        <v>19877</v>
      </c>
      <c r="B2975">
        <v>2000000</v>
      </c>
      <c r="C2975">
        <v>395592</v>
      </c>
      <c r="D2975">
        <f t="shared" si="46"/>
        <v>-1604408</v>
      </c>
    </row>
    <row r="2976" spans="1:4" x14ac:dyDescent="0.3">
      <c r="A2976" t="s">
        <v>17155</v>
      </c>
      <c r="B2976">
        <v>6000000</v>
      </c>
      <c r="C2976">
        <v>4394936</v>
      </c>
      <c r="D2976">
        <f t="shared" si="46"/>
        <v>-1605064</v>
      </c>
    </row>
    <row r="2977" spans="1:4" x14ac:dyDescent="0.3">
      <c r="A2977" t="s">
        <v>12434</v>
      </c>
      <c r="B2977">
        <v>35000000</v>
      </c>
      <c r="C2977">
        <v>33357476</v>
      </c>
      <c r="D2977">
        <f t="shared" si="46"/>
        <v>-1642524</v>
      </c>
    </row>
    <row r="2978" spans="1:4" x14ac:dyDescent="0.3">
      <c r="A2978" t="s">
        <v>20870</v>
      </c>
      <c r="B2978">
        <v>1650000</v>
      </c>
      <c r="C2978">
        <v>2580</v>
      </c>
      <c r="D2978">
        <f t="shared" si="46"/>
        <v>-1647420</v>
      </c>
    </row>
    <row r="2979" spans="1:4" x14ac:dyDescent="0.3">
      <c r="A2979" t="s">
        <v>16163</v>
      </c>
      <c r="B2979">
        <v>8000000</v>
      </c>
      <c r="C2979">
        <v>6350058</v>
      </c>
      <c r="D2979">
        <f t="shared" si="46"/>
        <v>-1649942</v>
      </c>
    </row>
    <row r="2980" spans="1:4" x14ac:dyDescent="0.3">
      <c r="A2980" t="s">
        <v>16909</v>
      </c>
      <c r="B2980">
        <v>4000000</v>
      </c>
      <c r="C2980">
        <v>2338695</v>
      </c>
      <c r="D2980">
        <f t="shared" si="46"/>
        <v>-1661305</v>
      </c>
    </row>
    <row r="2981" spans="1:4" x14ac:dyDescent="0.3">
      <c r="A2981" t="s">
        <v>11541</v>
      </c>
      <c r="B2981">
        <v>27220000</v>
      </c>
      <c r="C2981">
        <v>25517500</v>
      </c>
      <c r="D2981">
        <f t="shared" si="46"/>
        <v>-1702500</v>
      </c>
    </row>
    <row r="2982" spans="1:4" x14ac:dyDescent="0.3">
      <c r="A2982" t="s">
        <v>13596</v>
      </c>
      <c r="B2982">
        <v>14000000</v>
      </c>
      <c r="C2982">
        <v>12282677</v>
      </c>
      <c r="D2982">
        <f t="shared" si="46"/>
        <v>-1717323</v>
      </c>
    </row>
    <row r="2983" spans="1:4" x14ac:dyDescent="0.3">
      <c r="A2983" t="s">
        <v>22608</v>
      </c>
      <c r="B2983">
        <v>2000000</v>
      </c>
      <c r="C2983">
        <v>269061</v>
      </c>
      <c r="D2983">
        <f t="shared" si="46"/>
        <v>-1730939</v>
      </c>
    </row>
    <row r="2984" spans="1:4" x14ac:dyDescent="0.3">
      <c r="A2984" t="s">
        <v>5215</v>
      </c>
      <c r="B2984">
        <v>50000000</v>
      </c>
      <c r="C2984">
        <v>48265581</v>
      </c>
      <c r="D2984">
        <f t="shared" si="46"/>
        <v>-1734419</v>
      </c>
    </row>
    <row r="2985" spans="1:4" x14ac:dyDescent="0.3">
      <c r="A2985" t="s">
        <v>13933</v>
      </c>
      <c r="B2985">
        <v>12500000</v>
      </c>
      <c r="C2985">
        <v>10725228</v>
      </c>
      <c r="D2985">
        <f t="shared" si="46"/>
        <v>-1774772</v>
      </c>
    </row>
    <row r="2986" spans="1:4" x14ac:dyDescent="0.3">
      <c r="A2986" t="s">
        <v>17925</v>
      </c>
      <c r="B2986">
        <v>5000000</v>
      </c>
      <c r="C2986">
        <v>3219029</v>
      </c>
      <c r="D2986">
        <f t="shared" si="46"/>
        <v>-1780971</v>
      </c>
    </row>
    <row r="2987" spans="1:4" x14ac:dyDescent="0.3">
      <c r="A2987" t="s">
        <v>13864</v>
      </c>
      <c r="B2987">
        <v>3000000</v>
      </c>
      <c r="C2987">
        <v>1200000</v>
      </c>
      <c r="D2987">
        <f t="shared" si="46"/>
        <v>-1800000</v>
      </c>
    </row>
    <row r="2988" spans="1:4" x14ac:dyDescent="0.3">
      <c r="A2988" t="s">
        <v>14239</v>
      </c>
      <c r="B2988">
        <v>12000000</v>
      </c>
      <c r="C2988">
        <v>10198766</v>
      </c>
      <c r="D2988">
        <f t="shared" si="46"/>
        <v>-1801234</v>
      </c>
    </row>
    <row r="2989" spans="1:4" x14ac:dyDescent="0.3">
      <c r="A2989" t="s">
        <v>20444</v>
      </c>
      <c r="B2989">
        <v>2000000</v>
      </c>
      <c r="C2989">
        <v>198407</v>
      </c>
      <c r="D2989">
        <f t="shared" si="46"/>
        <v>-1801593</v>
      </c>
    </row>
    <row r="2990" spans="1:4" x14ac:dyDescent="0.3">
      <c r="A2990" t="s">
        <v>17133</v>
      </c>
      <c r="B2990">
        <v>6500000</v>
      </c>
      <c r="C2990">
        <v>4693919</v>
      </c>
      <c r="D2990">
        <f t="shared" si="46"/>
        <v>-1806081</v>
      </c>
    </row>
    <row r="2991" spans="1:4" x14ac:dyDescent="0.3">
      <c r="A2991" t="s">
        <v>20028</v>
      </c>
      <c r="B2991">
        <v>2200000</v>
      </c>
      <c r="C2991">
        <v>379643</v>
      </c>
      <c r="D2991">
        <f t="shared" si="46"/>
        <v>-1820357</v>
      </c>
    </row>
    <row r="2992" spans="1:4" x14ac:dyDescent="0.3">
      <c r="A2992" t="s">
        <v>6562</v>
      </c>
      <c r="B2992">
        <v>40000000</v>
      </c>
      <c r="C2992">
        <v>38176892</v>
      </c>
      <c r="D2992">
        <f t="shared" si="46"/>
        <v>-1823108</v>
      </c>
    </row>
    <row r="2993" spans="1:4" x14ac:dyDescent="0.3">
      <c r="A2993" t="s">
        <v>14627</v>
      </c>
      <c r="B2993">
        <v>11000000</v>
      </c>
      <c r="C2993">
        <v>9170214</v>
      </c>
      <c r="D2993">
        <f t="shared" si="46"/>
        <v>-1829786</v>
      </c>
    </row>
    <row r="2994" spans="1:4" x14ac:dyDescent="0.3">
      <c r="A2994" t="s">
        <v>5212</v>
      </c>
      <c r="B2994">
        <v>50000000</v>
      </c>
      <c r="C2994">
        <v>48154732</v>
      </c>
      <c r="D2994">
        <f t="shared" si="46"/>
        <v>-1845268</v>
      </c>
    </row>
    <row r="2995" spans="1:4" x14ac:dyDescent="0.3">
      <c r="A2995" t="s">
        <v>17422</v>
      </c>
      <c r="B2995">
        <v>5500000</v>
      </c>
      <c r="C2995">
        <v>3629758</v>
      </c>
      <c r="D2995">
        <f t="shared" si="46"/>
        <v>-1870242</v>
      </c>
    </row>
    <row r="2996" spans="1:4" x14ac:dyDescent="0.3">
      <c r="A2996" t="s">
        <v>20376</v>
      </c>
      <c r="B2996">
        <v>2000000</v>
      </c>
      <c r="C2996">
        <v>124494</v>
      </c>
      <c r="D2996">
        <f t="shared" si="46"/>
        <v>-1875506</v>
      </c>
    </row>
    <row r="2997" spans="1:4" x14ac:dyDescent="0.3">
      <c r="A2997" t="s">
        <v>15091</v>
      </c>
      <c r="B2997">
        <v>10000000</v>
      </c>
      <c r="C2997">
        <v>8111360</v>
      </c>
      <c r="D2997">
        <f t="shared" si="46"/>
        <v>-1888640</v>
      </c>
    </row>
    <row r="2998" spans="1:4" x14ac:dyDescent="0.3">
      <c r="A2998" t="s">
        <v>12504</v>
      </c>
      <c r="B2998">
        <v>16000000</v>
      </c>
      <c r="C2998">
        <v>14108518</v>
      </c>
      <c r="D2998">
        <f t="shared" si="46"/>
        <v>-1891482</v>
      </c>
    </row>
    <row r="2999" spans="1:4" x14ac:dyDescent="0.3">
      <c r="A2999" t="s">
        <v>5300</v>
      </c>
      <c r="B2999">
        <v>40000000</v>
      </c>
      <c r="C2999">
        <v>38105077</v>
      </c>
      <c r="D2999">
        <f t="shared" si="46"/>
        <v>-1894923</v>
      </c>
    </row>
    <row r="3000" spans="1:4" x14ac:dyDescent="0.3">
      <c r="A3000" t="s">
        <v>17985</v>
      </c>
      <c r="B3000">
        <v>2000000</v>
      </c>
      <c r="C3000">
        <v>99147</v>
      </c>
      <c r="D3000">
        <f t="shared" si="46"/>
        <v>-1900853</v>
      </c>
    </row>
    <row r="3001" spans="1:4" x14ac:dyDescent="0.3">
      <c r="A3001" t="s">
        <v>15319</v>
      </c>
      <c r="B3001">
        <v>5000000</v>
      </c>
      <c r="C3001">
        <v>3093491</v>
      </c>
      <c r="D3001">
        <f t="shared" si="46"/>
        <v>-1906509</v>
      </c>
    </row>
    <row r="3002" spans="1:4" x14ac:dyDescent="0.3">
      <c r="A3002" t="s">
        <v>20786</v>
      </c>
      <c r="B3002">
        <v>2000000</v>
      </c>
      <c r="C3002">
        <v>92401</v>
      </c>
      <c r="D3002">
        <f t="shared" si="46"/>
        <v>-1907599</v>
      </c>
    </row>
    <row r="3003" spans="1:4" x14ac:dyDescent="0.3">
      <c r="A3003" t="s">
        <v>6538</v>
      </c>
      <c r="B3003">
        <v>40000000</v>
      </c>
      <c r="C3003">
        <v>38087756</v>
      </c>
      <c r="D3003">
        <f t="shared" si="46"/>
        <v>-1912244</v>
      </c>
    </row>
    <row r="3004" spans="1:4" x14ac:dyDescent="0.3">
      <c r="A3004" t="s">
        <v>11087</v>
      </c>
      <c r="B3004">
        <v>20000000</v>
      </c>
      <c r="C3004">
        <v>18081626</v>
      </c>
      <c r="D3004">
        <f t="shared" si="46"/>
        <v>-1918374</v>
      </c>
    </row>
    <row r="3005" spans="1:4" x14ac:dyDescent="0.3">
      <c r="A3005" t="s">
        <v>15081</v>
      </c>
      <c r="B3005">
        <v>10000000</v>
      </c>
      <c r="C3005">
        <v>8070311</v>
      </c>
      <c r="D3005">
        <f t="shared" si="46"/>
        <v>-1929689</v>
      </c>
    </row>
    <row r="3006" spans="1:4" x14ac:dyDescent="0.3">
      <c r="A3006" t="s">
        <v>18233</v>
      </c>
      <c r="B3006">
        <v>15000000</v>
      </c>
      <c r="C3006">
        <v>13060843</v>
      </c>
      <c r="D3006">
        <f t="shared" si="46"/>
        <v>-1939157</v>
      </c>
    </row>
    <row r="3007" spans="1:4" x14ac:dyDescent="0.3">
      <c r="A3007" t="s">
        <v>21034</v>
      </c>
      <c r="B3007">
        <v>2000000</v>
      </c>
      <c r="C3007">
        <v>52166</v>
      </c>
      <c r="D3007">
        <f t="shared" si="46"/>
        <v>-1947834</v>
      </c>
    </row>
    <row r="3008" spans="1:4" x14ac:dyDescent="0.3">
      <c r="A3008" t="s">
        <v>17887</v>
      </c>
      <c r="B3008">
        <v>5000000</v>
      </c>
      <c r="C3008">
        <v>3049135</v>
      </c>
      <c r="D3008">
        <f t="shared" si="46"/>
        <v>-1950865</v>
      </c>
    </row>
    <row r="3009" spans="1:4" x14ac:dyDescent="0.3">
      <c r="A3009" t="s">
        <v>21714</v>
      </c>
      <c r="B3009">
        <v>2500000</v>
      </c>
      <c r="C3009">
        <v>548712</v>
      </c>
      <c r="D3009">
        <f t="shared" si="46"/>
        <v>-1951288</v>
      </c>
    </row>
    <row r="3010" spans="1:4" x14ac:dyDescent="0.3">
      <c r="A3010" t="s">
        <v>13022</v>
      </c>
      <c r="B3010">
        <v>15000000</v>
      </c>
      <c r="C3010">
        <v>13034417</v>
      </c>
      <c r="D3010">
        <f t="shared" ref="D3010:D3073" si="47">C3010-B3010</f>
        <v>-1965583</v>
      </c>
    </row>
    <row r="3011" spans="1:4" x14ac:dyDescent="0.3">
      <c r="A3011" t="s">
        <v>20613</v>
      </c>
      <c r="B3011">
        <v>3000000</v>
      </c>
      <c r="C3011">
        <v>1028658</v>
      </c>
      <c r="D3011">
        <f t="shared" si="47"/>
        <v>-1971342</v>
      </c>
    </row>
    <row r="3012" spans="1:4" x14ac:dyDescent="0.3">
      <c r="A3012" t="s">
        <v>19116</v>
      </c>
      <c r="B3012">
        <v>2000000</v>
      </c>
      <c r="C3012">
        <v>7680</v>
      </c>
      <c r="D3012">
        <f t="shared" si="47"/>
        <v>-1992320</v>
      </c>
    </row>
    <row r="3013" spans="1:4" x14ac:dyDescent="0.3">
      <c r="A3013" t="s">
        <v>12372</v>
      </c>
      <c r="B3013">
        <v>15000000</v>
      </c>
      <c r="C3013">
        <v>13005485</v>
      </c>
      <c r="D3013">
        <f t="shared" si="47"/>
        <v>-1994515</v>
      </c>
    </row>
    <row r="3014" spans="1:4" x14ac:dyDescent="0.3">
      <c r="A3014" t="s">
        <v>20471</v>
      </c>
      <c r="B3014">
        <v>2000000</v>
      </c>
      <c r="C3014">
        <v>4958</v>
      </c>
      <c r="D3014">
        <f t="shared" si="47"/>
        <v>-1995042</v>
      </c>
    </row>
    <row r="3015" spans="1:4" x14ac:dyDescent="0.3">
      <c r="A3015" t="s">
        <v>20548</v>
      </c>
      <c r="B3015">
        <v>2000000</v>
      </c>
      <c r="C3015">
        <v>2436</v>
      </c>
      <c r="D3015">
        <f t="shared" si="47"/>
        <v>-1997564</v>
      </c>
    </row>
    <row r="3016" spans="1:4" x14ac:dyDescent="0.3">
      <c r="A3016" t="s">
        <v>11750</v>
      </c>
      <c r="B3016">
        <v>16000000</v>
      </c>
      <c r="C3016">
        <v>13998282</v>
      </c>
      <c r="D3016">
        <f t="shared" si="47"/>
        <v>-2001718</v>
      </c>
    </row>
    <row r="3017" spans="1:4" x14ac:dyDescent="0.3">
      <c r="A3017" t="s">
        <v>11750</v>
      </c>
      <c r="B3017">
        <v>16000000</v>
      </c>
      <c r="C3017">
        <v>13998282</v>
      </c>
      <c r="D3017">
        <f t="shared" si="47"/>
        <v>-2001718</v>
      </c>
    </row>
    <row r="3018" spans="1:4" x14ac:dyDescent="0.3">
      <c r="A3018" t="s">
        <v>13778</v>
      </c>
      <c r="B3018">
        <v>13000000</v>
      </c>
      <c r="C3018">
        <v>10996440</v>
      </c>
      <c r="D3018">
        <f t="shared" si="47"/>
        <v>-2003560</v>
      </c>
    </row>
    <row r="3019" spans="1:4" x14ac:dyDescent="0.3">
      <c r="A3019" t="s">
        <v>9232</v>
      </c>
      <c r="B3019">
        <v>28000000</v>
      </c>
      <c r="C3019">
        <v>25977365</v>
      </c>
      <c r="D3019">
        <f t="shared" si="47"/>
        <v>-2022635</v>
      </c>
    </row>
    <row r="3020" spans="1:4" x14ac:dyDescent="0.3">
      <c r="A3020" t="s">
        <v>12607</v>
      </c>
      <c r="B3020">
        <v>15600000</v>
      </c>
      <c r="C3020">
        <v>13571817</v>
      </c>
      <c r="D3020">
        <f t="shared" si="47"/>
        <v>-2028183</v>
      </c>
    </row>
    <row r="3021" spans="1:4" x14ac:dyDescent="0.3">
      <c r="A3021" t="s">
        <v>9702</v>
      </c>
      <c r="B3021">
        <v>27000000</v>
      </c>
      <c r="C3021">
        <v>24944213</v>
      </c>
      <c r="D3021">
        <f t="shared" si="47"/>
        <v>-2055787</v>
      </c>
    </row>
    <row r="3022" spans="1:4" x14ac:dyDescent="0.3">
      <c r="A3022" t="s">
        <v>12570</v>
      </c>
      <c r="B3022">
        <v>16000000</v>
      </c>
      <c r="C3022">
        <v>13922211</v>
      </c>
      <c r="D3022">
        <f t="shared" si="47"/>
        <v>-2077789</v>
      </c>
    </row>
    <row r="3023" spans="1:4" x14ac:dyDescent="0.3">
      <c r="A3023" t="s">
        <v>19079</v>
      </c>
      <c r="B3023">
        <v>2200000</v>
      </c>
      <c r="C3023">
        <v>104257</v>
      </c>
      <c r="D3023">
        <f t="shared" si="47"/>
        <v>-2095743</v>
      </c>
    </row>
    <row r="3024" spans="1:4" x14ac:dyDescent="0.3">
      <c r="A3024" t="s">
        <v>20088</v>
      </c>
      <c r="B3024">
        <v>2100000</v>
      </c>
      <c r="C3024">
        <v>3330</v>
      </c>
      <c r="D3024">
        <f t="shared" si="47"/>
        <v>-2096670</v>
      </c>
    </row>
    <row r="3025" spans="1:4" x14ac:dyDescent="0.3">
      <c r="A3025" t="s">
        <v>19933</v>
      </c>
      <c r="B3025">
        <v>2500000</v>
      </c>
      <c r="C3025">
        <v>322157</v>
      </c>
      <c r="D3025">
        <f t="shared" si="47"/>
        <v>-2177843</v>
      </c>
    </row>
    <row r="3026" spans="1:4" x14ac:dyDescent="0.3">
      <c r="A3026" t="s">
        <v>15652</v>
      </c>
      <c r="B3026">
        <v>20000000</v>
      </c>
      <c r="C3026">
        <v>17804273</v>
      </c>
      <c r="D3026">
        <f t="shared" si="47"/>
        <v>-2195727</v>
      </c>
    </row>
    <row r="3027" spans="1:4" x14ac:dyDescent="0.3">
      <c r="A3027" t="s">
        <v>11073</v>
      </c>
      <c r="B3027">
        <v>20000000</v>
      </c>
      <c r="C3027">
        <v>17803796</v>
      </c>
      <c r="D3027">
        <f t="shared" si="47"/>
        <v>-2196204</v>
      </c>
    </row>
    <row r="3028" spans="1:4" x14ac:dyDescent="0.3">
      <c r="A3028" t="s">
        <v>13008</v>
      </c>
      <c r="B3028">
        <v>15000000</v>
      </c>
      <c r="C3028">
        <v>12801190</v>
      </c>
      <c r="D3028">
        <f t="shared" si="47"/>
        <v>-2198810</v>
      </c>
    </row>
    <row r="3029" spans="1:4" x14ac:dyDescent="0.3">
      <c r="A3029" t="s">
        <v>8270</v>
      </c>
      <c r="B3029">
        <v>55000000</v>
      </c>
      <c r="C3029">
        <v>52799004</v>
      </c>
      <c r="D3029">
        <f t="shared" si="47"/>
        <v>-2200996</v>
      </c>
    </row>
    <row r="3030" spans="1:4" x14ac:dyDescent="0.3">
      <c r="A3030" t="s">
        <v>10450</v>
      </c>
      <c r="B3030">
        <v>22000000</v>
      </c>
      <c r="C3030">
        <v>19783777</v>
      </c>
      <c r="D3030">
        <f t="shared" si="47"/>
        <v>-2216223</v>
      </c>
    </row>
    <row r="3031" spans="1:4" x14ac:dyDescent="0.3">
      <c r="A3031" t="s">
        <v>15145</v>
      </c>
      <c r="B3031">
        <v>10000000</v>
      </c>
      <c r="C3031">
        <v>7764027</v>
      </c>
      <c r="D3031">
        <f t="shared" si="47"/>
        <v>-2235973</v>
      </c>
    </row>
    <row r="3032" spans="1:4" x14ac:dyDescent="0.3">
      <c r="A3032" t="s">
        <v>10261</v>
      </c>
      <c r="B3032">
        <v>23000000</v>
      </c>
      <c r="C3032">
        <v>20763013</v>
      </c>
      <c r="D3032">
        <f t="shared" si="47"/>
        <v>-2236987</v>
      </c>
    </row>
    <row r="3033" spans="1:4" x14ac:dyDescent="0.3">
      <c r="A3033" t="s">
        <v>6542</v>
      </c>
      <c r="B3033">
        <v>40000000</v>
      </c>
      <c r="C3033">
        <v>37752931</v>
      </c>
      <c r="D3033">
        <f t="shared" si="47"/>
        <v>-2247069</v>
      </c>
    </row>
    <row r="3034" spans="1:4" x14ac:dyDescent="0.3">
      <c r="A3034" t="s">
        <v>19982</v>
      </c>
      <c r="B3034">
        <v>2450000</v>
      </c>
      <c r="C3034">
        <v>178739</v>
      </c>
      <c r="D3034">
        <f t="shared" si="47"/>
        <v>-2271261</v>
      </c>
    </row>
    <row r="3035" spans="1:4" x14ac:dyDescent="0.3">
      <c r="A3035" t="s">
        <v>16626</v>
      </c>
      <c r="B3035">
        <v>7000000</v>
      </c>
      <c r="C3035">
        <v>4720371</v>
      </c>
      <c r="D3035">
        <f t="shared" si="47"/>
        <v>-2279629</v>
      </c>
    </row>
    <row r="3036" spans="1:4" x14ac:dyDescent="0.3">
      <c r="A3036" t="s">
        <v>17897</v>
      </c>
      <c r="B3036">
        <v>5000000</v>
      </c>
      <c r="C3036">
        <v>2711210</v>
      </c>
      <c r="D3036">
        <f t="shared" si="47"/>
        <v>-2288790</v>
      </c>
    </row>
    <row r="3037" spans="1:4" x14ac:dyDescent="0.3">
      <c r="A3037" t="s">
        <v>20525</v>
      </c>
      <c r="B3037">
        <v>2300000</v>
      </c>
      <c r="C3037">
        <v>7927</v>
      </c>
      <c r="D3037">
        <f t="shared" si="47"/>
        <v>-2292073</v>
      </c>
    </row>
    <row r="3038" spans="1:4" x14ac:dyDescent="0.3">
      <c r="A3038" t="s">
        <v>19447</v>
      </c>
      <c r="B3038">
        <v>3000000</v>
      </c>
      <c r="C3038">
        <v>703002</v>
      </c>
      <c r="D3038">
        <f t="shared" si="47"/>
        <v>-2296998</v>
      </c>
    </row>
    <row r="3039" spans="1:4" x14ac:dyDescent="0.3">
      <c r="A3039" t="s">
        <v>12996</v>
      </c>
      <c r="B3039">
        <v>15000000</v>
      </c>
      <c r="C3039">
        <v>12701880</v>
      </c>
      <c r="D3039">
        <f t="shared" si="47"/>
        <v>-2298120</v>
      </c>
    </row>
    <row r="3040" spans="1:4" x14ac:dyDescent="0.3">
      <c r="A3040" t="s">
        <v>13333</v>
      </c>
      <c r="B3040">
        <v>10000000</v>
      </c>
      <c r="C3040">
        <v>7691700</v>
      </c>
      <c r="D3040">
        <f t="shared" si="47"/>
        <v>-2308300</v>
      </c>
    </row>
    <row r="3041" spans="1:4" x14ac:dyDescent="0.3">
      <c r="A3041" t="s">
        <v>19762</v>
      </c>
      <c r="B3041">
        <v>2800000</v>
      </c>
      <c r="C3041">
        <v>475000</v>
      </c>
      <c r="D3041">
        <f t="shared" si="47"/>
        <v>-2325000</v>
      </c>
    </row>
    <row r="3042" spans="1:4" x14ac:dyDescent="0.3">
      <c r="A3042" t="s">
        <v>19900</v>
      </c>
      <c r="B3042">
        <v>2500000</v>
      </c>
      <c r="C3042">
        <v>173783</v>
      </c>
      <c r="D3042">
        <f t="shared" si="47"/>
        <v>-2326217</v>
      </c>
    </row>
    <row r="3043" spans="1:4" x14ac:dyDescent="0.3">
      <c r="A3043" t="s">
        <v>19905</v>
      </c>
      <c r="B3043">
        <v>2500000</v>
      </c>
      <c r="C3043">
        <v>118666</v>
      </c>
      <c r="D3043">
        <f t="shared" si="47"/>
        <v>-2381334</v>
      </c>
    </row>
    <row r="3044" spans="1:4" x14ac:dyDescent="0.3">
      <c r="A3044" t="s">
        <v>16352</v>
      </c>
      <c r="B3044">
        <v>7500000</v>
      </c>
      <c r="C3044">
        <v>5100000</v>
      </c>
      <c r="D3044">
        <f t="shared" si="47"/>
        <v>-2400000</v>
      </c>
    </row>
    <row r="3045" spans="1:4" x14ac:dyDescent="0.3">
      <c r="A3045" t="s">
        <v>19914</v>
      </c>
      <c r="B3045">
        <v>2500000</v>
      </c>
      <c r="C3045">
        <v>99851</v>
      </c>
      <c r="D3045">
        <f t="shared" si="47"/>
        <v>-2400149</v>
      </c>
    </row>
    <row r="3046" spans="1:4" x14ac:dyDescent="0.3">
      <c r="A3046" t="s">
        <v>18314</v>
      </c>
      <c r="B3046">
        <v>2500000</v>
      </c>
      <c r="C3046">
        <v>92191</v>
      </c>
      <c r="D3046">
        <f t="shared" si="47"/>
        <v>-2407809</v>
      </c>
    </row>
    <row r="3047" spans="1:4" x14ac:dyDescent="0.3">
      <c r="A3047" t="s">
        <v>17151</v>
      </c>
      <c r="B3047">
        <v>6000000</v>
      </c>
      <c r="C3047">
        <v>3588432</v>
      </c>
      <c r="D3047">
        <f t="shared" si="47"/>
        <v>-2411568</v>
      </c>
    </row>
    <row r="3048" spans="1:4" x14ac:dyDescent="0.3">
      <c r="A3048" t="s">
        <v>19929</v>
      </c>
      <c r="B3048">
        <v>2500000</v>
      </c>
      <c r="C3048">
        <v>75727</v>
      </c>
      <c r="D3048">
        <f t="shared" si="47"/>
        <v>-2424273</v>
      </c>
    </row>
    <row r="3049" spans="1:4" x14ac:dyDescent="0.3">
      <c r="A3049" t="s">
        <v>15236</v>
      </c>
      <c r="B3049">
        <v>10000000</v>
      </c>
      <c r="C3049">
        <v>7574066</v>
      </c>
      <c r="D3049">
        <f t="shared" si="47"/>
        <v>-2425934</v>
      </c>
    </row>
    <row r="3050" spans="1:4" x14ac:dyDescent="0.3">
      <c r="A3050" t="s">
        <v>19908</v>
      </c>
      <c r="B3050">
        <v>2500000</v>
      </c>
      <c r="C3050">
        <v>71904</v>
      </c>
      <c r="D3050">
        <f t="shared" si="47"/>
        <v>-2428096</v>
      </c>
    </row>
    <row r="3051" spans="1:4" x14ac:dyDescent="0.3">
      <c r="A3051" t="s">
        <v>18676</v>
      </c>
      <c r="B3051">
        <v>2500000</v>
      </c>
      <c r="C3051">
        <v>64359</v>
      </c>
      <c r="D3051">
        <f t="shared" si="47"/>
        <v>-2435641</v>
      </c>
    </row>
    <row r="3052" spans="1:4" x14ac:dyDescent="0.3">
      <c r="A3052" t="s">
        <v>15098</v>
      </c>
      <c r="B3052">
        <v>10000000</v>
      </c>
      <c r="C3052">
        <v>7563670</v>
      </c>
      <c r="D3052">
        <f t="shared" si="47"/>
        <v>-2436330</v>
      </c>
    </row>
    <row r="3053" spans="1:4" x14ac:dyDescent="0.3">
      <c r="A3053" t="s">
        <v>11897</v>
      </c>
      <c r="B3053">
        <v>18000000</v>
      </c>
      <c r="C3053">
        <v>15561627</v>
      </c>
      <c r="D3053">
        <f t="shared" si="47"/>
        <v>-2438373</v>
      </c>
    </row>
    <row r="3054" spans="1:4" x14ac:dyDescent="0.3">
      <c r="A3054" t="s">
        <v>7419</v>
      </c>
      <c r="B3054">
        <v>40000000</v>
      </c>
      <c r="C3054">
        <v>37553932</v>
      </c>
      <c r="D3054">
        <f t="shared" si="47"/>
        <v>-2446068</v>
      </c>
    </row>
    <row r="3055" spans="1:4" x14ac:dyDescent="0.3">
      <c r="A3055" t="s">
        <v>5241</v>
      </c>
      <c r="B3055">
        <v>50000000</v>
      </c>
      <c r="C3055">
        <v>47553512</v>
      </c>
      <c r="D3055">
        <f t="shared" si="47"/>
        <v>-2446488</v>
      </c>
    </row>
    <row r="3056" spans="1:4" x14ac:dyDescent="0.3">
      <c r="A3056" t="s">
        <v>13014</v>
      </c>
      <c r="B3056">
        <v>15000000</v>
      </c>
      <c r="C3056">
        <v>12549485</v>
      </c>
      <c r="D3056">
        <f t="shared" si="47"/>
        <v>-2450515</v>
      </c>
    </row>
    <row r="3057" spans="1:4" x14ac:dyDescent="0.3">
      <c r="A3057" t="s">
        <v>15689</v>
      </c>
      <c r="B3057">
        <v>8500000</v>
      </c>
      <c r="C3057">
        <v>6047856</v>
      </c>
      <c r="D3057">
        <f t="shared" si="47"/>
        <v>-2452144</v>
      </c>
    </row>
    <row r="3058" spans="1:4" x14ac:dyDescent="0.3">
      <c r="A3058" t="s">
        <v>11078</v>
      </c>
      <c r="B3058">
        <v>20000000</v>
      </c>
      <c r="C3058">
        <v>17529157</v>
      </c>
      <c r="D3058">
        <f t="shared" si="47"/>
        <v>-2470843</v>
      </c>
    </row>
    <row r="3059" spans="1:4" x14ac:dyDescent="0.3">
      <c r="A3059" t="s">
        <v>7458</v>
      </c>
      <c r="B3059">
        <v>35000000</v>
      </c>
      <c r="C3059">
        <v>32519322</v>
      </c>
      <c r="D3059">
        <f t="shared" si="47"/>
        <v>-2480678</v>
      </c>
    </row>
    <row r="3060" spans="1:4" x14ac:dyDescent="0.3">
      <c r="A3060" t="s">
        <v>11090</v>
      </c>
      <c r="B3060">
        <v>20000000</v>
      </c>
      <c r="C3060">
        <v>17518220</v>
      </c>
      <c r="D3060">
        <f t="shared" si="47"/>
        <v>-2481780</v>
      </c>
    </row>
    <row r="3061" spans="1:4" x14ac:dyDescent="0.3">
      <c r="A3061" t="s">
        <v>17067</v>
      </c>
      <c r="B3061">
        <v>20000000</v>
      </c>
      <c r="C3061">
        <v>17508936</v>
      </c>
      <c r="D3061">
        <f t="shared" si="47"/>
        <v>-2491064</v>
      </c>
    </row>
    <row r="3062" spans="1:4" x14ac:dyDescent="0.3">
      <c r="A3062" t="s">
        <v>20199</v>
      </c>
      <c r="B3062">
        <v>9500000</v>
      </c>
      <c r="C3062">
        <v>7002255</v>
      </c>
      <c r="D3062">
        <f t="shared" si="47"/>
        <v>-2497745</v>
      </c>
    </row>
    <row r="3063" spans="1:4" x14ac:dyDescent="0.3">
      <c r="A3063" t="s">
        <v>16906</v>
      </c>
      <c r="B3063">
        <v>6500000</v>
      </c>
      <c r="C3063">
        <v>4000304</v>
      </c>
      <c r="D3063">
        <f t="shared" si="47"/>
        <v>-2499696</v>
      </c>
    </row>
    <row r="3064" spans="1:4" x14ac:dyDescent="0.3">
      <c r="A3064" t="s">
        <v>9759</v>
      </c>
      <c r="B3064">
        <v>25000000</v>
      </c>
      <c r="C3064">
        <v>22466994</v>
      </c>
      <c r="D3064">
        <f t="shared" si="47"/>
        <v>-2533006</v>
      </c>
    </row>
    <row r="3065" spans="1:4" x14ac:dyDescent="0.3">
      <c r="A3065" t="s">
        <v>17354</v>
      </c>
      <c r="B3065">
        <v>5600000</v>
      </c>
      <c r="C3065">
        <v>3064356</v>
      </c>
      <c r="D3065">
        <f t="shared" si="47"/>
        <v>-2535644</v>
      </c>
    </row>
    <row r="3066" spans="1:4" x14ac:dyDescent="0.3">
      <c r="A3066" t="s">
        <v>17912</v>
      </c>
      <c r="B3066">
        <v>5000000</v>
      </c>
      <c r="C3066">
        <v>2445646</v>
      </c>
      <c r="D3066">
        <f t="shared" si="47"/>
        <v>-2554354</v>
      </c>
    </row>
    <row r="3067" spans="1:4" x14ac:dyDescent="0.3">
      <c r="A3067" t="s">
        <v>19775</v>
      </c>
      <c r="B3067">
        <v>2600000</v>
      </c>
      <c r="C3067">
        <v>38108</v>
      </c>
      <c r="D3067">
        <f t="shared" si="47"/>
        <v>-2561892</v>
      </c>
    </row>
    <row r="3068" spans="1:4" x14ac:dyDescent="0.3">
      <c r="A3068" t="s">
        <v>14234</v>
      </c>
      <c r="B3068">
        <v>14000000</v>
      </c>
      <c r="C3068">
        <v>11433134</v>
      </c>
      <c r="D3068">
        <f t="shared" si="47"/>
        <v>-2566866</v>
      </c>
    </row>
    <row r="3069" spans="1:4" x14ac:dyDescent="0.3">
      <c r="A3069" t="s">
        <v>17812</v>
      </c>
      <c r="B3069">
        <v>6000000</v>
      </c>
      <c r="C3069">
        <v>3432342</v>
      </c>
      <c r="D3069">
        <f t="shared" si="47"/>
        <v>-2567658</v>
      </c>
    </row>
    <row r="3070" spans="1:4" x14ac:dyDescent="0.3">
      <c r="A3070" t="s">
        <v>19478</v>
      </c>
      <c r="B3070">
        <v>3000000</v>
      </c>
      <c r="C3070">
        <v>418268</v>
      </c>
      <c r="D3070">
        <f t="shared" si="47"/>
        <v>-2581732</v>
      </c>
    </row>
    <row r="3071" spans="1:4" x14ac:dyDescent="0.3">
      <c r="A3071" t="s">
        <v>19503</v>
      </c>
      <c r="B3071">
        <v>2700000</v>
      </c>
      <c r="C3071">
        <v>95016</v>
      </c>
      <c r="D3071">
        <f t="shared" si="47"/>
        <v>-2604984</v>
      </c>
    </row>
    <row r="3072" spans="1:4" x14ac:dyDescent="0.3">
      <c r="A3072" t="s">
        <v>18968</v>
      </c>
      <c r="B3072">
        <v>3500000</v>
      </c>
      <c r="C3072">
        <v>886410</v>
      </c>
      <c r="D3072">
        <f t="shared" si="47"/>
        <v>-2613590</v>
      </c>
    </row>
    <row r="3073" spans="1:4" x14ac:dyDescent="0.3">
      <c r="A3073" t="s">
        <v>14971</v>
      </c>
      <c r="B3073">
        <v>20000000</v>
      </c>
      <c r="C3073">
        <v>17378977</v>
      </c>
      <c r="D3073">
        <f t="shared" si="47"/>
        <v>-2621023</v>
      </c>
    </row>
    <row r="3074" spans="1:4" x14ac:dyDescent="0.3">
      <c r="A3074" t="s">
        <v>6552</v>
      </c>
      <c r="B3074">
        <v>40000000</v>
      </c>
      <c r="C3074">
        <v>37371385</v>
      </c>
      <c r="D3074">
        <f t="shared" ref="D3074:D3137" si="48">C3074-B3074</f>
        <v>-2628615</v>
      </c>
    </row>
    <row r="3075" spans="1:4" x14ac:dyDescent="0.3">
      <c r="A3075" t="s">
        <v>10420</v>
      </c>
      <c r="B3075">
        <v>22000000</v>
      </c>
      <c r="C3075">
        <v>19351569</v>
      </c>
      <c r="D3075">
        <f t="shared" si="48"/>
        <v>-2648431</v>
      </c>
    </row>
    <row r="3076" spans="1:4" x14ac:dyDescent="0.3">
      <c r="A3076" t="s">
        <v>18592</v>
      </c>
      <c r="B3076">
        <v>4000000</v>
      </c>
      <c r="C3076">
        <v>1325073</v>
      </c>
      <c r="D3076">
        <f t="shared" si="48"/>
        <v>-2674927</v>
      </c>
    </row>
    <row r="3077" spans="1:4" x14ac:dyDescent="0.3">
      <c r="A3077" t="s">
        <v>14190</v>
      </c>
      <c r="B3077">
        <v>20000000</v>
      </c>
      <c r="C3077">
        <v>17321573</v>
      </c>
      <c r="D3077">
        <f t="shared" si="48"/>
        <v>-2678427</v>
      </c>
    </row>
    <row r="3078" spans="1:4" x14ac:dyDescent="0.3">
      <c r="A3078" t="s">
        <v>18643</v>
      </c>
      <c r="B3078">
        <v>3000000</v>
      </c>
      <c r="C3078">
        <v>302204</v>
      </c>
      <c r="D3078">
        <f t="shared" si="48"/>
        <v>-2697796</v>
      </c>
    </row>
    <row r="3079" spans="1:4" x14ac:dyDescent="0.3">
      <c r="A3079" t="s">
        <v>18412</v>
      </c>
      <c r="B3079">
        <v>4200000</v>
      </c>
      <c r="C3079">
        <v>1487477</v>
      </c>
      <c r="D3079">
        <f t="shared" si="48"/>
        <v>-2712523</v>
      </c>
    </row>
    <row r="3080" spans="1:4" x14ac:dyDescent="0.3">
      <c r="A3080" t="s">
        <v>10428</v>
      </c>
      <c r="B3080">
        <v>22000000</v>
      </c>
      <c r="C3080">
        <v>19283782</v>
      </c>
      <c r="D3080">
        <f t="shared" si="48"/>
        <v>-2716218</v>
      </c>
    </row>
    <row r="3081" spans="1:4" x14ac:dyDescent="0.3">
      <c r="A3081" t="s">
        <v>11907</v>
      </c>
      <c r="B3081">
        <v>18000000</v>
      </c>
      <c r="C3081">
        <v>15281286</v>
      </c>
      <c r="D3081">
        <f t="shared" si="48"/>
        <v>-2718714</v>
      </c>
    </row>
    <row r="3082" spans="1:4" x14ac:dyDescent="0.3">
      <c r="A3082" t="s">
        <v>17169</v>
      </c>
      <c r="B3082">
        <v>6000000</v>
      </c>
      <c r="C3082">
        <v>3273588</v>
      </c>
      <c r="D3082">
        <f t="shared" si="48"/>
        <v>-2726412</v>
      </c>
    </row>
    <row r="3083" spans="1:4" x14ac:dyDescent="0.3">
      <c r="A3083" t="s">
        <v>15903</v>
      </c>
      <c r="B3083">
        <v>9000000</v>
      </c>
      <c r="C3083">
        <v>6262942</v>
      </c>
      <c r="D3083">
        <f t="shared" si="48"/>
        <v>-2737058</v>
      </c>
    </row>
    <row r="3084" spans="1:4" x14ac:dyDescent="0.3">
      <c r="A3084" t="s">
        <v>19461</v>
      </c>
      <c r="B3084">
        <v>3000000</v>
      </c>
      <c r="C3084">
        <v>252726</v>
      </c>
      <c r="D3084">
        <f t="shared" si="48"/>
        <v>-2747274</v>
      </c>
    </row>
    <row r="3085" spans="1:4" x14ac:dyDescent="0.3">
      <c r="A3085" t="s">
        <v>7886</v>
      </c>
      <c r="B3085">
        <v>20000000</v>
      </c>
      <c r="C3085">
        <v>17225675</v>
      </c>
      <c r="D3085">
        <f t="shared" si="48"/>
        <v>-2774325</v>
      </c>
    </row>
    <row r="3086" spans="1:4" x14ac:dyDescent="0.3">
      <c r="A3086" t="s">
        <v>9307</v>
      </c>
      <c r="B3086">
        <v>26000000</v>
      </c>
      <c r="C3086">
        <v>23222861</v>
      </c>
      <c r="D3086">
        <f t="shared" si="48"/>
        <v>-2777139</v>
      </c>
    </row>
    <row r="3087" spans="1:4" x14ac:dyDescent="0.3">
      <c r="A3087" t="s">
        <v>17915</v>
      </c>
      <c r="B3087">
        <v>5000000</v>
      </c>
      <c r="C3087">
        <v>2221809</v>
      </c>
      <c r="D3087">
        <f t="shared" si="48"/>
        <v>-2778191</v>
      </c>
    </row>
    <row r="3088" spans="1:4" x14ac:dyDescent="0.3">
      <c r="A3088" t="s">
        <v>13031</v>
      </c>
      <c r="B3088">
        <v>15000000</v>
      </c>
      <c r="C3088">
        <v>12212417</v>
      </c>
      <c r="D3088">
        <f t="shared" si="48"/>
        <v>-2787583</v>
      </c>
    </row>
    <row r="3089" spans="1:4" x14ac:dyDescent="0.3">
      <c r="A3089" t="s">
        <v>13490</v>
      </c>
      <c r="B3089">
        <v>14000000</v>
      </c>
      <c r="C3089">
        <v>11204499</v>
      </c>
      <c r="D3089">
        <f t="shared" si="48"/>
        <v>-2795501</v>
      </c>
    </row>
    <row r="3090" spans="1:4" x14ac:dyDescent="0.3">
      <c r="A3090" t="s">
        <v>19492</v>
      </c>
      <c r="B3090">
        <v>3000000</v>
      </c>
      <c r="C3090">
        <v>200803</v>
      </c>
      <c r="D3090">
        <f t="shared" si="48"/>
        <v>-2799197</v>
      </c>
    </row>
    <row r="3091" spans="1:4" x14ac:dyDescent="0.3">
      <c r="A3091" t="s">
        <v>9736</v>
      </c>
      <c r="B3091">
        <v>25000000</v>
      </c>
      <c r="C3091">
        <v>22200000</v>
      </c>
      <c r="D3091">
        <f t="shared" si="48"/>
        <v>-2800000</v>
      </c>
    </row>
    <row r="3092" spans="1:4" x14ac:dyDescent="0.3">
      <c r="A3092" t="s">
        <v>6570</v>
      </c>
      <c r="B3092">
        <v>38000000</v>
      </c>
      <c r="C3092">
        <v>35183792</v>
      </c>
      <c r="D3092">
        <f t="shared" si="48"/>
        <v>-2816208</v>
      </c>
    </row>
    <row r="3093" spans="1:4" x14ac:dyDescent="0.3">
      <c r="A3093" t="s">
        <v>11936</v>
      </c>
      <c r="B3093">
        <v>18000000</v>
      </c>
      <c r="C3093">
        <v>15155772</v>
      </c>
      <c r="D3093">
        <f t="shared" si="48"/>
        <v>-2844228</v>
      </c>
    </row>
    <row r="3094" spans="1:4" x14ac:dyDescent="0.3">
      <c r="A3094" t="s">
        <v>16412</v>
      </c>
      <c r="B3094">
        <v>7300000</v>
      </c>
      <c r="C3094">
        <v>4443403</v>
      </c>
      <c r="D3094">
        <f t="shared" si="48"/>
        <v>-2856597</v>
      </c>
    </row>
    <row r="3095" spans="1:4" x14ac:dyDescent="0.3">
      <c r="A3095" t="s">
        <v>20353</v>
      </c>
      <c r="B3095">
        <v>3400000</v>
      </c>
      <c r="C3095">
        <v>535249</v>
      </c>
      <c r="D3095">
        <f t="shared" si="48"/>
        <v>-2864751</v>
      </c>
    </row>
    <row r="3096" spans="1:4" x14ac:dyDescent="0.3">
      <c r="A3096" t="s">
        <v>5256</v>
      </c>
      <c r="B3096">
        <v>50000000</v>
      </c>
      <c r="C3096">
        <v>47105085</v>
      </c>
      <c r="D3096">
        <f t="shared" si="48"/>
        <v>-2894915</v>
      </c>
    </row>
    <row r="3097" spans="1:4" x14ac:dyDescent="0.3">
      <c r="A3097" t="s">
        <v>11098</v>
      </c>
      <c r="B3097">
        <v>20000000</v>
      </c>
      <c r="C3097">
        <v>17104669</v>
      </c>
      <c r="D3097">
        <f t="shared" si="48"/>
        <v>-2895331</v>
      </c>
    </row>
    <row r="3098" spans="1:4" x14ac:dyDescent="0.3">
      <c r="A3098" t="s">
        <v>6557</v>
      </c>
      <c r="B3098">
        <v>40000000</v>
      </c>
      <c r="C3098">
        <v>37101011</v>
      </c>
      <c r="D3098">
        <f t="shared" si="48"/>
        <v>-2898989</v>
      </c>
    </row>
    <row r="3099" spans="1:4" x14ac:dyDescent="0.3">
      <c r="A3099" t="s">
        <v>19640</v>
      </c>
      <c r="B3099">
        <v>3000000</v>
      </c>
      <c r="C3099">
        <v>100675</v>
      </c>
      <c r="D3099">
        <f t="shared" si="48"/>
        <v>-2899325</v>
      </c>
    </row>
    <row r="3100" spans="1:4" x14ac:dyDescent="0.3">
      <c r="A3100" t="s">
        <v>19509</v>
      </c>
      <c r="B3100">
        <v>3000000</v>
      </c>
      <c r="C3100">
        <v>73678</v>
      </c>
      <c r="D3100">
        <f t="shared" si="48"/>
        <v>-2926322</v>
      </c>
    </row>
    <row r="3101" spans="1:4" x14ac:dyDescent="0.3">
      <c r="A3101" t="s">
        <v>19517</v>
      </c>
      <c r="B3101">
        <v>3000000</v>
      </c>
      <c r="C3101">
        <v>39852</v>
      </c>
      <c r="D3101">
        <f t="shared" si="48"/>
        <v>-2960148</v>
      </c>
    </row>
    <row r="3102" spans="1:4" x14ac:dyDescent="0.3">
      <c r="A3102" t="s">
        <v>1722</v>
      </c>
      <c r="B3102">
        <v>100000000</v>
      </c>
      <c r="C3102">
        <v>97030725</v>
      </c>
      <c r="D3102">
        <f t="shared" si="48"/>
        <v>-2969275</v>
      </c>
    </row>
    <row r="3103" spans="1:4" x14ac:dyDescent="0.3">
      <c r="A3103" t="s">
        <v>17165</v>
      </c>
      <c r="B3103">
        <v>6000000</v>
      </c>
      <c r="C3103">
        <v>3029081</v>
      </c>
      <c r="D3103">
        <f t="shared" si="48"/>
        <v>-2970919</v>
      </c>
    </row>
    <row r="3104" spans="1:4" x14ac:dyDescent="0.3">
      <c r="A3104" t="s">
        <v>18370</v>
      </c>
      <c r="B3104">
        <v>3000000</v>
      </c>
      <c r="C3104">
        <v>26345</v>
      </c>
      <c r="D3104">
        <f t="shared" si="48"/>
        <v>-2973655</v>
      </c>
    </row>
    <row r="3105" spans="1:4" x14ac:dyDescent="0.3">
      <c r="A3105" t="s">
        <v>19521</v>
      </c>
      <c r="B3105">
        <v>3000000</v>
      </c>
      <c r="C3105">
        <v>22000</v>
      </c>
      <c r="D3105">
        <f t="shared" si="48"/>
        <v>-2978000</v>
      </c>
    </row>
    <row r="3106" spans="1:4" x14ac:dyDescent="0.3">
      <c r="A3106" t="s">
        <v>16128</v>
      </c>
      <c r="B3106">
        <v>8000000</v>
      </c>
      <c r="C3106">
        <v>5018450</v>
      </c>
      <c r="D3106">
        <f t="shared" si="48"/>
        <v>-2981550</v>
      </c>
    </row>
    <row r="3107" spans="1:4" x14ac:dyDescent="0.3">
      <c r="A3107" t="s">
        <v>18137</v>
      </c>
      <c r="B3107">
        <v>4700000</v>
      </c>
      <c r="C3107">
        <v>1705139</v>
      </c>
      <c r="D3107">
        <f t="shared" si="48"/>
        <v>-2994861</v>
      </c>
    </row>
    <row r="3108" spans="1:4" x14ac:dyDescent="0.3">
      <c r="A3108" t="s">
        <v>19546</v>
      </c>
      <c r="B3108">
        <v>3000000</v>
      </c>
      <c r="C3108">
        <v>5005</v>
      </c>
      <c r="D3108">
        <f t="shared" si="48"/>
        <v>-2994995</v>
      </c>
    </row>
    <row r="3109" spans="1:4" x14ac:dyDescent="0.3">
      <c r="A3109" t="s">
        <v>14268</v>
      </c>
      <c r="B3109">
        <v>10000000</v>
      </c>
      <c r="C3109">
        <v>6982680</v>
      </c>
      <c r="D3109">
        <f t="shared" si="48"/>
        <v>-3017320</v>
      </c>
    </row>
    <row r="3110" spans="1:4" x14ac:dyDescent="0.3">
      <c r="A3110" t="s">
        <v>5221</v>
      </c>
      <c r="B3110">
        <v>50000000</v>
      </c>
      <c r="C3110">
        <v>46982632</v>
      </c>
      <c r="D3110">
        <f t="shared" si="48"/>
        <v>-3017368</v>
      </c>
    </row>
    <row r="3111" spans="1:4" x14ac:dyDescent="0.3">
      <c r="A3111" t="s">
        <v>17901</v>
      </c>
      <c r="B3111">
        <v>5000000</v>
      </c>
      <c r="C3111">
        <v>1980338</v>
      </c>
      <c r="D3111">
        <f t="shared" si="48"/>
        <v>-3019662</v>
      </c>
    </row>
    <row r="3112" spans="1:4" x14ac:dyDescent="0.3">
      <c r="A3112" t="s">
        <v>13789</v>
      </c>
      <c r="B3112">
        <v>13000000</v>
      </c>
      <c r="C3112">
        <v>9975684</v>
      </c>
      <c r="D3112">
        <f t="shared" si="48"/>
        <v>-3024316</v>
      </c>
    </row>
    <row r="3113" spans="1:4" x14ac:dyDescent="0.3">
      <c r="A3113" t="s">
        <v>7096</v>
      </c>
      <c r="B3113">
        <v>38000000</v>
      </c>
      <c r="C3113">
        <v>34912982</v>
      </c>
      <c r="D3113">
        <f t="shared" si="48"/>
        <v>-3087018</v>
      </c>
    </row>
    <row r="3114" spans="1:4" x14ac:dyDescent="0.3">
      <c r="A3114" t="s">
        <v>11621</v>
      </c>
      <c r="B3114">
        <v>19000000</v>
      </c>
      <c r="C3114">
        <v>15911333</v>
      </c>
      <c r="D3114">
        <f t="shared" si="48"/>
        <v>-3088667</v>
      </c>
    </row>
    <row r="3115" spans="1:4" x14ac:dyDescent="0.3">
      <c r="A3115" t="s">
        <v>18602</v>
      </c>
      <c r="B3115">
        <v>4000000</v>
      </c>
      <c r="C3115">
        <v>864959</v>
      </c>
      <c r="D3115">
        <f t="shared" si="48"/>
        <v>-3135041</v>
      </c>
    </row>
    <row r="3116" spans="1:4" x14ac:dyDescent="0.3">
      <c r="A3116" t="s">
        <v>15120</v>
      </c>
      <c r="B3116">
        <v>10000000</v>
      </c>
      <c r="C3116">
        <v>6842058</v>
      </c>
      <c r="D3116">
        <f t="shared" si="48"/>
        <v>-3157942</v>
      </c>
    </row>
    <row r="3117" spans="1:4" x14ac:dyDescent="0.3">
      <c r="A3117" t="s">
        <v>19094</v>
      </c>
      <c r="B3117">
        <v>3800000</v>
      </c>
      <c r="C3117">
        <v>610968</v>
      </c>
      <c r="D3117">
        <f t="shared" si="48"/>
        <v>-3189032</v>
      </c>
    </row>
    <row r="3118" spans="1:4" x14ac:dyDescent="0.3">
      <c r="A3118" t="s">
        <v>18615</v>
      </c>
      <c r="B3118">
        <v>4000000</v>
      </c>
      <c r="C3118">
        <v>800000</v>
      </c>
      <c r="D3118">
        <f t="shared" si="48"/>
        <v>-3200000</v>
      </c>
    </row>
    <row r="3119" spans="1:4" x14ac:dyDescent="0.3">
      <c r="A3119" t="s">
        <v>11904</v>
      </c>
      <c r="B3119">
        <v>18000000</v>
      </c>
      <c r="C3119">
        <v>14793904</v>
      </c>
      <c r="D3119">
        <f t="shared" si="48"/>
        <v>-3206096</v>
      </c>
    </row>
    <row r="3120" spans="1:4" x14ac:dyDescent="0.3">
      <c r="A3120" t="s">
        <v>11340</v>
      </c>
      <c r="B3120">
        <v>8700000</v>
      </c>
      <c r="C3120">
        <v>5480996</v>
      </c>
      <c r="D3120">
        <f t="shared" si="48"/>
        <v>-3219004</v>
      </c>
    </row>
    <row r="3121" spans="1:4" x14ac:dyDescent="0.3">
      <c r="A3121" t="s">
        <v>17448</v>
      </c>
      <c r="B3121">
        <v>3850000</v>
      </c>
      <c r="C3121">
        <v>611709</v>
      </c>
      <c r="D3121">
        <f t="shared" si="48"/>
        <v>-3238291</v>
      </c>
    </row>
    <row r="3122" spans="1:4" x14ac:dyDescent="0.3">
      <c r="A3122" t="s">
        <v>10595</v>
      </c>
      <c r="B3122">
        <v>21000000</v>
      </c>
      <c r="C3122">
        <v>17757087</v>
      </c>
      <c r="D3122">
        <f t="shared" si="48"/>
        <v>-3242913</v>
      </c>
    </row>
    <row r="3123" spans="1:4" x14ac:dyDescent="0.3">
      <c r="A3123" t="s">
        <v>16360</v>
      </c>
      <c r="B3123">
        <v>7500000</v>
      </c>
      <c r="C3123">
        <v>4239767</v>
      </c>
      <c r="D3123">
        <f t="shared" si="48"/>
        <v>-3260233</v>
      </c>
    </row>
    <row r="3124" spans="1:4" x14ac:dyDescent="0.3">
      <c r="A3124" t="s">
        <v>16711</v>
      </c>
      <c r="B3124">
        <v>3500000</v>
      </c>
      <c r="C3124">
        <v>236266</v>
      </c>
      <c r="D3124">
        <f t="shared" si="48"/>
        <v>-3263734</v>
      </c>
    </row>
    <row r="3125" spans="1:4" x14ac:dyDescent="0.3">
      <c r="A3125" t="s">
        <v>18132</v>
      </c>
      <c r="B3125">
        <v>5000000</v>
      </c>
      <c r="C3125">
        <v>1729969</v>
      </c>
      <c r="D3125">
        <f t="shared" si="48"/>
        <v>-3270031</v>
      </c>
    </row>
    <row r="3126" spans="1:4" x14ac:dyDescent="0.3">
      <c r="A3126" t="s">
        <v>18981</v>
      </c>
      <c r="B3126">
        <v>3500000</v>
      </c>
      <c r="C3126">
        <v>220234</v>
      </c>
      <c r="D3126">
        <f t="shared" si="48"/>
        <v>-3279766</v>
      </c>
    </row>
    <row r="3127" spans="1:4" x14ac:dyDescent="0.3">
      <c r="A3127" t="s">
        <v>4119</v>
      </c>
      <c r="B3127">
        <v>60000000</v>
      </c>
      <c r="C3127">
        <v>56702901</v>
      </c>
      <c r="D3127">
        <f t="shared" si="48"/>
        <v>-3297099</v>
      </c>
    </row>
    <row r="3128" spans="1:4" x14ac:dyDescent="0.3">
      <c r="A3128" t="s">
        <v>16124</v>
      </c>
      <c r="B3128">
        <v>8000000</v>
      </c>
      <c r="C3128">
        <v>4692814</v>
      </c>
      <c r="D3128">
        <f t="shared" si="48"/>
        <v>-3307186</v>
      </c>
    </row>
    <row r="3129" spans="1:4" x14ac:dyDescent="0.3">
      <c r="A3129" t="s">
        <v>8457</v>
      </c>
      <c r="B3129">
        <v>30000000</v>
      </c>
      <c r="C3129">
        <v>26687172</v>
      </c>
      <c r="D3129">
        <f t="shared" si="48"/>
        <v>-3312828</v>
      </c>
    </row>
    <row r="3130" spans="1:4" x14ac:dyDescent="0.3">
      <c r="A3130" t="s">
        <v>6690</v>
      </c>
      <c r="B3130">
        <v>40000000</v>
      </c>
      <c r="C3130">
        <v>36665854</v>
      </c>
      <c r="D3130">
        <f t="shared" si="48"/>
        <v>-3334146</v>
      </c>
    </row>
    <row r="3131" spans="1:4" x14ac:dyDescent="0.3">
      <c r="A3131" t="s">
        <v>16364</v>
      </c>
      <c r="B3131">
        <v>7500000</v>
      </c>
      <c r="C3131">
        <v>4131640</v>
      </c>
      <c r="D3131">
        <f t="shared" si="48"/>
        <v>-3368360</v>
      </c>
    </row>
    <row r="3132" spans="1:4" x14ac:dyDescent="0.3">
      <c r="A3132" t="s">
        <v>18994</v>
      </c>
      <c r="B3132">
        <v>3500000</v>
      </c>
      <c r="C3132">
        <v>123777</v>
      </c>
      <c r="D3132">
        <f t="shared" si="48"/>
        <v>-3376223</v>
      </c>
    </row>
    <row r="3133" spans="1:4" x14ac:dyDescent="0.3">
      <c r="A3133" t="s">
        <v>15103</v>
      </c>
      <c r="B3133">
        <v>10000000</v>
      </c>
      <c r="C3133">
        <v>6619173</v>
      </c>
      <c r="D3133">
        <f t="shared" si="48"/>
        <v>-3380827</v>
      </c>
    </row>
    <row r="3134" spans="1:4" x14ac:dyDescent="0.3">
      <c r="A3134" t="s">
        <v>13034</v>
      </c>
      <c r="B3134">
        <v>15000000</v>
      </c>
      <c r="C3134">
        <v>11614236</v>
      </c>
      <c r="D3134">
        <f t="shared" si="48"/>
        <v>-3385764</v>
      </c>
    </row>
    <row r="3135" spans="1:4" x14ac:dyDescent="0.3">
      <c r="A3135" t="s">
        <v>18985</v>
      </c>
      <c r="B3135">
        <v>3500000</v>
      </c>
      <c r="C3135">
        <v>101228</v>
      </c>
      <c r="D3135">
        <f t="shared" si="48"/>
        <v>-3398772</v>
      </c>
    </row>
    <row r="3136" spans="1:4" x14ac:dyDescent="0.3">
      <c r="A3136" t="s">
        <v>15561</v>
      </c>
      <c r="B3136">
        <v>6000000</v>
      </c>
      <c r="C3136">
        <v>2600000</v>
      </c>
      <c r="D3136">
        <f t="shared" si="48"/>
        <v>-3400000</v>
      </c>
    </row>
    <row r="3137" spans="1:4" x14ac:dyDescent="0.3">
      <c r="A3137" t="s">
        <v>5801</v>
      </c>
      <c r="B3137">
        <v>35000000</v>
      </c>
      <c r="C3137">
        <v>31598308</v>
      </c>
      <c r="D3137">
        <f t="shared" si="48"/>
        <v>-3401692</v>
      </c>
    </row>
    <row r="3138" spans="1:4" x14ac:dyDescent="0.3">
      <c r="A3138" t="s">
        <v>5801</v>
      </c>
      <c r="B3138">
        <v>35000000</v>
      </c>
      <c r="C3138">
        <v>31598308</v>
      </c>
      <c r="D3138">
        <f t="shared" ref="D3138:D3201" si="49">C3138-B3138</f>
        <v>-3401692</v>
      </c>
    </row>
    <row r="3139" spans="1:4" x14ac:dyDescent="0.3">
      <c r="A3139" t="s">
        <v>18988</v>
      </c>
      <c r="B3139">
        <v>3500000</v>
      </c>
      <c r="C3139">
        <v>96793</v>
      </c>
      <c r="D3139">
        <f t="shared" si="49"/>
        <v>-3403207</v>
      </c>
    </row>
    <row r="3140" spans="1:4" x14ac:dyDescent="0.3">
      <c r="A3140" t="s">
        <v>18628</v>
      </c>
      <c r="B3140">
        <v>4000000</v>
      </c>
      <c r="C3140">
        <v>562059</v>
      </c>
      <c r="D3140">
        <f t="shared" si="49"/>
        <v>-3437941</v>
      </c>
    </row>
    <row r="3141" spans="1:4" x14ac:dyDescent="0.3">
      <c r="A3141" t="s">
        <v>9732</v>
      </c>
      <c r="B3141">
        <v>25000000</v>
      </c>
      <c r="C3141">
        <v>21554585</v>
      </c>
      <c r="D3141">
        <f t="shared" si="49"/>
        <v>-3445415</v>
      </c>
    </row>
    <row r="3142" spans="1:4" x14ac:dyDescent="0.3">
      <c r="A3142" t="s">
        <v>17314</v>
      </c>
      <c r="B3142">
        <v>4000000</v>
      </c>
      <c r="C3142">
        <v>542860</v>
      </c>
      <c r="D3142">
        <f t="shared" si="49"/>
        <v>-3457140</v>
      </c>
    </row>
    <row r="3143" spans="1:4" x14ac:dyDescent="0.3">
      <c r="A3143" t="s">
        <v>18833</v>
      </c>
      <c r="B3143">
        <v>3500000</v>
      </c>
      <c r="C3143">
        <v>37606</v>
      </c>
      <c r="D3143">
        <f t="shared" si="49"/>
        <v>-3462394</v>
      </c>
    </row>
    <row r="3144" spans="1:4" x14ac:dyDescent="0.3">
      <c r="A3144" t="s">
        <v>13962</v>
      </c>
      <c r="B3144">
        <v>12500000</v>
      </c>
      <c r="C3144">
        <v>9030581</v>
      </c>
      <c r="D3144">
        <f t="shared" si="49"/>
        <v>-3469419</v>
      </c>
    </row>
    <row r="3145" spans="1:4" x14ac:dyDescent="0.3">
      <c r="A3145" t="s">
        <v>19025</v>
      </c>
      <c r="B3145">
        <v>3500000</v>
      </c>
      <c r="C3145">
        <v>29233</v>
      </c>
      <c r="D3145">
        <f t="shared" si="49"/>
        <v>-3470767</v>
      </c>
    </row>
    <row r="3146" spans="1:4" x14ac:dyDescent="0.3">
      <c r="A3146" t="s">
        <v>8467</v>
      </c>
      <c r="B3146">
        <v>30000000</v>
      </c>
      <c r="C3146">
        <v>26525834</v>
      </c>
      <c r="D3146">
        <f t="shared" si="49"/>
        <v>-3474166</v>
      </c>
    </row>
    <row r="3147" spans="1:4" x14ac:dyDescent="0.3">
      <c r="A3147" t="s">
        <v>8797</v>
      </c>
      <c r="B3147">
        <v>29000000</v>
      </c>
      <c r="C3147">
        <v>25517500</v>
      </c>
      <c r="D3147">
        <f t="shared" si="49"/>
        <v>-3482500</v>
      </c>
    </row>
    <row r="3148" spans="1:4" x14ac:dyDescent="0.3">
      <c r="A3148" t="s">
        <v>8849</v>
      </c>
      <c r="B3148">
        <v>29000000</v>
      </c>
      <c r="C3148">
        <v>25517500</v>
      </c>
      <c r="D3148">
        <f t="shared" si="49"/>
        <v>-3482500</v>
      </c>
    </row>
    <row r="3149" spans="1:4" x14ac:dyDescent="0.3">
      <c r="A3149" t="s">
        <v>15125</v>
      </c>
      <c r="B3149">
        <v>10000000</v>
      </c>
      <c r="C3149">
        <v>6491350</v>
      </c>
      <c r="D3149">
        <f t="shared" si="49"/>
        <v>-3508650</v>
      </c>
    </row>
    <row r="3150" spans="1:4" x14ac:dyDescent="0.3">
      <c r="A3150" t="s">
        <v>15274</v>
      </c>
      <c r="B3150">
        <v>5000000</v>
      </c>
      <c r="C3150">
        <v>1474508</v>
      </c>
      <c r="D3150">
        <f t="shared" si="49"/>
        <v>-3525492</v>
      </c>
    </row>
    <row r="3151" spans="1:4" x14ac:dyDescent="0.3">
      <c r="A3151" t="s">
        <v>1381</v>
      </c>
      <c r="B3151">
        <v>130000000</v>
      </c>
      <c r="C3151">
        <v>126464904</v>
      </c>
      <c r="D3151">
        <f t="shared" si="49"/>
        <v>-3535096</v>
      </c>
    </row>
    <row r="3152" spans="1:4" x14ac:dyDescent="0.3">
      <c r="A3152" t="s">
        <v>4168</v>
      </c>
      <c r="B3152">
        <v>60000000</v>
      </c>
      <c r="C3152">
        <v>56443482</v>
      </c>
      <c r="D3152">
        <f t="shared" si="49"/>
        <v>-3556518</v>
      </c>
    </row>
    <row r="3153" spans="1:4" x14ac:dyDescent="0.3">
      <c r="A3153" t="s">
        <v>15966</v>
      </c>
      <c r="B3153">
        <v>8550000</v>
      </c>
      <c r="C3153">
        <v>4992159</v>
      </c>
      <c r="D3153">
        <f t="shared" si="49"/>
        <v>-3557841</v>
      </c>
    </row>
    <row r="3154" spans="1:4" x14ac:dyDescent="0.3">
      <c r="A3154" t="s">
        <v>18631</v>
      </c>
      <c r="B3154">
        <v>4000000</v>
      </c>
      <c r="C3154">
        <v>399793</v>
      </c>
      <c r="D3154">
        <f t="shared" si="49"/>
        <v>-3600207</v>
      </c>
    </row>
    <row r="3155" spans="1:4" x14ac:dyDescent="0.3">
      <c r="A3155" t="s">
        <v>13494</v>
      </c>
      <c r="B3155">
        <v>14000000</v>
      </c>
      <c r="C3155">
        <v>10397365</v>
      </c>
      <c r="D3155">
        <f t="shared" si="49"/>
        <v>-3602635</v>
      </c>
    </row>
    <row r="3156" spans="1:4" x14ac:dyDescent="0.3">
      <c r="A3156" t="s">
        <v>21336</v>
      </c>
      <c r="B3156">
        <v>4000000</v>
      </c>
      <c r="C3156">
        <v>375723</v>
      </c>
      <c r="D3156">
        <f t="shared" si="49"/>
        <v>-3624277</v>
      </c>
    </row>
    <row r="3157" spans="1:4" x14ac:dyDescent="0.3">
      <c r="A3157" t="s">
        <v>18638</v>
      </c>
      <c r="B3157">
        <v>4000000</v>
      </c>
      <c r="C3157">
        <v>371897</v>
      </c>
      <c r="D3157">
        <f t="shared" si="49"/>
        <v>-3628103</v>
      </c>
    </row>
    <row r="3158" spans="1:4" x14ac:dyDescent="0.3">
      <c r="A3158" t="s">
        <v>16939</v>
      </c>
      <c r="B3158">
        <v>4500000</v>
      </c>
      <c r="C3158">
        <v>871577</v>
      </c>
      <c r="D3158">
        <f t="shared" si="49"/>
        <v>-3628423</v>
      </c>
    </row>
    <row r="3159" spans="1:4" x14ac:dyDescent="0.3">
      <c r="A3159" t="s">
        <v>1572</v>
      </c>
      <c r="B3159">
        <v>110000000</v>
      </c>
      <c r="C3159">
        <v>106369117</v>
      </c>
      <c r="D3159">
        <f t="shared" si="49"/>
        <v>-3630883</v>
      </c>
    </row>
    <row r="3160" spans="1:4" x14ac:dyDescent="0.3">
      <c r="A3160" t="s">
        <v>15697</v>
      </c>
      <c r="B3160">
        <v>8000000</v>
      </c>
      <c r="C3160">
        <v>4350774</v>
      </c>
      <c r="D3160">
        <f t="shared" si="49"/>
        <v>-3649226</v>
      </c>
    </row>
    <row r="3161" spans="1:4" x14ac:dyDescent="0.3">
      <c r="A3161" t="s">
        <v>20394</v>
      </c>
      <c r="B3161">
        <v>3800000</v>
      </c>
      <c r="C3161">
        <v>100669</v>
      </c>
      <c r="D3161">
        <f t="shared" si="49"/>
        <v>-3699331</v>
      </c>
    </row>
    <row r="3162" spans="1:4" x14ac:dyDescent="0.3">
      <c r="A3162" t="s">
        <v>6930</v>
      </c>
      <c r="B3162">
        <v>39000000</v>
      </c>
      <c r="C3162">
        <v>35287788</v>
      </c>
      <c r="D3162">
        <f t="shared" si="49"/>
        <v>-3712212</v>
      </c>
    </row>
    <row r="3163" spans="1:4" x14ac:dyDescent="0.3">
      <c r="A3163" t="s">
        <v>16674</v>
      </c>
      <c r="B3163">
        <v>4825000</v>
      </c>
      <c r="C3163">
        <v>1110286</v>
      </c>
      <c r="D3163">
        <f t="shared" si="49"/>
        <v>-3714714</v>
      </c>
    </row>
    <row r="3164" spans="1:4" x14ac:dyDescent="0.3">
      <c r="A3164" t="s">
        <v>6566</v>
      </c>
      <c r="B3164">
        <v>40000000</v>
      </c>
      <c r="C3164">
        <v>36283504</v>
      </c>
      <c r="D3164">
        <f t="shared" si="49"/>
        <v>-3716496</v>
      </c>
    </row>
    <row r="3165" spans="1:4" x14ac:dyDescent="0.3">
      <c r="A3165" t="s">
        <v>18113</v>
      </c>
      <c r="B3165">
        <v>4000000</v>
      </c>
      <c r="C3165">
        <v>274385</v>
      </c>
      <c r="D3165">
        <f t="shared" si="49"/>
        <v>-3725615</v>
      </c>
    </row>
    <row r="3166" spans="1:4" x14ac:dyDescent="0.3">
      <c r="A3166" t="s">
        <v>8998</v>
      </c>
      <c r="B3166">
        <v>28000000</v>
      </c>
      <c r="C3166">
        <v>24268828</v>
      </c>
      <c r="D3166">
        <f t="shared" si="49"/>
        <v>-3731172</v>
      </c>
    </row>
    <row r="3167" spans="1:4" x14ac:dyDescent="0.3">
      <c r="A3167" t="s">
        <v>3386</v>
      </c>
      <c r="B3167">
        <v>70000000</v>
      </c>
      <c r="C3167">
        <v>66257002</v>
      </c>
      <c r="D3167">
        <f t="shared" si="49"/>
        <v>-3742998</v>
      </c>
    </row>
    <row r="3168" spans="1:4" x14ac:dyDescent="0.3">
      <c r="A3168" t="s">
        <v>11118</v>
      </c>
      <c r="B3168">
        <v>20000000</v>
      </c>
      <c r="C3168">
        <v>16248701</v>
      </c>
      <c r="D3168">
        <f t="shared" si="49"/>
        <v>-3751299</v>
      </c>
    </row>
    <row r="3169" spans="1:4" x14ac:dyDescent="0.3">
      <c r="A3169" t="s">
        <v>15336</v>
      </c>
      <c r="B3169">
        <v>4000000</v>
      </c>
      <c r="C3169">
        <v>228524</v>
      </c>
      <c r="D3169">
        <f t="shared" si="49"/>
        <v>-3771476</v>
      </c>
    </row>
    <row r="3170" spans="1:4" x14ac:dyDescent="0.3">
      <c r="A3170" t="s">
        <v>18273</v>
      </c>
      <c r="B3170">
        <v>4500000</v>
      </c>
      <c r="C3170">
        <v>727883</v>
      </c>
      <c r="D3170">
        <f t="shared" si="49"/>
        <v>-3772117</v>
      </c>
    </row>
    <row r="3171" spans="1:4" x14ac:dyDescent="0.3">
      <c r="A3171" t="s">
        <v>18846</v>
      </c>
      <c r="B3171">
        <v>3800000</v>
      </c>
      <c r="C3171">
        <v>19959</v>
      </c>
      <c r="D3171">
        <f t="shared" si="49"/>
        <v>-3780041</v>
      </c>
    </row>
    <row r="3172" spans="1:4" x14ac:dyDescent="0.3">
      <c r="A3172" t="s">
        <v>18805</v>
      </c>
      <c r="B3172">
        <v>3800000</v>
      </c>
      <c r="C3172">
        <v>14873</v>
      </c>
      <c r="D3172">
        <f t="shared" si="49"/>
        <v>-3785127</v>
      </c>
    </row>
    <row r="3173" spans="1:4" x14ac:dyDescent="0.3">
      <c r="A3173" t="s">
        <v>18288</v>
      </c>
      <c r="B3173">
        <v>4500000</v>
      </c>
      <c r="C3173">
        <v>713413</v>
      </c>
      <c r="D3173">
        <f t="shared" si="49"/>
        <v>-3786587</v>
      </c>
    </row>
    <row r="3174" spans="1:4" x14ac:dyDescent="0.3">
      <c r="A3174" t="s">
        <v>17180</v>
      </c>
      <c r="B3174">
        <v>6000000</v>
      </c>
      <c r="C3174">
        <v>2207975</v>
      </c>
      <c r="D3174">
        <f t="shared" si="49"/>
        <v>-3792025</v>
      </c>
    </row>
    <row r="3175" spans="1:4" x14ac:dyDescent="0.3">
      <c r="A3175" t="s">
        <v>11329</v>
      </c>
      <c r="B3175">
        <v>10000000</v>
      </c>
      <c r="C3175">
        <v>6201757</v>
      </c>
      <c r="D3175">
        <f t="shared" si="49"/>
        <v>-3798243</v>
      </c>
    </row>
    <row r="3176" spans="1:4" x14ac:dyDescent="0.3">
      <c r="A3176" t="s">
        <v>15136</v>
      </c>
      <c r="B3176">
        <v>10000000</v>
      </c>
      <c r="C3176">
        <v>6197866</v>
      </c>
      <c r="D3176">
        <f t="shared" si="49"/>
        <v>-3802134</v>
      </c>
    </row>
    <row r="3177" spans="1:4" x14ac:dyDescent="0.3">
      <c r="A3177" t="s">
        <v>18657</v>
      </c>
      <c r="B3177">
        <v>4000000</v>
      </c>
      <c r="C3177">
        <v>185577</v>
      </c>
      <c r="D3177">
        <f t="shared" si="49"/>
        <v>-3814423</v>
      </c>
    </row>
    <row r="3178" spans="1:4" x14ac:dyDescent="0.3">
      <c r="A3178" t="s">
        <v>18690</v>
      </c>
      <c r="B3178">
        <v>4000000</v>
      </c>
      <c r="C3178">
        <v>146402</v>
      </c>
      <c r="D3178">
        <f t="shared" si="49"/>
        <v>-3853598</v>
      </c>
    </row>
    <row r="3179" spans="1:4" x14ac:dyDescent="0.3">
      <c r="A3179" t="s">
        <v>13047</v>
      </c>
      <c r="B3179">
        <v>15000000</v>
      </c>
      <c r="C3179">
        <v>11144518</v>
      </c>
      <c r="D3179">
        <f t="shared" si="49"/>
        <v>-3855482</v>
      </c>
    </row>
    <row r="3180" spans="1:4" x14ac:dyDescent="0.3">
      <c r="A3180" t="s">
        <v>18799</v>
      </c>
      <c r="B3180">
        <v>4000000</v>
      </c>
      <c r="C3180">
        <v>143653</v>
      </c>
      <c r="D3180">
        <f t="shared" si="49"/>
        <v>-3856347</v>
      </c>
    </row>
    <row r="3181" spans="1:4" x14ac:dyDescent="0.3">
      <c r="A3181" t="s">
        <v>14263</v>
      </c>
      <c r="B3181">
        <v>12000000</v>
      </c>
      <c r="C3181">
        <v>8134217</v>
      </c>
      <c r="D3181">
        <f t="shared" si="49"/>
        <v>-3865783</v>
      </c>
    </row>
    <row r="3182" spans="1:4" x14ac:dyDescent="0.3">
      <c r="A3182" t="s">
        <v>16968</v>
      </c>
      <c r="B3182">
        <v>6000000</v>
      </c>
      <c r="C3182">
        <v>2122561</v>
      </c>
      <c r="D3182">
        <f t="shared" si="49"/>
        <v>-3877439</v>
      </c>
    </row>
    <row r="3183" spans="1:4" x14ac:dyDescent="0.3">
      <c r="A3183" t="s">
        <v>18425</v>
      </c>
      <c r="B3183">
        <v>4000000</v>
      </c>
      <c r="C3183">
        <v>101055</v>
      </c>
      <c r="D3183">
        <f t="shared" si="49"/>
        <v>-3898945</v>
      </c>
    </row>
    <row r="3184" spans="1:4" x14ac:dyDescent="0.3">
      <c r="A3184" t="s">
        <v>18663</v>
      </c>
      <c r="B3184">
        <v>4000000</v>
      </c>
      <c r="C3184">
        <v>100412</v>
      </c>
      <c r="D3184">
        <f t="shared" si="49"/>
        <v>-3899588</v>
      </c>
    </row>
    <row r="3185" spans="1:4" x14ac:dyDescent="0.3">
      <c r="A3185" t="s">
        <v>17907</v>
      </c>
      <c r="B3185">
        <v>5000000</v>
      </c>
      <c r="C3185">
        <v>1100000</v>
      </c>
      <c r="D3185">
        <f t="shared" si="49"/>
        <v>-3900000</v>
      </c>
    </row>
    <row r="3186" spans="1:4" x14ac:dyDescent="0.3">
      <c r="A3186" t="s">
        <v>17904</v>
      </c>
      <c r="B3186">
        <v>5000000</v>
      </c>
      <c r="C3186">
        <v>1082044</v>
      </c>
      <c r="D3186">
        <f t="shared" si="49"/>
        <v>-3917956</v>
      </c>
    </row>
    <row r="3187" spans="1:4" x14ac:dyDescent="0.3">
      <c r="A3187" t="s">
        <v>17201</v>
      </c>
      <c r="B3187">
        <v>6000000</v>
      </c>
      <c r="C3187">
        <v>2077046</v>
      </c>
      <c r="D3187">
        <f t="shared" si="49"/>
        <v>-3922954</v>
      </c>
    </row>
    <row r="3188" spans="1:4" x14ac:dyDescent="0.3">
      <c r="A3188" t="s">
        <v>17433</v>
      </c>
      <c r="B3188">
        <v>5000000</v>
      </c>
      <c r="C3188">
        <v>1056102</v>
      </c>
      <c r="D3188">
        <f t="shared" si="49"/>
        <v>-3943898</v>
      </c>
    </row>
    <row r="3189" spans="1:4" x14ac:dyDescent="0.3">
      <c r="A3189" t="s">
        <v>15141</v>
      </c>
      <c r="B3189">
        <v>10000000</v>
      </c>
      <c r="C3189">
        <v>6044618</v>
      </c>
      <c r="D3189">
        <f t="shared" si="49"/>
        <v>-3955382</v>
      </c>
    </row>
    <row r="3190" spans="1:4" x14ac:dyDescent="0.3">
      <c r="A3190" t="s">
        <v>7210</v>
      </c>
      <c r="B3190">
        <v>37000000</v>
      </c>
      <c r="C3190">
        <v>33037754</v>
      </c>
      <c r="D3190">
        <f t="shared" si="49"/>
        <v>-3962246</v>
      </c>
    </row>
    <row r="3191" spans="1:4" x14ac:dyDescent="0.3">
      <c r="A3191" t="s">
        <v>15499</v>
      </c>
      <c r="B3191">
        <v>20000000</v>
      </c>
      <c r="C3191">
        <v>16025394</v>
      </c>
      <c r="D3191">
        <f t="shared" si="49"/>
        <v>-3974606</v>
      </c>
    </row>
    <row r="3192" spans="1:4" x14ac:dyDescent="0.3">
      <c r="A3192" t="s">
        <v>17185</v>
      </c>
      <c r="B3192">
        <v>6000000</v>
      </c>
      <c r="C3192">
        <v>2025238</v>
      </c>
      <c r="D3192">
        <f t="shared" si="49"/>
        <v>-3974762</v>
      </c>
    </row>
    <row r="3193" spans="1:4" x14ac:dyDescent="0.3">
      <c r="A3193" t="s">
        <v>18710</v>
      </c>
      <c r="B3193">
        <v>4000000</v>
      </c>
      <c r="C3193">
        <v>20262</v>
      </c>
      <c r="D3193">
        <f t="shared" si="49"/>
        <v>-3979738</v>
      </c>
    </row>
    <row r="3194" spans="1:4" x14ac:dyDescent="0.3">
      <c r="A3194" t="s">
        <v>7166</v>
      </c>
      <c r="B3194">
        <v>29500000</v>
      </c>
      <c r="C3194">
        <v>25517500</v>
      </c>
      <c r="D3194">
        <f t="shared" si="49"/>
        <v>-3982500</v>
      </c>
    </row>
    <row r="3195" spans="1:4" x14ac:dyDescent="0.3">
      <c r="A3195" t="s">
        <v>18706</v>
      </c>
      <c r="B3195">
        <v>4000000</v>
      </c>
      <c r="C3195">
        <v>12836</v>
      </c>
      <c r="D3195">
        <f t="shared" si="49"/>
        <v>-3987164</v>
      </c>
    </row>
    <row r="3196" spans="1:4" x14ac:dyDescent="0.3">
      <c r="A3196" t="s">
        <v>16837</v>
      </c>
      <c r="B3196">
        <v>4000000</v>
      </c>
      <c r="C3196">
        <v>8060</v>
      </c>
      <c r="D3196">
        <f t="shared" si="49"/>
        <v>-3991940</v>
      </c>
    </row>
    <row r="3197" spans="1:4" x14ac:dyDescent="0.3">
      <c r="A3197" t="s">
        <v>18740</v>
      </c>
      <c r="B3197">
        <v>4000000</v>
      </c>
      <c r="C3197">
        <v>4063</v>
      </c>
      <c r="D3197">
        <f t="shared" si="49"/>
        <v>-3995937</v>
      </c>
    </row>
    <row r="3198" spans="1:4" x14ac:dyDescent="0.3">
      <c r="A3198" t="s">
        <v>4123</v>
      </c>
      <c r="B3198">
        <v>60000000</v>
      </c>
      <c r="C3198">
        <v>55994557</v>
      </c>
      <c r="D3198">
        <f t="shared" si="49"/>
        <v>-4005443</v>
      </c>
    </row>
    <row r="3199" spans="1:4" x14ac:dyDescent="0.3">
      <c r="A3199" t="s">
        <v>18160</v>
      </c>
      <c r="B3199">
        <v>4800000</v>
      </c>
      <c r="C3199">
        <v>778565</v>
      </c>
      <c r="D3199">
        <f t="shared" si="49"/>
        <v>-4021435</v>
      </c>
    </row>
    <row r="3200" spans="1:4" x14ac:dyDescent="0.3">
      <c r="A3200" t="s">
        <v>13947</v>
      </c>
      <c r="B3200">
        <v>16000000</v>
      </c>
      <c r="C3200">
        <v>11956207</v>
      </c>
      <c r="D3200">
        <f t="shared" si="49"/>
        <v>-4043793</v>
      </c>
    </row>
    <row r="3201" spans="1:4" x14ac:dyDescent="0.3">
      <c r="A3201" t="s">
        <v>15894</v>
      </c>
      <c r="B3201">
        <v>8500000</v>
      </c>
      <c r="C3201">
        <v>4440055</v>
      </c>
      <c r="D3201">
        <f t="shared" si="49"/>
        <v>-4059945</v>
      </c>
    </row>
    <row r="3202" spans="1:4" x14ac:dyDescent="0.3">
      <c r="A3202" t="s">
        <v>10256</v>
      </c>
      <c r="B3202">
        <v>23000000</v>
      </c>
      <c r="C3202">
        <v>18934858</v>
      </c>
      <c r="D3202">
        <f t="shared" ref="D3202:D3265" si="50">C3202-B3202</f>
        <v>-4065142</v>
      </c>
    </row>
    <row r="3203" spans="1:4" x14ac:dyDescent="0.3">
      <c r="A3203" t="s">
        <v>7848</v>
      </c>
      <c r="B3203">
        <v>33000000</v>
      </c>
      <c r="C3203">
        <v>28927720</v>
      </c>
      <c r="D3203">
        <f t="shared" si="50"/>
        <v>-4072280</v>
      </c>
    </row>
    <row r="3204" spans="1:4" x14ac:dyDescent="0.3">
      <c r="A3204" t="s">
        <v>16633</v>
      </c>
      <c r="B3204">
        <v>7000000</v>
      </c>
      <c r="C3204">
        <v>2921738</v>
      </c>
      <c r="D3204">
        <f t="shared" si="50"/>
        <v>-4078262</v>
      </c>
    </row>
    <row r="3205" spans="1:4" x14ac:dyDescent="0.3">
      <c r="A3205" t="s">
        <v>14251</v>
      </c>
      <c r="B3205">
        <v>12000000</v>
      </c>
      <c r="C3205">
        <v>7918283</v>
      </c>
      <c r="D3205">
        <f t="shared" si="50"/>
        <v>-4081717</v>
      </c>
    </row>
    <row r="3206" spans="1:4" x14ac:dyDescent="0.3">
      <c r="A3206" t="s">
        <v>18193</v>
      </c>
      <c r="B3206">
        <v>4600000</v>
      </c>
      <c r="C3206">
        <v>513836</v>
      </c>
      <c r="D3206">
        <f t="shared" si="50"/>
        <v>-4086164</v>
      </c>
    </row>
    <row r="3207" spans="1:4" x14ac:dyDescent="0.3">
      <c r="A3207" t="s">
        <v>2170</v>
      </c>
      <c r="B3207">
        <v>90000000</v>
      </c>
      <c r="C3207">
        <v>85884815</v>
      </c>
      <c r="D3207">
        <f t="shared" si="50"/>
        <v>-4115185</v>
      </c>
    </row>
    <row r="3208" spans="1:4" x14ac:dyDescent="0.3">
      <c r="A3208" t="s">
        <v>15723</v>
      </c>
      <c r="B3208">
        <v>9000000</v>
      </c>
      <c r="C3208">
        <v>4881867</v>
      </c>
      <c r="D3208">
        <f t="shared" si="50"/>
        <v>-4118133</v>
      </c>
    </row>
    <row r="3209" spans="1:4" x14ac:dyDescent="0.3">
      <c r="A3209" t="s">
        <v>16370</v>
      </c>
      <c r="B3209">
        <v>7500000</v>
      </c>
      <c r="C3209">
        <v>3347439</v>
      </c>
      <c r="D3209">
        <f t="shared" si="50"/>
        <v>-4152561</v>
      </c>
    </row>
    <row r="3210" spans="1:4" x14ac:dyDescent="0.3">
      <c r="A3210" t="s">
        <v>18202</v>
      </c>
      <c r="B3210">
        <v>4600000</v>
      </c>
      <c r="C3210">
        <v>434417</v>
      </c>
      <c r="D3210">
        <f t="shared" si="50"/>
        <v>-4165583</v>
      </c>
    </row>
    <row r="3211" spans="1:4" x14ac:dyDescent="0.3">
      <c r="A3211" t="s">
        <v>17935</v>
      </c>
      <c r="B3211">
        <v>5000000</v>
      </c>
      <c r="C3211">
        <v>830210</v>
      </c>
      <c r="D3211">
        <f t="shared" si="50"/>
        <v>-4169790</v>
      </c>
    </row>
    <row r="3212" spans="1:4" x14ac:dyDescent="0.3">
      <c r="A3212" t="s">
        <v>15587</v>
      </c>
      <c r="B3212">
        <v>7217600</v>
      </c>
      <c r="C3212">
        <v>3047539</v>
      </c>
      <c r="D3212">
        <f t="shared" si="50"/>
        <v>-4170061</v>
      </c>
    </row>
    <row r="3213" spans="1:4" x14ac:dyDescent="0.3">
      <c r="A3213" t="s">
        <v>11113</v>
      </c>
      <c r="B3213">
        <v>20000000</v>
      </c>
      <c r="C3213">
        <v>15797907</v>
      </c>
      <c r="D3213">
        <f t="shared" si="50"/>
        <v>-4202093</v>
      </c>
    </row>
    <row r="3214" spans="1:4" x14ac:dyDescent="0.3">
      <c r="A3214" t="s">
        <v>17410</v>
      </c>
      <c r="B3214">
        <v>5500000</v>
      </c>
      <c r="C3214">
        <v>1292119</v>
      </c>
      <c r="D3214">
        <f t="shared" si="50"/>
        <v>-4207881</v>
      </c>
    </row>
    <row r="3215" spans="1:4" x14ac:dyDescent="0.3">
      <c r="A3215" t="s">
        <v>16918</v>
      </c>
      <c r="B3215">
        <v>6500000</v>
      </c>
      <c r="C3215">
        <v>2268296</v>
      </c>
      <c r="D3215">
        <f t="shared" si="50"/>
        <v>-4231704</v>
      </c>
    </row>
    <row r="3216" spans="1:4" x14ac:dyDescent="0.3">
      <c r="A3216" t="s">
        <v>13042</v>
      </c>
      <c r="B3216">
        <v>15000000</v>
      </c>
      <c r="C3216">
        <v>10763469</v>
      </c>
      <c r="D3216">
        <f t="shared" si="50"/>
        <v>-4236531</v>
      </c>
    </row>
    <row r="3217" spans="1:4" x14ac:dyDescent="0.3">
      <c r="A3217" t="s">
        <v>13549</v>
      </c>
      <c r="B3217">
        <v>8200000</v>
      </c>
      <c r="C3217">
        <v>3958500</v>
      </c>
      <c r="D3217">
        <f t="shared" si="50"/>
        <v>-4241500</v>
      </c>
    </row>
    <row r="3218" spans="1:4" x14ac:dyDescent="0.3">
      <c r="A3218" t="s">
        <v>18573</v>
      </c>
      <c r="B3218">
        <v>8000000</v>
      </c>
      <c r="C3218">
        <v>3713002</v>
      </c>
      <c r="D3218">
        <f t="shared" si="50"/>
        <v>-4286998</v>
      </c>
    </row>
    <row r="3219" spans="1:4" x14ac:dyDescent="0.3">
      <c r="A3219" t="s">
        <v>11123</v>
      </c>
      <c r="B3219">
        <v>20000000</v>
      </c>
      <c r="C3219">
        <v>15712072</v>
      </c>
      <c r="D3219">
        <f t="shared" si="50"/>
        <v>-4287928</v>
      </c>
    </row>
    <row r="3220" spans="1:4" x14ac:dyDescent="0.3">
      <c r="A3220" t="s">
        <v>12237</v>
      </c>
      <c r="B3220">
        <v>17000000</v>
      </c>
      <c r="C3220">
        <v>12693621</v>
      </c>
      <c r="D3220">
        <f t="shared" si="50"/>
        <v>-4306379</v>
      </c>
    </row>
    <row r="3221" spans="1:4" x14ac:dyDescent="0.3">
      <c r="A3221" t="s">
        <v>7481</v>
      </c>
      <c r="B3221">
        <v>35000000</v>
      </c>
      <c r="C3221">
        <v>30691439</v>
      </c>
      <c r="D3221">
        <f t="shared" si="50"/>
        <v>-4308561</v>
      </c>
    </row>
    <row r="3222" spans="1:4" x14ac:dyDescent="0.3">
      <c r="A3222" t="s">
        <v>15693</v>
      </c>
      <c r="B3222">
        <v>9000000</v>
      </c>
      <c r="C3222">
        <v>4681503</v>
      </c>
      <c r="D3222">
        <f t="shared" si="50"/>
        <v>-4318497</v>
      </c>
    </row>
    <row r="3223" spans="1:4" x14ac:dyDescent="0.3">
      <c r="A3223" t="s">
        <v>7489</v>
      </c>
      <c r="B3223">
        <v>35000000</v>
      </c>
      <c r="C3223">
        <v>30669413</v>
      </c>
      <c r="D3223">
        <f t="shared" si="50"/>
        <v>-4330587</v>
      </c>
    </row>
    <row r="3224" spans="1:4" x14ac:dyDescent="0.3">
      <c r="A3224" t="s">
        <v>10247</v>
      </c>
      <c r="B3224">
        <v>23000000</v>
      </c>
      <c r="C3224">
        <v>18653615</v>
      </c>
      <c r="D3224">
        <f t="shared" si="50"/>
        <v>-4346385</v>
      </c>
    </row>
    <row r="3225" spans="1:4" x14ac:dyDescent="0.3">
      <c r="A3225" t="s">
        <v>6149</v>
      </c>
      <c r="B3225">
        <v>42000000</v>
      </c>
      <c r="C3225">
        <v>37652565</v>
      </c>
      <c r="D3225">
        <f t="shared" si="50"/>
        <v>-4347435</v>
      </c>
    </row>
    <row r="3226" spans="1:4" x14ac:dyDescent="0.3">
      <c r="A3226" t="s">
        <v>15576</v>
      </c>
      <c r="B3226">
        <v>7400000</v>
      </c>
      <c r="C3226">
        <v>3029870</v>
      </c>
      <c r="D3226">
        <f t="shared" si="50"/>
        <v>-4370130</v>
      </c>
    </row>
    <row r="3227" spans="1:4" x14ac:dyDescent="0.3">
      <c r="A3227" t="s">
        <v>18332</v>
      </c>
      <c r="B3227">
        <v>4500000</v>
      </c>
      <c r="C3227">
        <v>108229</v>
      </c>
      <c r="D3227">
        <f t="shared" si="50"/>
        <v>-4391771</v>
      </c>
    </row>
    <row r="3228" spans="1:4" x14ac:dyDescent="0.3">
      <c r="A3228" t="s">
        <v>16914</v>
      </c>
      <c r="B3228">
        <v>6500000</v>
      </c>
      <c r="C3228">
        <v>2024854</v>
      </c>
      <c r="D3228">
        <f t="shared" si="50"/>
        <v>-4475146</v>
      </c>
    </row>
    <row r="3229" spans="1:4" x14ac:dyDescent="0.3">
      <c r="A3229" t="s">
        <v>7613</v>
      </c>
      <c r="B3229">
        <v>30000000</v>
      </c>
      <c r="C3229">
        <v>25517500</v>
      </c>
      <c r="D3229">
        <f t="shared" si="50"/>
        <v>-4482500</v>
      </c>
    </row>
    <row r="3230" spans="1:4" x14ac:dyDescent="0.3">
      <c r="A3230" t="s">
        <v>8719</v>
      </c>
      <c r="B3230">
        <v>30000000</v>
      </c>
      <c r="C3230">
        <v>25517500</v>
      </c>
      <c r="D3230">
        <f t="shared" si="50"/>
        <v>-4482500</v>
      </c>
    </row>
    <row r="3231" spans="1:4" x14ac:dyDescent="0.3">
      <c r="A3231" t="s">
        <v>8733</v>
      </c>
      <c r="B3231">
        <v>30000000</v>
      </c>
      <c r="C3231">
        <v>25517500</v>
      </c>
      <c r="D3231">
        <f t="shared" si="50"/>
        <v>-4482500</v>
      </c>
    </row>
    <row r="3232" spans="1:4" x14ac:dyDescent="0.3">
      <c r="A3232" t="s">
        <v>8743</v>
      </c>
      <c r="B3232">
        <v>30000000</v>
      </c>
      <c r="C3232">
        <v>25517500</v>
      </c>
      <c r="D3232">
        <f t="shared" si="50"/>
        <v>-4482500</v>
      </c>
    </row>
    <row r="3233" spans="1:4" x14ac:dyDescent="0.3">
      <c r="A3233" t="s">
        <v>8750</v>
      </c>
      <c r="B3233">
        <v>30000000</v>
      </c>
      <c r="C3233">
        <v>25517500</v>
      </c>
      <c r="D3233">
        <f t="shared" si="50"/>
        <v>-4482500</v>
      </c>
    </row>
    <row r="3234" spans="1:4" x14ac:dyDescent="0.3">
      <c r="A3234" t="s">
        <v>8755</v>
      </c>
      <c r="B3234">
        <v>30000000</v>
      </c>
      <c r="C3234">
        <v>25517500</v>
      </c>
      <c r="D3234">
        <f t="shared" si="50"/>
        <v>-4482500</v>
      </c>
    </row>
    <row r="3235" spans="1:4" x14ac:dyDescent="0.3">
      <c r="A3235" t="s">
        <v>8888</v>
      </c>
      <c r="B3235">
        <v>30000000</v>
      </c>
      <c r="C3235">
        <v>25517500</v>
      </c>
      <c r="D3235">
        <f t="shared" si="50"/>
        <v>-4482500</v>
      </c>
    </row>
    <row r="3236" spans="1:4" x14ac:dyDescent="0.3">
      <c r="A3236" t="s">
        <v>17480</v>
      </c>
      <c r="B3236">
        <v>5250000</v>
      </c>
      <c r="C3236">
        <v>766487</v>
      </c>
      <c r="D3236">
        <f t="shared" si="50"/>
        <v>-4483513</v>
      </c>
    </row>
    <row r="3237" spans="1:4" x14ac:dyDescent="0.3">
      <c r="A3237" t="s">
        <v>18366</v>
      </c>
      <c r="B3237">
        <v>4500000</v>
      </c>
      <c r="C3237">
        <v>8691</v>
      </c>
      <c r="D3237">
        <f t="shared" si="50"/>
        <v>-4491309</v>
      </c>
    </row>
    <row r="3238" spans="1:4" x14ac:dyDescent="0.3">
      <c r="A3238" t="s">
        <v>9125</v>
      </c>
      <c r="B3238">
        <v>27000000</v>
      </c>
      <c r="C3238">
        <v>22494487</v>
      </c>
      <c r="D3238">
        <f t="shared" si="50"/>
        <v>-4505513</v>
      </c>
    </row>
    <row r="3239" spans="1:4" x14ac:dyDescent="0.3">
      <c r="A3239" t="s">
        <v>9125</v>
      </c>
      <c r="B3239">
        <v>27000000</v>
      </c>
      <c r="C3239">
        <v>22494487</v>
      </c>
      <c r="D3239">
        <f t="shared" si="50"/>
        <v>-4505513</v>
      </c>
    </row>
    <row r="3240" spans="1:4" x14ac:dyDescent="0.3">
      <c r="A3240" t="s">
        <v>13059</v>
      </c>
      <c r="B3240">
        <v>15000000</v>
      </c>
      <c r="C3240">
        <v>10494147</v>
      </c>
      <c r="D3240">
        <f t="shared" si="50"/>
        <v>-4505853</v>
      </c>
    </row>
    <row r="3241" spans="1:4" x14ac:dyDescent="0.3">
      <c r="A3241" t="s">
        <v>11917</v>
      </c>
      <c r="B3241">
        <v>18000000</v>
      </c>
      <c r="C3241">
        <v>13491653</v>
      </c>
      <c r="D3241">
        <f t="shared" si="50"/>
        <v>-4508347</v>
      </c>
    </row>
    <row r="3242" spans="1:4" x14ac:dyDescent="0.3">
      <c r="A3242" t="s">
        <v>15168</v>
      </c>
      <c r="B3242">
        <v>10000000</v>
      </c>
      <c r="C3242">
        <v>5484375</v>
      </c>
      <c r="D3242">
        <f t="shared" si="50"/>
        <v>-4515625</v>
      </c>
    </row>
    <row r="3243" spans="1:4" x14ac:dyDescent="0.3">
      <c r="A3243" t="s">
        <v>4385</v>
      </c>
      <c r="B3243">
        <v>30000000</v>
      </c>
      <c r="C3243">
        <v>25472967</v>
      </c>
      <c r="D3243">
        <f t="shared" si="50"/>
        <v>-4527033</v>
      </c>
    </row>
    <row r="3244" spans="1:4" x14ac:dyDescent="0.3">
      <c r="A3244" t="s">
        <v>11133</v>
      </c>
      <c r="B3244">
        <v>20000000</v>
      </c>
      <c r="C3244">
        <v>15464026</v>
      </c>
      <c r="D3244">
        <f t="shared" si="50"/>
        <v>-4535974</v>
      </c>
    </row>
    <row r="3245" spans="1:4" x14ac:dyDescent="0.3">
      <c r="A3245" t="s">
        <v>13055</v>
      </c>
      <c r="B3245">
        <v>15000000</v>
      </c>
      <c r="C3245">
        <v>10443316</v>
      </c>
      <c r="D3245">
        <f t="shared" si="50"/>
        <v>-4556684</v>
      </c>
    </row>
    <row r="3246" spans="1:4" x14ac:dyDescent="0.3">
      <c r="A3246" t="s">
        <v>16141</v>
      </c>
      <c r="B3246">
        <v>8000000</v>
      </c>
      <c r="C3246">
        <v>3442820</v>
      </c>
      <c r="D3246">
        <f t="shared" si="50"/>
        <v>-4557180</v>
      </c>
    </row>
    <row r="3247" spans="1:4" x14ac:dyDescent="0.3">
      <c r="A3247" t="s">
        <v>13066</v>
      </c>
      <c r="B3247">
        <v>15000000</v>
      </c>
      <c r="C3247">
        <v>10411980</v>
      </c>
      <c r="D3247">
        <f t="shared" si="50"/>
        <v>-4588020</v>
      </c>
    </row>
    <row r="3248" spans="1:4" x14ac:dyDescent="0.3">
      <c r="A3248" t="s">
        <v>11128</v>
      </c>
      <c r="B3248">
        <v>20000000</v>
      </c>
      <c r="C3248">
        <v>15408822</v>
      </c>
      <c r="D3248">
        <f t="shared" si="50"/>
        <v>-4591178</v>
      </c>
    </row>
    <row r="3249" spans="1:4" x14ac:dyDescent="0.3">
      <c r="A3249" t="s">
        <v>13499</v>
      </c>
      <c r="B3249">
        <v>14000000</v>
      </c>
      <c r="C3249">
        <v>9402410</v>
      </c>
      <c r="D3249">
        <f t="shared" si="50"/>
        <v>-4597590</v>
      </c>
    </row>
    <row r="3250" spans="1:4" x14ac:dyDescent="0.3">
      <c r="A3250" t="s">
        <v>11972</v>
      </c>
      <c r="B3250">
        <v>18000000</v>
      </c>
      <c r="C3250">
        <v>13362308</v>
      </c>
      <c r="D3250">
        <f t="shared" si="50"/>
        <v>-4637692</v>
      </c>
    </row>
    <row r="3251" spans="1:4" x14ac:dyDescent="0.3">
      <c r="A3251" t="s">
        <v>15173</v>
      </c>
      <c r="B3251">
        <v>10000000</v>
      </c>
      <c r="C3251">
        <v>5348317</v>
      </c>
      <c r="D3251">
        <f t="shared" si="50"/>
        <v>-4651683</v>
      </c>
    </row>
    <row r="3252" spans="1:4" x14ac:dyDescent="0.3">
      <c r="A3252" t="s">
        <v>17238</v>
      </c>
      <c r="B3252">
        <v>6000000</v>
      </c>
      <c r="C3252">
        <v>1346503</v>
      </c>
      <c r="D3252">
        <f t="shared" si="50"/>
        <v>-4653497</v>
      </c>
    </row>
    <row r="3253" spans="1:4" x14ac:dyDescent="0.3">
      <c r="A3253" t="s">
        <v>16637</v>
      </c>
      <c r="B3253">
        <v>7000000</v>
      </c>
      <c r="C3253">
        <v>2344847</v>
      </c>
      <c r="D3253">
        <f t="shared" si="50"/>
        <v>-4655153</v>
      </c>
    </row>
    <row r="3254" spans="1:4" x14ac:dyDescent="0.3">
      <c r="A3254" t="s">
        <v>9798</v>
      </c>
      <c r="B3254">
        <v>20000000</v>
      </c>
      <c r="C3254">
        <v>15331289</v>
      </c>
      <c r="D3254">
        <f t="shared" si="50"/>
        <v>-4668711</v>
      </c>
    </row>
    <row r="3255" spans="1:4" x14ac:dyDescent="0.3">
      <c r="A3255" t="s">
        <v>1979</v>
      </c>
      <c r="B3255">
        <v>100000000</v>
      </c>
      <c r="C3255">
        <v>95328937</v>
      </c>
      <c r="D3255">
        <f t="shared" si="50"/>
        <v>-4671063</v>
      </c>
    </row>
    <row r="3256" spans="1:4" x14ac:dyDescent="0.3">
      <c r="A3256" t="s">
        <v>17944</v>
      </c>
      <c r="B3256">
        <v>5000000</v>
      </c>
      <c r="C3256">
        <v>326308</v>
      </c>
      <c r="D3256">
        <f t="shared" si="50"/>
        <v>-4673692</v>
      </c>
    </row>
    <row r="3257" spans="1:4" x14ac:dyDescent="0.3">
      <c r="A3257" t="s">
        <v>7486</v>
      </c>
      <c r="B3257">
        <v>35000000</v>
      </c>
      <c r="C3257">
        <v>30307804</v>
      </c>
      <c r="D3257">
        <f t="shared" si="50"/>
        <v>-4692196</v>
      </c>
    </row>
    <row r="3258" spans="1:4" x14ac:dyDescent="0.3">
      <c r="A3258" t="s">
        <v>17919</v>
      </c>
      <c r="B3258">
        <v>5000000</v>
      </c>
      <c r="C3258">
        <v>296665</v>
      </c>
      <c r="D3258">
        <f t="shared" si="50"/>
        <v>-4703335</v>
      </c>
    </row>
    <row r="3259" spans="1:4" x14ac:dyDescent="0.3">
      <c r="A3259" t="s">
        <v>10608</v>
      </c>
      <c r="B3259">
        <v>21000000</v>
      </c>
      <c r="C3259">
        <v>16284360</v>
      </c>
      <c r="D3259">
        <f t="shared" si="50"/>
        <v>-4715640</v>
      </c>
    </row>
    <row r="3260" spans="1:4" x14ac:dyDescent="0.3">
      <c r="A3260" t="s">
        <v>16827</v>
      </c>
      <c r="B3260">
        <v>5000000</v>
      </c>
      <c r="C3260">
        <v>223878</v>
      </c>
      <c r="D3260">
        <f t="shared" si="50"/>
        <v>-4776122</v>
      </c>
    </row>
    <row r="3261" spans="1:4" x14ac:dyDescent="0.3">
      <c r="A3261" t="s">
        <v>12367</v>
      </c>
      <c r="B3261">
        <v>16500000</v>
      </c>
      <c r="C3261">
        <v>11702090</v>
      </c>
      <c r="D3261">
        <f t="shared" si="50"/>
        <v>-4797910</v>
      </c>
    </row>
    <row r="3262" spans="1:4" x14ac:dyDescent="0.3">
      <c r="A3262" t="s">
        <v>2507</v>
      </c>
      <c r="B3262">
        <v>85000000</v>
      </c>
      <c r="C3262">
        <v>80170146</v>
      </c>
      <c r="D3262">
        <f t="shared" si="50"/>
        <v>-4829854</v>
      </c>
    </row>
    <row r="3263" spans="1:4" x14ac:dyDescent="0.3">
      <c r="A3263" t="s">
        <v>2939</v>
      </c>
      <c r="B3263">
        <v>79000000</v>
      </c>
      <c r="C3263">
        <v>74158157</v>
      </c>
      <c r="D3263">
        <f t="shared" si="50"/>
        <v>-4841843</v>
      </c>
    </row>
    <row r="3264" spans="1:4" x14ac:dyDescent="0.3">
      <c r="A3264" t="s">
        <v>16646</v>
      </c>
      <c r="B3264">
        <v>7000000</v>
      </c>
      <c r="C3264">
        <v>2148212</v>
      </c>
      <c r="D3264">
        <f t="shared" si="50"/>
        <v>-4851788</v>
      </c>
    </row>
    <row r="3265" spans="1:4" x14ac:dyDescent="0.3">
      <c r="A3265" t="s">
        <v>19513</v>
      </c>
      <c r="B3265">
        <v>5000000</v>
      </c>
      <c r="C3265">
        <v>143000</v>
      </c>
      <c r="D3265">
        <f t="shared" si="50"/>
        <v>-4857000</v>
      </c>
    </row>
    <row r="3266" spans="1:4" x14ac:dyDescent="0.3">
      <c r="A3266" t="s">
        <v>15350</v>
      </c>
      <c r="B3266">
        <v>5000000</v>
      </c>
      <c r="C3266">
        <v>136432</v>
      </c>
      <c r="D3266">
        <f t="shared" ref="D3266:D3329" si="51">C3266-B3266</f>
        <v>-4863568</v>
      </c>
    </row>
    <row r="3267" spans="1:4" x14ac:dyDescent="0.3">
      <c r="A3267" t="s">
        <v>17974</v>
      </c>
      <c r="B3267">
        <v>5000000</v>
      </c>
      <c r="C3267">
        <v>124720</v>
      </c>
      <c r="D3267">
        <f t="shared" si="51"/>
        <v>-4875280</v>
      </c>
    </row>
    <row r="3268" spans="1:4" x14ac:dyDescent="0.3">
      <c r="A3268" t="s">
        <v>1067</v>
      </c>
      <c r="B3268">
        <v>137000000</v>
      </c>
      <c r="C3268">
        <v>132122995</v>
      </c>
      <c r="D3268">
        <f t="shared" si="51"/>
        <v>-4877005</v>
      </c>
    </row>
    <row r="3269" spans="1:4" x14ac:dyDescent="0.3">
      <c r="A3269" t="s">
        <v>15035</v>
      </c>
      <c r="B3269">
        <v>20000000</v>
      </c>
      <c r="C3269">
        <v>15102127</v>
      </c>
      <c r="D3269">
        <f t="shared" si="51"/>
        <v>-4897873</v>
      </c>
    </row>
    <row r="3270" spans="1:4" x14ac:dyDescent="0.3">
      <c r="A3270" t="s">
        <v>15395</v>
      </c>
      <c r="B3270">
        <v>5000000</v>
      </c>
      <c r="C3270">
        <v>92900</v>
      </c>
      <c r="D3270">
        <f t="shared" si="51"/>
        <v>-4907100</v>
      </c>
    </row>
    <row r="3271" spans="1:4" x14ac:dyDescent="0.3">
      <c r="A3271" t="s">
        <v>5184</v>
      </c>
      <c r="B3271">
        <v>60000000</v>
      </c>
      <c r="C3271">
        <v>55092830</v>
      </c>
      <c r="D3271">
        <f t="shared" si="51"/>
        <v>-4907170</v>
      </c>
    </row>
    <row r="3272" spans="1:4" x14ac:dyDescent="0.3">
      <c r="A3272" t="s">
        <v>10905</v>
      </c>
      <c r="B3272">
        <v>35000000</v>
      </c>
      <c r="C3272">
        <v>30079316</v>
      </c>
      <c r="D3272">
        <f t="shared" si="51"/>
        <v>-4920684</v>
      </c>
    </row>
    <row r="3273" spans="1:4" x14ac:dyDescent="0.3">
      <c r="A3273" t="s">
        <v>7517</v>
      </c>
      <c r="B3273">
        <v>30000000</v>
      </c>
      <c r="C3273">
        <v>25078937</v>
      </c>
      <c r="D3273">
        <f t="shared" si="51"/>
        <v>-4921063</v>
      </c>
    </row>
    <row r="3274" spans="1:4" x14ac:dyDescent="0.3">
      <c r="A3274" t="s">
        <v>16150</v>
      </c>
      <c r="B3274">
        <v>8000000</v>
      </c>
      <c r="C3274">
        <v>3076425</v>
      </c>
      <c r="D3274">
        <f t="shared" si="51"/>
        <v>-4923575</v>
      </c>
    </row>
    <row r="3275" spans="1:4" x14ac:dyDescent="0.3">
      <c r="A3275" t="s">
        <v>18005</v>
      </c>
      <c r="B3275">
        <v>5000000</v>
      </c>
      <c r="C3275">
        <v>65087</v>
      </c>
      <c r="D3275">
        <f t="shared" si="51"/>
        <v>-4934913</v>
      </c>
    </row>
    <row r="3276" spans="1:4" x14ac:dyDescent="0.3">
      <c r="A3276" t="s">
        <v>16649</v>
      </c>
      <c r="B3276">
        <v>7000000</v>
      </c>
      <c r="C3276">
        <v>2062066</v>
      </c>
      <c r="D3276">
        <f t="shared" si="51"/>
        <v>-4937934</v>
      </c>
    </row>
    <row r="3277" spans="1:4" x14ac:dyDescent="0.3">
      <c r="A3277" t="s">
        <v>18055</v>
      </c>
      <c r="B3277">
        <v>5000000</v>
      </c>
      <c r="C3277">
        <v>37440</v>
      </c>
      <c r="D3277">
        <f t="shared" si="51"/>
        <v>-4962560</v>
      </c>
    </row>
    <row r="3278" spans="1:4" x14ac:dyDescent="0.3">
      <c r="A3278" t="s">
        <v>13782</v>
      </c>
      <c r="B3278">
        <v>13000000</v>
      </c>
      <c r="C3278">
        <v>8026971</v>
      </c>
      <c r="D3278">
        <f t="shared" si="51"/>
        <v>-4973029</v>
      </c>
    </row>
    <row r="3279" spans="1:4" x14ac:dyDescent="0.3">
      <c r="A3279" t="s">
        <v>18010</v>
      </c>
      <c r="B3279">
        <v>5000000</v>
      </c>
      <c r="C3279">
        <v>16066</v>
      </c>
      <c r="D3279">
        <f t="shared" si="51"/>
        <v>-4983934</v>
      </c>
    </row>
    <row r="3280" spans="1:4" x14ac:dyDescent="0.3">
      <c r="A3280" t="s">
        <v>16393</v>
      </c>
      <c r="B3280">
        <v>8000000</v>
      </c>
      <c r="C3280">
        <v>3014541</v>
      </c>
      <c r="D3280">
        <f t="shared" si="51"/>
        <v>-4985459</v>
      </c>
    </row>
    <row r="3281" spans="1:4" x14ac:dyDescent="0.3">
      <c r="A3281" t="s">
        <v>3392</v>
      </c>
      <c r="B3281">
        <v>70000000</v>
      </c>
      <c r="C3281">
        <v>65012000</v>
      </c>
      <c r="D3281">
        <f t="shared" si="51"/>
        <v>-4988000</v>
      </c>
    </row>
    <row r="3282" spans="1:4" x14ac:dyDescent="0.3">
      <c r="A3282" t="s">
        <v>15184</v>
      </c>
      <c r="B3282">
        <v>10000000</v>
      </c>
      <c r="C3282">
        <v>5004648</v>
      </c>
      <c r="D3282">
        <f t="shared" si="51"/>
        <v>-4995352</v>
      </c>
    </row>
    <row r="3283" spans="1:4" x14ac:dyDescent="0.3">
      <c r="A3283" t="s">
        <v>11310</v>
      </c>
      <c r="B3283">
        <v>12000000</v>
      </c>
      <c r="C3283">
        <v>7001720</v>
      </c>
      <c r="D3283">
        <f t="shared" si="51"/>
        <v>-4998280</v>
      </c>
    </row>
    <row r="3284" spans="1:4" x14ac:dyDescent="0.3">
      <c r="A3284" t="s">
        <v>4708</v>
      </c>
      <c r="B3284">
        <v>55000000</v>
      </c>
      <c r="C3284">
        <v>49994804</v>
      </c>
      <c r="D3284">
        <f t="shared" si="51"/>
        <v>-5005196</v>
      </c>
    </row>
    <row r="3285" spans="1:4" x14ac:dyDescent="0.3">
      <c r="A3285" t="s">
        <v>13062</v>
      </c>
      <c r="B3285">
        <v>15000000</v>
      </c>
      <c r="C3285">
        <v>9929000</v>
      </c>
      <c r="D3285">
        <f t="shared" si="51"/>
        <v>-5071000</v>
      </c>
    </row>
    <row r="3286" spans="1:4" x14ac:dyDescent="0.3">
      <c r="A3286" t="s">
        <v>4127</v>
      </c>
      <c r="B3286">
        <v>60000000</v>
      </c>
      <c r="C3286">
        <v>54910560</v>
      </c>
      <c r="D3286">
        <f t="shared" si="51"/>
        <v>-5089440</v>
      </c>
    </row>
    <row r="3287" spans="1:4" x14ac:dyDescent="0.3">
      <c r="A3287" t="s">
        <v>5496</v>
      </c>
      <c r="B3287">
        <v>49000000</v>
      </c>
      <c r="C3287">
        <v>43905746</v>
      </c>
      <c r="D3287">
        <f t="shared" si="51"/>
        <v>-5094254</v>
      </c>
    </row>
    <row r="3288" spans="1:4" x14ac:dyDescent="0.3">
      <c r="A3288" t="s">
        <v>16666</v>
      </c>
      <c r="B3288">
        <v>7000000</v>
      </c>
      <c r="C3288">
        <v>1889522</v>
      </c>
      <c r="D3288">
        <f t="shared" si="51"/>
        <v>-5110478</v>
      </c>
    </row>
    <row r="3289" spans="1:4" x14ac:dyDescent="0.3">
      <c r="A3289" t="s">
        <v>13793</v>
      </c>
      <c r="B3289">
        <v>13000000</v>
      </c>
      <c r="C3289">
        <v>7881335</v>
      </c>
      <c r="D3289">
        <f t="shared" si="51"/>
        <v>-5118665</v>
      </c>
    </row>
    <row r="3290" spans="1:4" x14ac:dyDescent="0.3">
      <c r="A3290" t="s">
        <v>16406</v>
      </c>
      <c r="B3290">
        <v>6000000</v>
      </c>
      <c r="C3290">
        <v>872643</v>
      </c>
      <c r="D3290">
        <f t="shared" si="51"/>
        <v>-5127357</v>
      </c>
    </row>
    <row r="3291" spans="1:4" x14ac:dyDescent="0.3">
      <c r="A3291" t="s">
        <v>17219</v>
      </c>
      <c r="B3291">
        <v>6000000</v>
      </c>
      <c r="C3291">
        <v>869325</v>
      </c>
      <c r="D3291">
        <f t="shared" si="51"/>
        <v>-5130675</v>
      </c>
    </row>
    <row r="3292" spans="1:4" x14ac:dyDescent="0.3">
      <c r="A3292" t="s">
        <v>14769</v>
      </c>
      <c r="B3292">
        <v>10818775</v>
      </c>
      <c r="C3292">
        <v>5669081</v>
      </c>
      <c r="D3292">
        <f t="shared" si="51"/>
        <v>-5149694</v>
      </c>
    </row>
    <row r="3293" spans="1:4" x14ac:dyDescent="0.3">
      <c r="A3293" t="s">
        <v>9214</v>
      </c>
      <c r="B3293">
        <v>26000000</v>
      </c>
      <c r="C3293">
        <v>20819129</v>
      </c>
      <c r="D3293">
        <f t="shared" si="51"/>
        <v>-5180871</v>
      </c>
    </row>
    <row r="3294" spans="1:4" x14ac:dyDescent="0.3">
      <c r="A3294" t="s">
        <v>17502</v>
      </c>
      <c r="B3294">
        <v>6000000</v>
      </c>
      <c r="C3294">
        <v>795126</v>
      </c>
      <c r="D3294">
        <f t="shared" si="51"/>
        <v>-5204874</v>
      </c>
    </row>
    <row r="3295" spans="1:4" x14ac:dyDescent="0.3">
      <c r="A3295" t="s">
        <v>4533</v>
      </c>
      <c r="B3295">
        <v>57000000</v>
      </c>
      <c r="C3295">
        <v>51774002</v>
      </c>
      <c r="D3295">
        <f t="shared" si="51"/>
        <v>-5225998</v>
      </c>
    </row>
    <row r="3296" spans="1:4" x14ac:dyDescent="0.3">
      <c r="A3296" t="s">
        <v>16688</v>
      </c>
      <c r="B3296">
        <v>7000000</v>
      </c>
      <c r="C3296">
        <v>1768416</v>
      </c>
      <c r="D3296">
        <f t="shared" si="51"/>
        <v>-5231584</v>
      </c>
    </row>
    <row r="3297" spans="1:4" x14ac:dyDescent="0.3">
      <c r="A3297" t="s">
        <v>14284</v>
      </c>
      <c r="B3297">
        <v>12000000</v>
      </c>
      <c r="C3297">
        <v>6754898</v>
      </c>
      <c r="D3297">
        <f t="shared" si="51"/>
        <v>-5245102</v>
      </c>
    </row>
    <row r="3298" spans="1:4" x14ac:dyDescent="0.3">
      <c r="A3298" t="s">
        <v>13773</v>
      </c>
      <c r="B3298">
        <v>19000000</v>
      </c>
      <c r="C3298">
        <v>13753931</v>
      </c>
      <c r="D3298">
        <f t="shared" si="51"/>
        <v>-5246069</v>
      </c>
    </row>
    <row r="3299" spans="1:4" x14ac:dyDescent="0.3">
      <c r="A3299" t="s">
        <v>16656</v>
      </c>
      <c r="B3299">
        <v>7000000</v>
      </c>
      <c r="C3299">
        <v>1738692</v>
      </c>
      <c r="D3299">
        <f t="shared" si="51"/>
        <v>-5261308</v>
      </c>
    </row>
    <row r="3300" spans="1:4" x14ac:dyDescent="0.3">
      <c r="A3300" t="s">
        <v>5226</v>
      </c>
      <c r="B3300">
        <v>50000000</v>
      </c>
      <c r="C3300">
        <v>44737059</v>
      </c>
      <c r="D3300">
        <f t="shared" si="51"/>
        <v>-5262941</v>
      </c>
    </row>
    <row r="3301" spans="1:4" x14ac:dyDescent="0.3">
      <c r="A3301" t="s">
        <v>16652</v>
      </c>
      <c r="B3301">
        <v>7000000</v>
      </c>
      <c r="C3301">
        <v>1654367</v>
      </c>
      <c r="D3301">
        <f t="shared" si="51"/>
        <v>-5345633</v>
      </c>
    </row>
    <row r="3302" spans="1:4" x14ac:dyDescent="0.3">
      <c r="A3302" t="s">
        <v>12248</v>
      </c>
      <c r="B3302">
        <v>17000000</v>
      </c>
      <c r="C3302">
        <v>11634458</v>
      </c>
      <c r="D3302">
        <f t="shared" si="51"/>
        <v>-5365542</v>
      </c>
    </row>
    <row r="3303" spans="1:4" x14ac:dyDescent="0.3">
      <c r="A3303" t="s">
        <v>3723</v>
      </c>
      <c r="B3303">
        <v>65000000</v>
      </c>
      <c r="C3303">
        <v>59617068</v>
      </c>
      <c r="D3303">
        <f t="shared" si="51"/>
        <v>-5382932</v>
      </c>
    </row>
    <row r="3304" spans="1:4" x14ac:dyDescent="0.3">
      <c r="A3304" t="s">
        <v>17442</v>
      </c>
      <c r="B3304">
        <v>5500000</v>
      </c>
      <c r="C3304">
        <v>56007</v>
      </c>
      <c r="D3304">
        <f t="shared" si="51"/>
        <v>-5443993</v>
      </c>
    </row>
    <row r="3305" spans="1:4" x14ac:dyDescent="0.3">
      <c r="A3305" t="s">
        <v>16921</v>
      </c>
      <c r="B3305">
        <v>6500000</v>
      </c>
      <c r="C3305">
        <v>1029017</v>
      </c>
      <c r="D3305">
        <f t="shared" si="51"/>
        <v>-5470983</v>
      </c>
    </row>
    <row r="3306" spans="1:4" x14ac:dyDescent="0.3">
      <c r="A3306" t="s">
        <v>17459</v>
      </c>
      <c r="B3306">
        <v>5500000</v>
      </c>
      <c r="C3306">
        <v>22770</v>
      </c>
      <c r="D3306">
        <f t="shared" si="51"/>
        <v>-5477230</v>
      </c>
    </row>
    <row r="3307" spans="1:4" x14ac:dyDescent="0.3">
      <c r="A3307" t="s">
        <v>16432</v>
      </c>
      <c r="B3307">
        <v>7300000</v>
      </c>
      <c r="C3307">
        <v>1818681</v>
      </c>
      <c r="D3307">
        <f t="shared" si="51"/>
        <v>-5481319</v>
      </c>
    </row>
    <row r="3308" spans="1:4" x14ac:dyDescent="0.3">
      <c r="A3308" t="s">
        <v>9355</v>
      </c>
      <c r="B3308">
        <v>25530000</v>
      </c>
      <c r="C3308">
        <v>20047715</v>
      </c>
      <c r="D3308">
        <f t="shared" si="51"/>
        <v>-5482285</v>
      </c>
    </row>
    <row r="3309" spans="1:4" x14ac:dyDescent="0.3">
      <c r="A3309" t="s">
        <v>9129</v>
      </c>
      <c r="B3309">
        <v>27000000</v>
      </c>
      <c r="C3309">
        <v>21500000</v>
      </c>
      <c r="D3309">
        <f t="shared" si="51"/>
        <v>-5500000</v>
      </c>
    </row>
    <row r="3310" spans="1:4" x14ac:dyDescent="0.3">
      <c r="A3310" t="s">
        <v>5236</v>
      </c>
      <c r="B3310">
        <v>50000000</v>
      </c>
      <c r="C3310">
        <v>44484065</v>
      </c>
      <c r="D3310">
        <f t="shared" si="51"/>
        <v>-5515935</v>
      </c>
    </row>
    <row r="3311" spans="1:4" x14ac:dyDescent="0.3">
      <c r="A3311" t="s">
        <v>17373</v>
      </c>
      <c r="B3311">
        <v>5600000</v>
      </c>
      <c r="C3311">
        <v>27024</v>
      </c>
      <c r="D3311">
        <f t="shared" si="51"/>
        <v>-5572976</v>
      </c>
    </row>
    <row r="3312" spans="1:4" x14ac:dyDescent="0.3">
      <c r="A3312" t="s">
        <v>17225</v>
      </c>
      <c r="B3312">
        <v>6000000</v>
      </c>
      <c r="C3312">
        <v>399611</v>
      </c>
      <c r="D3312">
        <f t="shared" si="51"/>
        <v>-5600389</v>
      </c>
    </row>
    <row r="3313" spans="1:4" x14ac:dyDescent="0.3">
      <c r="A3313" t="s">
        <v>13079</v>
      </c>
      <c r="B3313">
        <v>15000000</v>
      </c>
      <c r="C3313">
        <v>9396487</v>
      </c>
      <c r="D3313">
        <f t="shared" si="51"/>
        <v>-5603513</v>
      </c>
    </row>
    <row r="3314" spans="1:4" x14ac:dyDescent="0.3">
      <c r="A3314" t="s">
        <v>20362</v>
      </c>
      <c r="B3314">
        <v>6000000</v>
      </c>
      <c r="C3314">
        <v>371081</v>
      </c>
      <c r="D3314">
        <f t="shared" si="51"/>
        <v>-5628919</v>
      </c>
    </row>
    <row r="3315" spans="1:4" x14ac:dyDescent="0.3">
      <c r="A3315" t="s">
        <v>11139</v>
      </c>
      <c r="B3315">
        <v>20000000</v>
      </c>
      <c r="C3315">
        <v>14359793</v>
      </c>
      <c r="D3315">
        <f t="shared" si="51"/>
        <v>-5640207</v>
      </c>
    </row>
    <row r="3316" spans="1:4" x14ac:dyDescent="0.3">
      <c r="A3316" t="s">
        <v>16427</v>
      </c>
      <c r="B3316">
        <v>7000000</v>
      </c>
      <c r="C3316">
        <v>1330827</v>
      </c>
      <c r="D3316">
        <f t="shared" si="51"/>
        <v>-5669173</v>
      </c>
    </row>
    <row r="3317" spans="1:4" x14ac:dyDescent="0.3">
      <c r="A3317" t="s">
        <v>4522</v>
      </c>
      <c r="B3317">
        <v>57000000</v>
      </c>
      <c r="C3317">
        <v>51317350</v>
      </c>
      <c r="D3317">
        <f t="shared" si="51"/>
        <v>-5682650</v>
      </c>
    </row>
    <row r="3318" spans="1:4" x14ac:dyDescent="0.3">
      <c r="A3318" t="s">
        <v>11169</v>
      </c>
      <c r="B3318">
        <v>20000000</v>
      </c>
      <c r="C3318">
        <v>14291570</v>
      </c>
      <c r="D3318">
        <f t="shared" si="51"/>
        <v>-5708430</v>
      </c>
    </row>
    <row r="3319" spans="1:4" x14ac:dyDescent="0.3">
      <c r="A3319" t="s">
        <v>7859</v>
      </c>
      <c r="B3319">
        <v>10000000</v>
      </c>
      <c r="C3319">
        <v>4280577</v>
      </c>
      <c r="D3319">
        <f t="shared" si="51"/>
        <v>-5719423</v>
      </c>
    </row>
    <row r="3320" spans="1:4" x14ac:dyDescent="0.3">
      <c r="A3320" t="s">
        <v>16154</v>
      </c>
      <c r="B3320">
        <v>8000000</v>
      </c>
      <c r="C3320">
        <v>2275557</v>
      </c>
      <c r="D3320">
        <f t="shared" si="51"/>
        <v>-5724443</v>
      </c>
    </row>
    <row r="3321" spans="1:4" x14ac:dyDescent="0.3">
      <c r="A3321" t="s">
        <v>3882</v>
      </c>
      <c r="B3321">
        <v>64000000</v>
      </c>
      <c r="C3321">
        <v>58255287</v>
      </c>
      <c r="D3321">
        <f t="shared" si="51"/>
        <v>-5744713</v>
      </c>
    </row>
    <row r="3322" spans="1:4" x14ac:dyDescent="0.3">
      <c r="A3322" t="s">
        <v>15178</v>
      </c>
      <c r="B3322">
        <v>10000000</v>
      </c>
      <c r="C3322">
        <v>4244155</v>
      </c>
      <c r="D3322">
        <f t="shared" si="51"/>
        <v>-5755845</v>
      </c>
    </row>
    <row r="3323" spans="1:4" x14ac:dyDescent="0.3">
      <c r="A3323" t="s">
        <v>15197</v>
      </c>
      <c r="B3323">
        <v>9000000</v>
      </c>
      <c r="C3323">
        <v>3193102</v>
      </c>
      <c r="D3323">
        <f t="shared" si="51"/>
        <v>-5806898</v>
      </c>
    </row>
    <row r="3324" spans="1:4" x14ac:dyDescent="0.3">
      <c r="A3324" t="s">
        <v>16188</v>
      </c>
      <c r="B3324">
        <v>6500000</v>
      </c>
      <c r="C3324">
        <v>686383</v>
      </c>
      <c r="D3324">
        <f t="shared" si="51"/>
        <v>-5813617</v>
      </c>
    </row>
    <row r="3325" spans="1:4" x14ac:dyDescent="0.3">
      <c r="A3325" t="s">
        <v>13121</v>
      </c>
      <c r="B3325">
        <v>15000000</v>
      </c>
      <c r="C3325">
        <v>9123834</v>
      </c>
      <c r="D3325">
        <f t="shared" si="51"/>
        <v>-5876166</v>
      </c>
    </row>
    <row r="3326" spans="1:4" x14ac:dyDescent="0.3">
      <c r="A3326" t="s">
        <v>17243</v>
      </c>
      <c r="B3326">
        <v>6000000</v>
      </c>
      <c r="C3326">
        <v>117560</v>
      </c>
      <c r="D3326">
        <f t="shared" si="51"/>
        <v>-5882440</v>
      </c>
    </row>
    <row r="3327" spans="1:4" x14ac:dyDescent="0.3">
      <c r="A3327" t="s">
        <v>17234</v>
      </c>
      <c r="B3327">
        <v>6000000</v>
      </c>
      <c r="C3327">
        <v>115862</v>
      </c>
      <c r="D3327">
        <f t="shared" si="51"/>
        <v>-5884138</v>
      </c>
    </row>
    <row r="3328" spans="1:4" x14ac:dyDescent="0.3">
      <c r="A3328" t="s">
        <v>13083</v>
      </c>
      <c r="B3328">
        <v>15000000</v>
      </c>
      <c r="C3328">
        <v>9059588</v>
      </c>
      <c r="D3328">
        <f t="shared" si="51"/>
        <v>-5940412</v>
      </c>
    </row>
    <row r="3329" spans="1:4" x14ac:dyDescent="0.3">
      <c r="A3329" t="s">
        <v>17247</v>
      </c>
      <c r="B3329">
        <v>6000000</v>
      </c>
      <c r="C3329">
        <v>54606</v>
      </c>
      <c r="D3329">
        <f t="shared" si="51"/>
        <v>-5945394</v>
      </c>
    </row>
    <row r="3330" spans="1:4" x14ac:dyDescent="0.3">
      <c r="A3330" t="s">
        <v>8481</v>
      </c>
      <c r="B3330">
        <v>30000000</v>
      </c>
      <c r="C3330">
        <v>24048000</v>
      </c>
      <c r="D3330">
        <f t="shared" ref="D3330:D3393" si="52">C3330-B3330</f>
        <v>-5952000</v>
      </c>
    </row>
    <row r="3331" spans="1:4" x14ac:dyDescent="0.3">
      <c r="A3331" t="s">
        <v>17940</v>
      </c>
      <c r="B3331">
        <v>7000000</v>
      </c>
      <c r="C3331">
        <v>1040879</v>
      </c>
      <c r="D3331">
        <f t="shared" si="52"/>
        <v>-5959121</v>
      </c>
    </row>
    <row r="3332" spans="1:4" x14ac:dyDescent="0.3">
      <c r="A3332" t="s">
        <v>17256</v>
      </c>
      <c r="B3332">
        <v>6000000</v>
      </c>
      <c r="C3332">
        <v>36497</v>
      </c>
      <c r="D3332">
        <f t="shared" si="52"/>
        <v>-5963503</v>
      </c>
    </row>
    <row r="3333" spans="1:4" x14ac:dyDescent="0.3">
      <c r="A3333" t="s">
        <v>6057</v>
      </c>
      <c r="B3333">
        <v>43000000</v>
      </c>
      <c r="C3333">
        <v>37035515</v>
      </c>
      <c r="D3333">
        <f t="shared" si="52"/>
        <v>-5964485</v>
      </c>
    </row>
    <row r="3334" spans="1:4" x14ac:dyDescent="0.3">
      <c r="A3334" t="s">
        <v>13212</v>
      </c>
      <c r="B3334">
        <v>6000000</v>
      </c>
      <c r="C3334">
        <v>26435</v>
      </c>
      <c r="D3334">
        <f t="shared" si="52"/>
        <v>-5973565</v>
      </c>
    </row>
    <row r="3335" spans="1:4" x14ac:dyDescent="0.3">
      <c r="A3335" t="s">
        <v>17307</v>
      </c>
      <c r="B3335">
        <v>6000000</v>
      </c>
      <c r="C3335">
        <v>20200</v>
      </c>
      <c r="D3335">
        <f t="shared" si="52"/>
        <v>-5979800</v>
      </c>
    </row>
    <row r="3336" spans="1:4" x14ac:dyDescent="0.3">
      <c r="A3336" t="s">
        <v>22958</v>
      </c>
      <c r="B3336">
        <v>6000000</v>
      </c>
      <c r="C3336">
        <v>12843</v>
      </c>
      <c r="D3336">
        <f t="shared" si="52"/>
        <v>-5987157</v>
      </c>
    </row>
    <row r="3337" spans="1:4" x14ac:dyDescent="0.3">
      <c r="A3337" t="s">
        <v>15908</v>
      </c>
      <c r="B3337">
        <v>8000000</v>
      </c>
      <c r="C3337">
        <v>1997807</v>
      </c>
      <c r="D3337">
        <f t="shared" si="52"/>
        <v>-6002193</v>
      </c>
    </row>
    <row r="3338" spans="1:4" x14ac:dyDescent="0.3">
      <c r="A3338" t="s">
        <v>7527</v>
      </c>
      <c r="B3338">
        <v>35000000</v>
      </c>
      <c r="C3338">
        <v>28995450</v>
      </c>
      <c r="D3338">
        <f t="shared" si="52"/>
        <v>-6004550</v>
      </c>
    </row>
    <row r="3339" spans="1:4" x14ac:dyDescent="0.3">
      <c r="A3339" t="s">
        <v>11165</v>
      </c>
      <c r="B3339">
        <v>20000000</v>
      </c>
      <c r="C3339">
        <v>13987482</v>
      </c>
      <c r="D3339">
        <f t="shared" si="52"/>
        <v>-6012518</v>
      </c>
    </row>
    <row r="3340" spans="1:4" x14ac:dyDescent="0.3">
      <c r="A3340" t="s">
        <v>14211</v>
      </c>
      <c r="B3340">
        <v>20000000</v>
      </c>
      <c r="C3340">
        <v>13960203</v>
      </c>
      <c r="D3340">
        <f t="shared" si="52"/>
        <v>-6039797</v>
      </c>
    </row>
    <row r="3341" spans="1:4" x14ac:dyDescent="0.3">
      <c r="A3341" t="s">
        <v>15716</v>
      </c>
      <c r="B3341">
        <v>9000000</v>
      </c>
      <c r="C3341">
        <v>2955039</v>
      </c>
      <c r="D3341">
        <f t="shared" si="52"/>
        <v>-6044961</v>
      </c>
    </row>
    <row r="3342" spans="1:4" x14ac:dyDescent="0.3">
      <c r="A3342" t="s">
        <v>13956</v>
      </c>
      <c r="B3342">
        <v>12000000</v>
      </c>
      <c r="C3342">
        <v>5949693</v>
      </c>
      <c r="D3342">
        <f t="shared" si="52"/>
        <v>-6050307</v>
      </c>
    </row>
    <row r="3343" spans="1:4" x14ac:dyDescent="0.3">
      <c r="A3343" t="s">
        <v>4279</v>
      </c>
      <c r="B3343">
        <v>40000000</v>
      </c>
      <c r="C3343">
        <v>33927476</v>
      </c>
      <c r="D3343">
        <f t="shared" si="52"/>
        <v>-6072524</v>
      </c>
    </row>
    <row r="3344" spans="1:4" x14ac:dyDescent="0.3">
      <c r="A3344" t="s">
        <v>15364</v>
      </c>
      <c r="B3344">
        <v>6200000</v>
      </c>
      <c r="C3344">
        <v>126247</v>
      </c>
      <c r="D3344">
        <f t="shared" si="52"/>
        <v>-6073753</v>
      </c>
    </row>
    <row r="3345" spans="1:4" x14ac:dyDescent="0.3">
      <c r="A3345" t="s">
        <v>9844</v>
      </c>
      <c r="B3345">
        <v>20000000</v>
      </c>
      <c r="C3345">
        <v>13920741</v>
      </c>
      <c r="D3345">
        <f t="shared" si="52"/>
        <v>-6079259</v>
      </c>
    </row>
    <row r="3346" spans="1:4" x14ac:dyDescent="0.3">
      <c r="A3346" t="s">
        <v>16167</v>
      </c>
      <c r="B3346">
        <v>7200000</v>
      </c>
      <c r="C3346">
        <v>1094798</v>
      </c>
      <c r="D3346">
        <f t="shared" si="52"/>
        <v>-6105202</v>
      </c>
    </row>
    <row r="3347" spans="1:4" x14ac:dyDescent="0.3">
      <c r="A3347" t="s">
        <v>6589</v>
      </c>
      <c r="B3347">
        <v>40000000</v>
      </c>
      <c r="C3347">
        <v>33864342</v>
      </c>
      <c r="D3347">
        <f t="shared" si="52"/>
        <v>-6135658</v>
      </c>
    </row>
    <row r="3348" spans="1:4" x14ac:dyDescent="0.3">
      <c r="A3348" t="s">
        <v>9848</v>
      </c>
      <c r="B3348">
        <v>25000000</v>
      </c>
      <c r="C3348">
        <v>18860403</v>
      </c>
      <c r="D3348">
        <f t="shared" si="52"/>
        <v>-6139597</v>
      </c>
    </row>
    <row r="3349" spans="1:4" x14ac:dyDescent="0.3">
      <c r="A3349" t="s">
        <v>12508</v>
      </c>
      <c r="B3349">
        <v>20000000</v>
      </c>
      <c r="C3349">
        <v>13854000</v>
      </c>
      <c r="D3349">
        <f t="shared" si="52"/>
        <v>-6146000</v>
      </c>
    </row>
    <row r="3350" spans="1:4" x14ac:dyDescent="0.3">
      <c r="A3350" t="s">
        <v>14623</v>
      </c>
      <c r="B3350">
        <v>11000000</v>
      </c>
      <c r="C3350">
        <v>4814244</v>
      </c>
      <c r="D3350">
        <f t="shared" si="52"/>
        <v>-6185756</v>
      </c>
    </row>
    <row r="3351" spans="1:4" x14ac:dyDescent="0.3">
      <c r="A3351" t="s">
        <v>11160</v>
      </c>
      <c r="B3351">
        <v>20000000</v>
      </c>
      <c r="C3351">
        <v>13801755</v>
      </c>
      <c r="D3351">
        <f t="shared" si="52"/>
        <v>-6198245</v>
      </c>
    </row>
    <row r="3352" spans="1:4" x14ac:dyDescent="0.3">
      <c r="A3352" t="s">
        <v>16158</v>
      </c>
      <c r="B3352">
        <v>8000000</v>
      </c>
      <c r="C3352">
        <v>1789892</v>
      </c>
      <c r="D3352">
        <f t="shared" si="52"/>
        <v>-6210108</v>
      </c>
    </row>
    <row r="3353" spans="1:4" x14ac:dyDescent="0.3">
      <c r="A3353" t="s">
        <v>4131</v>
      </c>
      <c r="B3353">
        <v>60000000</v>
      </c>
      <c r="C3353">
        <v>53789313</v>
      </c>
      <c r="D3353">
        <f t="shared" si="52"/>
        <v>-6210687</v>
      </c>
    </row>
    <row r="3354" spans="1:4" x14ac:dyDescent="0.3">
      <c r="A3354" t="s">
        <v>2072</v>
      </c>
      <c r="B3354">
        <v>95000000</v>
      </c>
      <c r="C3354">
        <v>88761720</v>
      </c>
      <c r="D3354">
        <f t="shared" si="52"/>
        <v>-6238280</v>
      </c>
    </row>
    <row r="3355" spans="1:4" x14ac:dyDescent="0.3">
      <c r="A3355" t="s">
        <v>13093</v>
      </c>
      <c r="B3355">
        <v>15000000</v>
      </c>
      <c r="C3355">
        <v>8735529</v>
      </c>
      <c r="D3355">
        <f t="shared" si="52"/>
        <v>-6264471</v>
      </c>
    </row>
    <row r="3356" spans="1:4" x14ac:dyDescent="0.3">
      <c r="A3356" t="s">
        <v>7494</v>
      </c>
      <c r="B3356">
        <v>35000000</v>
      </c>
      <c r="C3356">
        <v>28687835</v>
      </c>
      <c r="D3356">
        <f t="shared" si="52"/>
        <v>-6312165</v>
      </c>
    </row>
    <row r="3357" spans="1:4" x14ac:dyDescent="0.3">
      <c r="A3357" t="s">
        <v>11242</v>
      </c>
      <c r="B3357">
        <v>20000000</v>
      </c>
      <c r="C3357">
        <v>13650738</v>
      </c>
      <c r="D3357">
        <f t="shared" si="52"/>
        <v>-6349262</v>
      </c>
    </row>
    <row r="3358" spans="1:4" x14ac:dyDescent="0.3">
      <c r="A3358" t="s">
        <v>15245</v>
      </c>
      <c r="B3358">
        <v>8000000</v>
      </c>
      <c r="C3358">
        <v>1641788</v>
      </c>
      <c r="D3358">
        <f t="shared" si="52"/>
        <v>-6358212</v>
      </c>
    </row>
    <row r="3359" spans="1:4" x14ac:dyDescent="0.3">
      <c r="A3359" t="s">
        <v>14330</v>
      </c>
      <c r="B3359">
        <v>9200000</v>
      </c>
      <c r="C3359">
        <v>2835886</v>
      </c>
      <c r="D3359">
        <f t="shared" si="52"/>
        <v>-6364114</v>
      </c>
    </row>
    <row r="3360" spans="1:4" x14ac:dyDescent="0.3">
      <c r="A3360" t="s">
        <v>11177</v>
      </c>
      <c r="B3360">
        <v>20000000</v>
      </c>
      <c r="C3360">
        <v>13630226</v>
      </c>
      <c r="D3360">
        <f t="shared" si="52"/>
        <v>-6369774</v>
      </c>
    </row>
    <row r="3361" spans="1:4" x14ac:dyDescent="0.3">
      <c r="A3361" t="s">
        <v>11966</v>
      </c>
      <c r="B3361">
        <v>13000000</v>
      </c>
      <c r="C3361">
        <v>6615578</v>
      </c>
      <c r="D3361">
        <f t="shared" si="52"/>
        <v>-6384422</v>
      </c>
    </row>
    <row r="3362" spans="1:4" x14ac:dyDescent="0.3">
      <c r="A3362" t="s">
        <v>16850</v>
      </c>
      <c r="B3362">
        <v>6500000</v>
      </c>
      <c r="C3362">
        <v>110029</v>
      </c>
      <c r="D3362">
        <f t="shared" si="52"/>
        <v>-6389971</v>
      </c>
    </row>
    <row r="3363" spans="1:4" x14ac:dyDescent="0.3">
      <c r="A3363" t="s">
        <v>15601</v>
      </c>
      <c r="B3363">
        <v>10000000</v>
      </c>
      <c r="C3363">
        <v>3571735</v>
      </c>
      <c r="D3363">
        <f t="shared" si="52"/>
        <v>-6428265</v>
      </c>
    </row>
    <row r="3364" spans="1:4" x14ac:dyDescent="0.3">
      <c r="A3364" t="s">
        <v>15432</v>
      </c>
      <c r="B3364">
        <v>6500000</v>
      </c>
      <c r="C3364">
        <v>70527</v>
      </c>
      <c r="D3364">
        <f t="shared" si="52"/>
        <v>-6429473</v>
      </c>
    </row>
    <row r="3365" spans="1:4" x14ac:dyDescent="0.3">
      <c r="A3365" t="s">
        <v>15871</v>
      </c>
      <c r="B3365">
        <v>20000000</v>
      </c>
      <c r="C3365">
        <v>13569248</v>
      </c>
      <c r="D3365">
        <f t="shared" si="52"/>
        <v>-6430752</v>
      </c>
    </row>
    <row r="3366" spans="1:4" x14ac:dyDescent="0.3">
      <c r="A3366" t="s">
        <v>16931</v>
      </c>
      <c r="B3366">
        <v>6500000</v>
      </c>
      <c r="C3366">
        <v>66637</v>
      </c>
      <c r="D3366">
        <f t="shared" si="52"/>
        <v>-6433363</v>
      </c>
    </row>
    <row r="3367" spans="1:4" x14ac:dyDescent="0.3">
      <c r="A3367" t="s">
        <v>16926</v>
      </c>
      <c r="B3367">
        <v>6500000</v>
      </c>
      <c r="C3367">
        <v>64148</v>
      </c>
      <c r="D3367">
        <f t="shared" si="52"/>
        <v>-6435852</v>
      </c>
    </row>
    <row r="3368" spans="1:4" x14ac:dyDescent="0.3">
      <c r="A3368" t="s">
        <v>13608</v>
      </c>
      <c r="B3368">
        <v>13500000</v>
      </c>
      <c r="C3368">
        <v>7060876</v>
      </c>
      <c r="D3368">
        <f t="shared" si="52"/>
        <v>-6439124</v>
      </c>
    </row>
    <row r="3369" spans="1:4" x14ac:dyDescent="0.3">
      <c r="A3369" t="s">
        <v>14276</v>
      </c>
      <c r="B3369">
        <v>12000000</v>
      </c>
      <c r="C3369">
        <v>5542025</v>
      </c>
      <c r="D3369">
        <f t="shared" si="52"/>
        <v>-6457975</v>
      </c>
    </row>
    <row r="3370" spans="1:4" x14ac:dyDescent="0.3">
      <c r="A3370" t="s">
        <v>16719</v>
      </c>
      <c r="B3370">
        <v>7000000</v>
      </c>
      <c r="C3370">
        <v>532988</v>
      </c>
      <c r="D3370">
        <f t="shared" si="52"/>
        <v>-6467012</v>
      </c>
    </row>
    <row r="3371" spans="1:4" x14ac:dyDescent="0.3">
      <c r="A3371" t="s">
        <v>13220</v>
      </c>
      <c r="B3371">
        <v>7000000</v>
      </c>
      <c r="C3371">
        <v>529766</v>
      </c>
      <c r="D3371">
        <f t="shared" si="52"/>
        <v>-6470234</v>
      </c>
    </row>
    <row r="3372" spans="1:4" x14ac:dyDescent="0.3">
      <c r="A3372" t="s">
        <v>7741</v>
      </c>
      <c r="B3372">
        <v>32000000</v>
      </c>
      <c r="C3372">
        <v>25517500</v>
      </c>
      <c r="D3372">
        <f t="shared" si="52"/>
        <v>-6482500</v>
      </c>
    </row>
    <row r="3373" spans="1:4" x14ac:dyDescent="0.3">
      <c r="A3373" t="s">
        <v>8025</v>
      </c>
      <c r="B3373">
        <v>32000000</v>
      </c>
      <c r="C3373">
        <v>25517500</v>
      </c>
      <c r="D3373">
        <f t="shared" si="52"/>
        <v>-6482500</v>
      </c>
    </row>
    <row r="3374" spans="1:4" x14ac:dyDescent="0.3">
      <c r="A3374" t="s">
        <v>6592</v>
      </c>
      <c r="B3374">
        <v>40000000</v>
      </c>
      <c r="C3374">
        <v>33508922</v>
      </c>
      <c r="D3374">
        <f t="shared" si="52"/>
        <v>-6491078</v>
      </c>
    </row>
    <row r="3375" spans="1:4" x14ac:dyDescent="0.3">
      <c r="A3375" t="s">
        <v>3063</v>
      </c>
      <c r="B3375">
        <v>75000000</v>
      </c>
      <c r="C3375">
        <v>68473360</v>
      </c>
      <c r="D3375">
        <f t="shared" si="52"/>
        <v>-6526640</v>
      </c>
    </row>
    <row r="3376" spans="1:4" x14ac:dyDescent="0.3">
      <c r="A3376" t="s">
        <v>16723</v>
      </c>
      <c r="B3376">
        <v>7000000</v>
      </c>
      <c r="C3376">
        <v>453079</v>
      </c>
      <c r="D3376">
        <f t="shared" si="52"/>
        <v>-6546921</v>
      </c>
    </row>
    <row r="3377" spans="1:4" x14ac:dyDescent="0.3">
      <c r="A3377" t="s">
        <v>11186</v>
      </c>
      <c r="B3377">
        <v>20000000</v>
      </c>
      <c r="C3377">
        <v>13391174</v>
      </c>
      <c r="D3377">
        <f t="shared" si="52"/>
        <v>-6608826</v>
      </c>
    </row>
    <row r="3378" spans="1:4" x14ac:dyDescent="0.3">
      <c r="A3378" t="s">
        <v>11180</v>
      </c>
      <c r="B3378">
        <v>20000000</v>
      </c>
      <c r="C3378">
        <v>13383737</v>
      </c>
      <c r="D3378">
        <f t="shared" si="52"/>
        <v>-6616263</v>
      </c>
    </row>
    <row r="3379" spans="1:4" x14ac:dyDescent="0.3">
      <c r="A3379" t="s">
        <v>16703</v>
      </c>
      <c r="B3379">
        <v>7000000</v>
      </c>
      <c r="C3379">
        <v>382946</v>
      </c>
      <c r="D3379">
        <f t="shared" si="52"/>
        <v>-6617054</v>
      </c>
    </row>
    <row r="3380" spans="1:4" x14ac:dyDescent="0.3">
      <c r="A3380" t="s">
        <v>13101</v>
      </c>
      <c r="B3380">
        <v>15000000</v>
      </c>
      <c r="C3380">
        <v>8378141</v>
      </c>
      <c r="D3380">
        <f t="shared" si="52"/>
        <v>-6621859</v>
      </c>
    </row>
    <row r="3381" spans="1:4" x14ac:dyDescent="0.3">
      <c r="A3381" t="s">
        <v>5843</v>
      </c>
      <c r="B3381">
        <v>45000000</v>
      </c>
      <c r="C3381">
        <v>38360195</v>
      </c>
      <c r="D3381">
        <f t="shared" si="52"/>
        <v>-6639805</v>
      </c>
    </row>
    <row r="3382" spans="1:4" x14ac:dyDescent="0.3">
      <c r="A3382" t="s">
        <v>8787</v>
      </c>
      <c r="B3382">
        <v>29000000</v>
      </c>
      <c r="C3382">
        <v>22359293</v>
      </c>
      <c r="D3382">
        <f t="shared" si="52"/>
        <v>-6640707</v>
      </c>
    </row>
    <row r="3383" spans="1:4" x14ac:dyDescent="0.3">
      <c r="A3383" t="s">
        <v>2237</v>
      </c>
      <c r="B3383">
        <v>68000000</v>
      </c>
      <c r="C3383">
        <v>61355436</v>
      </c>
      <c r="D3383">
        <f t="shared" si="52"/>
        <v>-6644564</v>
      </c>
    </row>
    <row r="3384" spans="1:4" x14ac:dyDescent="0.3">
      <c r="A3384" t="s">
        <v>13038</v>
      </c>
      <c r="B3384">
        <v>20000000</v>
      </c>
      <c r="C3384">
        <v>13337299</v>
      </c>
      <c r="D3384">
        <f t="shared" si="52"/>
        <v>-6662701</v>
      </c>
    </row>
    <row r="3385" spans="1:4" x14ac:dyDescent="0.3">
      <c r="A3385" t="s">
        <v>15189</v>
      </c>
      <c r="B3385">
        <v>10000000</v>
      </c>
      <c r="C3385">
        <v>3333823</v>
      </c>
      <c r="D3385">
        <f t="shared" si="52"/>
        <v>-6666177</v>
      </c>
    </row>
    <row r="3386" spans="1:4" x14ac:dyDescent="0.3">
      <c r="A3386" t="s">
        <v>16805</v>
      </c>
      <c r="B3386">
        <v>6800000</v>
      </c>
      <c r="C3386">
        <v>49526</v>
      </c>
      <c r="D3386">
        <f t="shared" si="52"/>
        <v>-6750474</v>
      </c>
    </row>
    <row r="3387" spans="1:4" x14ac:dyDescent="0.3">
      <c r="A3387" t="s">
        <v>13796</v>
      </c>
      <c r="B3387">
        <v>13000000</v>
      </c>
      <c r="C3387">
        <v>6241697</v>
      </c>
      <c r="D3387">
        <f t="shared" si="52"/>
        <v>-6758303</v>
      </c>
    </row>
    <row r="3388" spans="1:4" x14ac:dyDescent="0.3">
      <c r="A3388" t="s">
        <v>16737</v>
      </c>
      <c r="B3388">
        <v>7000000</v>
      </c>
      <c r="C3388">
        <v>233103</v>
      </c>
      <c r="D3388">
        <f t="shared" si="52"/>
        <v>-6766897</v>
      </c>
    </row>
    <row r="3389" spans="1:4" x14ac:dyDescent="0.3">
      <c r="A3389" t="s">
        <v>13874</v>
      </c>
      <c r="B3389">
        <v>8495000</v>
      </c>
      <c r="C3389">
        <v>1712111</v>
      </c>
      <c r="D3389">
        <f t="shared" si="52"/>
        <v>-6782889</v>
      </c>
    </row>
    <row r="3390" spans="1:4" x14ac:dyDescent="0.3">
      <c r="A3390" t="s">
        <v>2712</v>
      </c>
      <c r="B3390">
        <v>80000000</v>
      </c>
      <c r="C3390">
        <v>73215310</v>
      </c>
      <c r="D3390">
        <f t="shared" si="52"/>
        <v>-6784690</v>
      </c>
    </row>
    <row r="3391" spans="1:4" x14ac:dyDescent="0.3">
      <c r="A3391" t="s">
        <v>11202</v>
      </c>
      <c r="B3391">
        <v>20000000</v>
      </c>
      <c r="C3391">
        <v>13214030</v>
      </c>
      <c r="D3391">
        <f t="shared" si="52"/>
        <v>-6785970</v>
      </c>
    </row>
    <row r="3392" spans="1:4" x14ac:dyDescent="0.3">
      <c r="A3392" t="s">
        <v>16810</v>
      </c>
      <c r="B3392">
        <v>6800000</v>
      </c>
      <c r="C3392">
        <v>10696</v>
      </c>
      <c r="D3392">
        <f t="shared" si="52"/>
        <v>-6789304</v>
      </c>
    </row>
    <row r="3393" spans="1:4" x14ac:dyDescent="0.3">
      <c r="A3393" t="s">
        <v>8477</v>
      </c>
      <c r="B3393">
        <v>30000000</v>
      </c>
      <c r="C3393">
        <v>23209440</v>
      </c>
      <c r="D3393">
        <f t="shared" si="52"/>
        <v>-6790560</v>
      </c>
    </row>
    <row r="3394" spans="1:4" x14ac:dyDescent="0.3">
      <c r="A3394" t="s">
        <v>16145</v>
      </c>
      <c r="B3394">
        <v>10000000</v>
      </c>
      <c r="C3394">
        <v>3205244</v>
      </c>
      <c r="D3394">
        <f t="shared" ref="D3394:D3457" si="53">C3394-B3394</f>
        <v>-6794756</v>
      </c>
    </row>
    <row r="3395" spans="1:4" x14ac:dyDescent="0.3">
      <c r="A3395" t="s">
        <v>16715</v>
      </c>
      <c r="B3395">
        <v>7000000</v>
      </c>
      <c r="C3395">
        <v>196067</v>
      </c>
      <c r="D3395">
        <f t="shared" si="53"/>
        <v>-6803933</v>
      </c>
    </row>
    <row r="3396" spans="1:4" x14ac:dyDescent="0.3">
      <c r="A3396" t="s">
        <v>8061</v>
      </c>
      <c r="B3396">
        <v>31000000</v>
      </c>
      <c r="C3396">
        <v>24185781</v>
      </c>
      <c r="D3396">
        <f t="shared" si="53"/>
        <v>-6814219</v>
      </c>
    </row>
    <row r="3397" spans="1:4" x14ac:dyDescent="0.3">
      <c r="A3397" t="s">
        <v>13088</v>
      </c>
      <c r="B3397">
        <v>16000000</v>
      </c>
      <c r="C3397">
        <v>9172810</v>
      </c>
      <c r="D3397">
        <f t="shared" si="53"/>
        <v>-6827190</v>
      </c>
    </row>
    <row r="3398" spans="1:4" x14ac:dyDescent="0.3">
      <c r="A3398" t="s">
        <v>10309</v>
      </c>
      <c r="B3398">
        <v>23000000</v>
      </c>
      <c r="C3398">
        <v>16123851</v>
      </c>
      <c r="D3398">
        <f t="shared" si="53"/>
        <v>-6876149</v>
      </c>
    </row>
    <row r="3399" spans="1:4" x14ac:dyDescent="0.3">
      <c r="A3399" t="s">
        <v>7223</v>
      </c>
      <c r="B3399">
        <v>37000000</v>
      </c>
      <c r="C3399">
        <v>30105968</v>
      </c>
      <c r="D3399">
        <f t="shared" si="53"/>
        <v>-6894032</v>
      </c>
    </row>
    <row r="3400" spans="1:4" x14ac:dyDescent="0.3">
      <c r="A3400" t="s">
        <v>13110</v>
      </c>
      <c r="B3400">
        <v>15000000</v>
      </c>
      <c r="C3400">
        <v>8080116</v>
      </c>
      <c r="D3400">
        <f t="shared" si="53"/>
        <v>-6919884</v>
      </c>
    </row>
    <row r="3401" spans="1:4" x14ac:dyDescent="0.3">
      <c r="A3401" t="s">
        <v>16170</v>
      </c>
      <c r="B3401">
        <v>8000000</v>
      </c>
      <c r="C3401">
        <v>1071240</v>
      </c>
      <c r="D3401">
        <f t="shared" si="53"/>
        <v>-6928760</v>
      </c>
    </row>
    <row r="3402" spans="1:4" x14ac:dyDescent="0.3">
      <c r="A3402" t="s">
        <v>8492</v>
      </c>
      <c r="B3402">
        <v>30000000</v>
      </c>
      <c r="C3402">
        <v>23070045</v>
      </c>
      <c r="D3402">
        <f t="shared" si="53"/>
        <v>-6929955</v>
      </c>
    </row>
    <row r="3403" spans="1:4" x14ac:dyDescent="0.3">
      <c r="A3403" t="s">
        <v>7551</v>
      </c>
      <c r="B3403">
        <v>35000000</v>
      </c>
      <c r="C3403">
        <v>28064226</v>
      </c>
      <c r="D3403">
        <f t="shared" si="53"/>
        <v>-6935774</v>
      </c>
    </row>
    <row r="3404" spans="1:4" x14ac:dyDescent="0.3">
      <c r="A3404" t="s">
        <v>15208</v>
      </c>
      <c r="B3404">
        <v>10000000</v>
      </c>
      <c r="C3404">
        <v>3060858</v>
      </c>
      <c r="D3404">
        <f t="shared" si="53"/>
        <v>-6939142</v>
      </c>
    </row>
    <row r="3405" spans="1:4" x14ac:dyDescent="0.3">
      <c r="A3405" t="s">
        <v>16734</v>
      </c>
      <c r="B3405">
        <v>7000000</v>
      </c>
      <c r="C3405">
        <v>46451</v>
      </c>
      <c r="D3405">
        <f t="shared" si="53"/>
        <v>-6953549</v>
      </c>
    </row>
    <row r="3406" spans="1:4" x14ac:dyDescent="0.3">
      <c r="A3406" t="s">
        <v>15204</v>
      </c>
      <c r="B3406">
        <v>10000000</v>
      </c>
      <c r="C3406">
        <v>3041803</v>
      </c>
      <c r="D3406">
        <f t="shared" si="53"/>
        <v>-6958197</v>
      </c>
    </row>
    <row r="3407" spans="1:4" x14ac:dyDescent="0.3">
      <c r="A3407" t="s">
        <v>4115</v>
      </c>
      <c r="B3407">
        <v>66000000</v>
      </c>
      <c r="C3407">
        <v>59035104</v>
      </c>
      <c r="D3407">
        <f t="shared" si="53"/>
        <v>-6964896</v>
      </c>
    </row>
    <row r="3408" spans="1:4" x14ac:dyDescent="0.3">
      <c r="A3408" t="s">
        <v>14280</v>
      </c>
      <c r="B3408">
        <v>12000000</v>
      </c>
      <c r="C3408">
        <v>5032496</v>
      </c>
      <c r="D3408">
        <f t="shared" si="53"/>
        <v>-6967504</v>
      </c>
    </row>
    <row r="3409" spans="1:4" x14ac:dyDescent="0.3">
      <c r="A3409" t="s">
        <v>14715</v>
      </c>
      <c r="B3409">
        <v>7000000</v>
      </c>
      <c r="C3409">
        <v>23838</v>
      </c>
      <c r="D3409">
        <f t="shared" si="53"/>
        <v>-6976162</v>
      </c>
    </row>
    <row r="3410" spans="1:4" x14ac:dyDescent="0.3">
      <c r="A3410" t="s">
        <v>1785</v>
      </c>
      <c r="B3410">
        <v>92000000</v>
      </c>
      <c r="C3410">
        <v>85017401</v>
      </c>
      <c r="D3410">
        <f t="shared" si="53"/>
        <v>-6982599</v>
      </c>
    </row>
    <row r="3411" spans="1:4" x14ac:dyDescent="0.3">
      <c r="A3411" t="s">
        <v>5869</v>
      </c>
      <c r="B3411">
        <v>35000000</v>
      </c>
      <c r="C3411">
        <v>27972410</v>
      </c>
      <c r="D3411">
        <f t="shared" si="53"/>
        <v>-7027590</v>
      </c>
    </row>
    <row r="3412" spans="1:4" x14ac:dyDescent="0.3">
      <c r="A3412" t="s">
        <v>10137</v>
      </c>
      <c r="B3412">
        <v>24000000</v>
      </c>
      <c r="C3412">
        <v>16964743</v>
      </c>
      <c r="D3412">
        <f t="shared" si="53"/>
        <v>-7035257</v>
      </c>
    </row>
    <row r="3413" spans="1:4" x14ac:dyDescent="0.3">
      <c r="A3413" t="s">
        <v>14288</v>
      </c>
      <c r="B3413">
        <v>12000000</v>
      </c>
      <c r="C3413">
        <v>4922166</v>
      </c>
      <c r="D3413">
        <f t="shared" si="53"/>
        <v>-7077834</v>
      </c>
    </row>
    <row r="3414" spans="1:4" x14ac:dyDescent="0.3">
      <c r="A3414" t="s">
        <v>14292</v>
      </c>
      <c r="B3414">
        <v>12000000</v>
      </c>
      <c r="C3414">
        <v>4903000</v>
      </c>
      <c r="D3414">
        <f t="shared" si="53"/>
        <v>-7097000</v>
      </c>
    </row>
    <row r="3415" spans="1:4" x14ac:dyDescent="0.3">
      <c r="A3415" t="s">
        <v>15546</v>
      </c>
      <c r="B3415">
        <v>20000000</v>
      </c>
      <c r="C3415">
        <v>12899702</v>
      </c>
      <c r="D3415">
        <f t="shared" si="53"/>
        <v>-7100298</v>
      </c>
    </row>
    <row r="3416" spans="1:4" x14ac:dyDescent="0.3">
      <c r="A3416" t="s">
        <v>14577</v>
      </c>
      <c r="B3416">
        <v>12000000</v>
      </c>
      <c r="C3416">
        <v>4884663</v>
      </c>
      <c r="D3416">
        <f t="shared" si="53"/>
        <v>-7115337</v>
      </c>
    </row>
    <row r="3417" spans="1:4" x14ac:dyDescent="0.3">
      <c r="A3417" t="s">
        <v>15504</v>
      </c>
      <c r="B3417">
        <v>9600000</v>
      </c>
      <c r="C3417">
        <v>2483955</v>
      </c>
      <c r="D3417">
        <f t="shared" si="53"/>
        <v>-7116045</v>
      </c>
    </row>
    <row r="3418" spans="1:4" x14ac:dyDescent="0.3">
      <c r="A3418" t="s">
        <v>13804</v>
      </c>
      <c r="B3418">
        <v>13000000</v>
      </c>
      <c r="C3418">
        <v>5871603</v>
      </c>
      <c r="D3418">
        <f t="shared" si="53"/>
        <v>-7128397</v>
      </c>
    </row>
    <row r="3419" spans="1:4" x14ac:dyDescent="0.3">
      <c r="A3419" t="s">
        <v>6610</v>
      </c>
      <c r="B3419">
        <v>40000000</v>
      </c>
      <c r="C3419">
        <v>32853640</v>
      </c>
      <c r="D3419">
        <f t="shared" si="53"/>
        <v>-7146360</v>
      </c>
    </row>
    <row r="3420" spans="1:4" x14ac:dyDescent="0.3">
      <c r="A3420" t="s">
        <v>5525</v>
      </c>
      <c r="B3420">
        <v>20000000</v>
      </c>
      <c r="C3420">
        <v>12802907</v>
      </c>
      <c r="D3420">
        <f t="shared" si="53"/>
        <v>-7197093</v>
      </c>
    </row>
    <row r="3421" spans="1:4" x14ac:dyDescent="0.3">
      <c r="A3421" t="s">
        <v>5317</v>
      </c>
      <c r="B3421">
        <v>40000000</v>
      </c>
      <c r="C3421">
        <v>32800000</v>
      </c>
      <c r="D3421">
        <f t="shared" si="53"/>
        <v>-7200000</v>
      </c>
    </row>
    <row r="3422" spans="1:4" x14ac:dyDescent="0.3">
      <c r="A3422" t="s">
        <v>14221</v>
      </c>
      <c r="B3422">
        <v>20000000</v>
      </c>
      <c r="C3422">
        <v>12796277</v>
      </c>
      <c r="D3422">
        <f t="shared" si="53"/>
        <v>-7203723</v>
      </c>
    </row>
    <row r="3423" spans="1:4" x14ac:dyDescent="0.3">
      <c r="A3423" t="s">
        <v>9763</v>
      </c>
      <c r="B3423">
        <v>25000000</v>
      </c>
      <c r="C3423">
        <v>17791031</v>
      </c>
      <c r="D3423">
        <f t="shared" si="53"/>
        <v>-7208969</v>
      </c>
    </row>
    <row r="3424" spans="1:4" x14ac:dyDescent="0.3">
      <c r="A3424" t="s">
        <v>9729</v>
      </c>
      <c r="B3424">
        <v>23000000</v>
      </c>
      <c r="C3424">
        <v>15785632</v>
      </c>
      <c r="D3424">
        <f t="shared" si="53"/>
        <v>-7214368</v>
      </c>
    </row>
    <row r="3425" spans="1:4" x14ac:dyDescent="0.3">
      <c r="A3425" t="s">
        <v>9729</v>
      </c>
      <c r="B3425">
        <v>23000000</v>
      </c>
      <c r="C3425">
        <v>15785632</v>
      </c>
      <c r="D3425">
        <f t="shared" si="53"/>
        <v>-7214368</v>
      </c>
    </row>
    <row r="3426" spans="1:4" x14ac:dyDescent="0.3">
      <c r="A3426" t="s">
        <v>16282</v>
      </c>
      <c r="B3426">
        <v>7900000</v>
      </c>
      <c r="C3426">
        <v>671240</v>
      </c>
      <c r="D3426">
        <f t="shared" si="53"/>
        <v>-7228760</v>
      </c>
    </row>
    <row r="3427" spans="1:4" x14ac:dyDescent="0.3">
      <c r="A3427" t="s">
        <v>13116</v>
      </c>
      <c r="B3427">
        <v>15000000</v>
      </c>
      <c r="C3427">
        <v>7757130</v>
      </c>
      <c r="D3427">
        <f t="shared" si="53"/>
        <v>-7242870</v>
      </c>
    </row>
    <row r="3428" spans="1:4" x14ac:dyDescent="0.3">
      <c r="A3428" t="s">
        <v>14637</v>
      </c>
      <c r="B3428">
        <v>11000000</v>
      </c>
      <c r="C3428">
        <v>3753806</v>
      </c>
      <c r="D3428">
        <f t="shared" si="53"/>
        <v>-7246194</v>
      </c>
    </row>
    <row r="3429" spans="1:4" x14ac:dyDescent="0.3">
      <c r="A3429" t="s">
        <v>9769</v>
      </c>
      <c r="B3429">
        <v>25000000</v>
      </c>
      <c r="C3429">
        <v>17718223</v>
      </c>
      <c r="D3429">
        <f t="shared" si="53"/>
        <v>-7281777</v>
      </c>
    </row>
    <row r="3430" spans="1:4" x14ac:dyDescent="0.3">
      <c r="A3430" t="s">
        <v>14297</v>
      </c>
      <c r="B3430">
        <v>12000000</v>
      </c>
      <c r="C3430">
        <v>4717455</v>
      </c>
      <c r="D3430">
        <f t="shared" si="53"/>
        <v>-7282545</v>
      </c>
    </row>
    <row r="3431" spans="1:4" x14ac:dyDescent="0.3">
      <c r="A3431" t="s">
        <v>16385</v>
      </c>
      <c r="B3431">
        <v>7500000</v>
      </c>
      <c r="C3431">
        <v>197148</v>
      </c>
      <c r="D3431">
        <f t="shared" si="53"/>
        <v>-7302852</v>
      </c>
    </row>
    <row r="3432" spans="1:4" x14ac:dyDescent="0.3">
      <c r="A3432" t="s">
        <v>17063</v>
      </c>
      <c r="B3432">
        <v>20000000</v>
      </c>
      <c r="C3432">
        <v>12674183</v>
      </c>
      <c r="D3432">
        <f t="shared" si="53"/>
        <v>-7325817</v>
      </c>
    </row>
    <row r="3433" spans="1:4" x14ac:dyDescent="0.3">
      <c r="A3433" t="s">
        <v>3248</v>
      </c>
      <c r="B3433">
        <v>70000000</v>
      </c>
      <c r="C3433">
        <v>62647540</v>
      </c>
      <c r="D3433">
        <f t="shared" si="53"/>
        <v>-7352460</v>
      </c>
    </row>
    <row r="3434" spans="1:4" x14ac:dyDescent="0.3">
      <c r="A3434" t="s">
        <v>11230</v>
      </c>
      <c r="B3434">
        <v>20000000</v>
      </c>
      <c r="C3434">
        <v>12626905</v>
      </c>
      <c r="D3434">
        <f t="shared" si="53"/>
        <v>-7373095</v>
      </c>
    </row>
    <row r="3435" spans="1:4" x14ac:dyDescent="0.3">
      <c r="A3435" t="s">
        <v>1545</v>
      </c>
      <c r="B3435">
        <v>110000000</v>
      </c>
      <c r="C3435">
        <v>102608827</v>
      </c>
      <c r="D3435">
        <f t="shared" si="53"/>
        <v>-7391173</v>
      </c>
    </row>
    <row r="3436" spans="1:4" x14ac:dyDescent="0.3">
      <c r="A3436" t="s">
        <v>20773</v>
      </c>
      <c r="B3436">
        <v>20000000</v>
      </c>
      <c r="C3436">
        <v>12589108</v>
      </c>
      <c r="D3436">
        <f t="shared" si="53"/>
        <v>-7410892</v>
      </c>
    </row>
    <row r="3437" spans="1:4" x14ac:dyDescent="0.3">
      <c r="A3437" t="s">
        <v>16199</v>
      </c>
      <c r="B3437">
        <v>8000000</v>
      </c>
      <c r="C3437">
        <v>568695</v>
      </c>
      <c r="D3437">
        <f t="shared" si="53"/>
        <v>-7431305</v>
      </c>
    </row>
    <row r="3438" spans="1:4" x14ac:dyDescent="0.3">
      <c r="A3438" t="s">
        <v>13133</v>
      </c>
      <c r="B3438">
        <v>15000000</v>
      </c>
      <c r="C3438">
        <v>7556708</v>
      </c>
      <c r="D3438">
        <f t="shared" si="53"/>
        <v>-7443292</v>
      </c>
    </row>
    <row r="3439" spans="1:4" x14ac:dyDescent="0.3">
      <c r="A3439" t="s">
        <v>13480</v>
      </c>
      <c r="B3439">
        <v>20000000</v>
      </c>
      <c r="C3439">
        <v>12550242</v>
      </c>
      <c r="D3439">
        <f t="shared" si="53"/>
        <v>-7449758</v>
      </c>
    </row>
    <row r="3440" spans="1:4" x14ac:dyDescent="0.3">
      <c r="A3440" t="s">
        <v>16176</v>
      </c>
      <c r="B3440">
        <v>8000000</v>
      </c>
      <c r="C3440">
        <v>532190</v>
      </c>
      <c r="D3440">
        <f t="shared" si="53"/>
        <v>-7467810</v>
      </c>
    </row>
    <row r="3441" spans="1:4" x14ac:dyDescent="0.3">
      <c r="A3441" t="s">
        <v>15720</v>
      </c>
      <c r="B3441">
        <v>9000000</v>
      </c>
      <c r="C3441">
        <v>1530535</v>
      </c>
      <c r="D3441">
        <f t="shared" si="53"/>
        <v>-7469465</v>
      </c>
    </row>
    <row r="3442" spans="1:4" x14ac:dyDescent="0.3">
      <c r="A3442" t="s">
        <v>8484</v>
      </c>
      <c r="B3442">
        <v>30000000</v>
      </c>
      <c r="C3442">
        <v>22526144</v>
      </c>
      <c r="D3442">
        <f t="shared" si="53"/>
        <v>-7473856</v>
      </c>
    </row>
    <row r="3443" spans="1:4" x14ac:dyDescent="0.3">
      <c r="A3443" t="s">
        <v>8007</v>
      </c>
      <c r="B3443">
        <v>30000000</v>
      </c>
      <c r="C3443">
        <v>22525921</v>
      </c>
      <c r="D3443">
        <f t="shared" si="53"/>
        <v>-7474079</v>
      </c>
    </row>
    <row r="3444" spans="1:4" x14ac:dyDescent="0.3">
      <c r="A3444" t="s">
        <v>2217</v>
      </c>
      <c r="B3444">
        <v>80000000</v>
      </c>
      <c r="C3444">
        <v>72515360</v>
      </c>
      <c r="D3444">
        <f t="shared" si="53"/>
        <v>-7484640</v>
      </c>
    </row>
    <row r="3445" spans="1:4" x14ac:dyDescent="0.3">
      <c r="A3445" t="s">
        <v>1073</v>
      </c>
      <c r="B3445">
        <v>130000000</v>
      </c>
      <c r="C3445">
        <v>122512052</v>
      </c>
      <c r="D3445">
        <f t="shared" si="53"/>
        <v>-7487948</v>
      </c>
    </row>
    <row r="3446" spans="1:4" x14ac:dyDescent="0.3">
      <c r="A3446" t="s">
        <v>9998</v>
      </c>
      <c r="B3446">
        <v>20000000</v>
      </c>
      <c r="C3446">
        <v>12495865</v>
      </c>
      <c r="D3446">
        <f t="shared" si="53"/>
        <v>-7504135</v>
      </c>
    </row>
    <row r="3447" spans="1:4" x14ac:dyDescent="0.3">
      <c r="A3447" t="s">
        <v>11929</v>
      </c>
      <c r="B3447">
        <v>18000000</v>
      </c>
      <c r="C3447">
        <v>10494494</v>
      </c>
      <c r="D3447">
        <f t="shared" si="53"/>
        <v>-7505506</v>
      </c>
    </row>
    <row r="3448" spans="1:4" x14ac:dyDescent="0.3">
      <c r="A3448" t="s">
        <v>10604</v>
      </c>
      <c r="B3448">
        <v>17000000</v>
      </c>
      <c r="C3448">
        <v>9430988</v>
      </c>
      <c r="D3448">
        <f t="shared" si="53"/>
        <v>-7569012</v>
      </c>
    </row>
    <row r="3449" spans="1:4" x14ac:dyDescent="0.3">
      <c r="A3449" t="s">
        <v>11198</v>
      </c>
      <c r="B3449">
        <v>20000000</v>
      </c>
      <c r="C3449">
        <v>12398628</v>
      </c>
      <c r="D3449">
        <f t="shared" si="53"/>
        <v>-7601372</v>
      </c>
    </row>
    <row r="3450" spans="1:4" x14ac:dyDescent="0.3">
      <c r="A3450" t="s">
        <v>16204</v>
      </c>
      <c r="B3450">
        <v>8000000</v>
      </c>
      <c r="C3450">
        <v>398420</v>
      </c>
      <c r="D3450">
        <f t="shared" si="53"/>
        <v>-7601580</v>
      </c>
    </row>
    <row r="3451" spans="1:4" x14ac:dyDescent="0.3">
      <c r="A3451" t="s">
        <v>16214</v>
      </c>
      <c r="B3451">
        <v>8000000</v>
      </c>
      <c r="C3451">
        <v>336456</v>
      </c>
      <c r="D3451">
        <f t="shared" si="53"/>
        <v>-7663544</v>
      </c>
    </row>
    <row r="3452" spans="1:4" x14ac:dyDescent="0.3">
      <c r="A3452" t="s">
        <v>15217</v>
      </c>
      <c r="B3452">
        <v>10000000</v>
      </c>
      <c r="C3452">
        <v>2331318</v>
      </c>
      <c r="D3452">
        <f t="shared" si="53"/>
        <v>-7668682</v>
      </c>
    </row>
    <row r="3453" spans="1:4" x14ac:dyDescent="0.3">
      <c r="A3453" t="s">
        <v>3459</v>
      </c>
      <c r="B3453">
        <v>70000000</v>
      </c>
      <c r="C3453">
        <v>62321039</v>
      </c>
      <c r="D3453">
        <f t="shared" si="53"/>
        <v>-7678961</v>
      </c>
    </row>
    <row r="3454" spans="1:4" x14ac:dyDescent="0.3">
      <c r="A3454" t="s">
        <v>14377</v>
      </c>
      <c r="B3454">
        <v>8000000</v>
      </c>
      <c r="C3454">
        <v>303439</v>
      </c>
      <c r="D3454">
        <f t="shared" si="53"/>
        <v>-7696561</v>
      </c>
    </row>
    <row r="3455" spans="1:4" x14ac:dyDescent="0.3">
      <c r="A3455" t="s">
        <v>16222</v>
      </c>
      <c r="B3455">
        <v>8000000</v>
      </c>
      <c r="C3455">
        <v>298110</v>
      </c>
      <c r="D3455">
        <f t="shared" si="53"/>
        <v>-7701890</v>
      </c>
    </row>
    <row r="3456" spans="1:4" x14ac:dyDescent="0.3">
      <c r="A3456" t="s">
        <v>10141</v>
      </c>
      <c r="B3456">
        <v>24000000</v>
      </c>
      <c r="C3456">
        <v>16290976</v>
      </c>
      <c r="D3456">
        <f t="shared" si="53"/>
        <v>-7709024</v>
      </c>
    </row>
    <row r="3457" spans="1:4" x14ac:dyDescent="0.3">
      <c r="A3457" t="s">
        <v>9943</v>
      </c>
      <c r="B3457">
        <v>17000000</v>
      </c>
      <c r="C3457">
        <v>9286314</v>
      </c>
      <c r="D3457">
        <f t="shared" si="53"/>
        <v>-7713686</v>
      </c>
    </row>
    <row r="3458" spans="1:4" x14ac:dyDescent="0.3">
      <c r="A3458" t="s">
        <v>9044</v>
      </c>
      <c r="B3458">
        <v>28000000</v>
      </c>
      <c r="C3458">
        <v>20285518</v>
      </c>
      <c r="D3458">
        <f t="shared" ref="D3458:D3521" si="54">C3458-B3458</f>
        <v>-7714482</v>
      </c>
    </row>
    <row r="3459" spans="1:4" x14ac:dyDescent="0.3">
      <c r="A3459" t="s">
        <v>12641</v>
      </c>
      <c r="B3459">
        <v>15500000</v>
      </c>
      <c r="C3459">
        <v>7774730</v>
      </c>
      <c r="D3459">
        <f t="shared" si="54"/>
        <v>-7725270</v>
      </c>
    </row>
    <row r="3460" spans="1:4" x14ac:dyDescent="0.3">
      <c r="A3460" t="s">
        <v>10446</v>
      </c>
      <c r="B3460">
        <v>22000000</v>
      </c>
      <c r="C3460">
        <v>14252830</v>
      </c>
      <c r="D3460">
        <f t="shared" si="54"/>
        <v>-7747170</v>
      </c>
    </row>
    <row r="3461" spans="1:4" x14ac:dyDescent="0.3">
      <c r="A3461" t="s">
        <v>13161</v>
      </c>
      <c r="B3461">
        <v>15000000</v>
      </c>
      <c r="C3461">
        <v>7219578</v>
      </c>
      <c r="D3461">
        <f t="shared" si="54"/>
        <v>-7780422</v>
      </c>
    </row>
    <row r="3462" spans="1:4" x14ac:dyDescent="0.3">
      <c r="A3462" t="s">
        <v>4889</v>
      </c>
      <c r="B3462">
        <v>53000000</v>
      </c>
      <c r="C3462">
        <v>45207112</v>
      </c>
      <c r="D3462">
        <f t="shared" si="54"/>
        <v>-7792888</v>
      </c>
    </row>
    <row r="3463" spans="1:4" x14ac:dyDescent="0.3">
      <c r="A3463" t="s">
        <v>15221</v>
      </c>
      <c r="B3463">
        <v>10000000</v>
      </c>
      <c r="C3463">
        <v>2185266</v>
      </c>
      <c r="D3463">
        <f t="shared" si="54"/>
        <v>-7814734</v>
      </c>
    </row>
    <row r="3464" spans="1:4" x14ac:dyDescent="0.3">
      <c r="A3464" t="s">
        <v>11211</v>
      </c>
      <c r="B3464">
        <v>20000000</v>
      </c>
      <c r="C3464">
        <v>12134420</v>
      </c>
      <c r="D3464">
        <f t="shared" si="54"/>
        <v>-7865580</v>
      </c>
    </row>
    <row r="3465" spans="1:4" x14ac:dyDescent="0.3">
      <c r="A3465" t="s">
        <v>16226</v>
      </c>
      <c r="B3465">
        <v>8000000</v>
      </c>
      <c r="C3465">
        <v>127144</v>
      </c>
      <c r="D3465">
        <f t="shared" si="54"/>
        <v>-7872856</v>
      </c>
    </row>
    <row r="3466" spans="1:4" x14ac:dyDescent="0.3">
      <c r="A3466" t="s">
        <v>16229</v>
      </c>
      <c r="B3466">
        <v>8000000</v>
      </c>
      <c r="C3466">
        <v>117190</v>
      </c>
      <c r="D3466">
        <f t="shared" si="54"/>
        <v>-7882810</v>
      </c>
    </row>
    <row r="3467" spans="1:4" x14ac:dyDescent="0.3">
      <c r="A3467" t="s">
        <v>5404</v>
      </c>
      <c r="B3467">
        <v>25000000</v>
      </c>
      <c r="C3467">
        <v>17114882</v>
      </c>
      <c r="D3467">
        <f t="shared" si="54"/>
        <v>-7885118</v>
      </c>
    </row>
    <row r="3468" spans="1:4" x14ac:dyDescent="0.3">
      <c r="A3468" t="s">
        <v>16234</v>
      </c>
      <c r="B3468">
        <v>8000000</v>
      </c>
      <c r="C3468">
        <v>108662</v>
      </c>
      <c r="D3468">
        <f t="shared" si="54"/>
        <v>-7891338</v>
      </c>
    </row>
    <row r="3469" spans="1:4" x14ac:dyDescent="0.3">
      <c r="A3469" t="s">
        <v>15391</v>
      </c>
      <c r="B3469">
        <v>8000000</v>
      </c>
      <c r="C3469">
        <v>100503</v>
      </c>
      <c r="D3469">
        <f t="shared" si="54"/>
        <v>-7899497</v>
      </c>
    </row>
    <row r="3470" spans="1:4" x14ac:dyDescent="0.3">
      <c r="A3470" t="s">
        <v>8531</v>
      </c>
      <c r="B3470">
        <v>25000000</v>
      </c>
      <c r="C3470">
        <v>17100000</v>
      </c>
      <c r="D3470">
        <f t="shared" si="54"/>
        <v>-7900000</v>
      </c>
    </row>
    <row r="3471" spans="1:4" x14ac:dyDescent="0.3">
      <c r="A3471" t="s">
        <v>13630</v>
      </c>
      <c r="B3471">
        <v>10000000</v>
      </c>
      <c r="C3471">
        <v>2086345</v>
      </c>
      <c r="D3471">
        <f t="shared" si="54"/>
        <v>-7913655</v>
      </c>
    </row>
    <row r="3472" spans="1:4" x14ac:dyDescent="0.3">
      <c r="A3472" t="s">
        <v>6801</v>
      </c>
      <c r="B3472">
        <v>20000000</v>
      </c>
      <c r="C3472">
        <v>12081447</v>
      </c>
      <c r="D3472">
        <f t="shared" si="54"/>
        <v>-7918553</v>
      </c>
    </row>
    <row r="3473" spans="1:4" x14ac:dyDescent="0.3">
      <c r="A3473" t="s">
        <v>13846</v>
      </c>
      <c r="B3473">
        <v>11000000</v>
      </c>
      <c r="C3473">
        <v>3074838</v>
      </c>
      <c r="D3473">
        <f t="shared" si="54"/>
        <v>-7925162</v>
      </c>
    </row>
    <row r="3474" spans="1:4" x14ac:dyDescent="0.3">
      <c r="A3474" t="s">
        <v>11708</v>
      </c>
      <c r="B3474">
        <v>18500000</v>
      </c>
      <c r="C3474">
        <v>10562387</v>
      </c>
      <c r="D3474">
        <f t="shared" si="54"/>
        <v>-7937613</v>
      </c>
    </row>
    <row r="3475" spans="1:4" x14ac:dyDescent="0.3">
      <c r="A3475" t="s">
        <v>16241</v>
      </c>
      <c r="B3475">
        <v>8000000</v>
      </c>
      <c r="C3475">
        <v>53481</v>
      </c>
      <c r="D3475">
        <f t="shared" si="54"/>
        <v>-7946519</v>
      </c>
    </row>
    <row r="3476" spans="1:4" x14ac:dyDescent="0.3">
      <c r="A3476" t="s">
        <v>16252</v>
      </c>
      <c r="B3476">
        <v>8000000</v>
      </c>
      <c r="C3476">
        <v>52961</v>
      </c>
      <c r="D3476">
        <f t="shared" si="54"/>
        <v>-7947039</v>
      </c>
    </row>
    <row r="3477" spans="1:4" x14ac:dyDescent="0.3">
      <c r="A3477" t="s">
        <v>15780</v>
      </c>
      <c r="B3477">
        <v>9000000</v>
      </c>
      <c r="C3477">
        <v>1046166</v>
      </c>
      <c r="D3477">
        <f t="shared" si="54"/>
        <v>-7953834</v>
      </c>
    </row>
    <row r="3478" spans="1:4" x14ac:dyDescent="0.3">
      <c r="A3478" t="s">
        <v>14640</v>
      </c>
      <c r="B3478">
        <v>11000000</v>
      </c>
      <c r="C3478">
        <v>3034181</v>
      </c>
      <c r="D3478">
        <f t="shared" si="54"/>
        <v>-7965819</v>
      </c>
    </row>
    <row r="3479" spans="1:4" x14ac:dyDescent="0.3">
      <c r="A3479" t="s">
        <v>15899</v>
      </c>
      <c r="B3479">
        <v>12000000</v>
      </c>
      <c r="C3479">
        <v>4018695</v>
      </c>
      <c r="D3479">
        <f t="shared" si="54"/>
        <v>-7981305</v>
      </c>
    </row>
    <row r="3480" spans="1:4" x14ac:dyDescent="0.3">
      <c r="A3480" t="s">
        <v>13813</v>
      </c>
      <c r="B3480">
        <v>13000000</v>
      </c>
      <c r="C3480">
        <v>5002310</v>
      </c>
      <c r="D3480">
        <f t="shared" si="54"/>
        <v>-7997690</v>
      </c>
    </row>
    <row r="3481" spans="1:4" x14ac:dyDescent="0.3">
      <c r="A3481" t="s">
        <v>13625</v>
      </c>
      <c r="B3481">
        <v>13500000</v>
      </c>
      <c r="C3481">
        <v>5501940</v>
      </c>
      <c r="D3481">
        <f t="shared" si="54"/>
        <v>-7998060</v>
      </c>
    </row>
    <row r="3482" spans="1:4" x14ac:dyDescent="0.3">
      <c r="A3482" t="s">
        <v>16679</v>
      </c>
      <c r="B3482">
        <v>9000000</v>
      </c>
      <c r="C3482">
        <v>1000000</v>
      </c>
      <c r="D3482">
        <f t="shared" si="54"/>
        <v>-8000000</v>
      </c>
    </row>
    <row r="3483" spans="1:4" x14ac:dyDescent="0.3">
      <c r="A3483" t="s">
        <v>10049</v>
      </c>
      <c r="B3483">
        <v>25000000</v>
      </c>
      <c r="C3483">
        <v>16969390</v>
      </c>
      <c r="D3483">
        <f t="shared" si="54"/>
        <v>-8030610</v>
      </c>
    </row>
    <row r="3484" spans="1:4" x14ac:dyDescent="0.3">
      <c r="A3484" t="s">
        <v>14324</v>
      </c>
      <c r="B3484">
        <v>12000000</v>
      </c>
      <c r="C3484">
        <v>3950294</v>
      </c>
      <c r="D3484">
        <f t="shared" si="54"/>
        <v>-8049706</v>
      </c>
    </row>
    <row r="3485" spans="1:4" x14ac:dyDescent="0.3">
      <c r="A3485" t="s">
        <v>15255</v>
      </c>
      <c r="B3485">
        <v>10000000</v>
      </c>
      <c r="C3485">
        <v>1939441</v>
      </c>
      <c r="D3485">
        <f t="shared" si="54"/>
        <v>-8060559</v>
      </c>
    </row>
    <row r="3486" spans="1:4" x14ac:dyDescent="0.3">
      <c r="A3486" t="s">
        <v>1092</v>
      </c>
      <c r="B3486">
        <v>135000000</v>
      </c>
      <c r="C3486">
        <v>126930660</v>
      </c>
      <c r="D3486">
        <f t="shared" si="54"/>
        <v>-8069340</v>
      </c>
    </row>
    <row r="3487" spans="1:4" x14ac:dyDescent="0.3">
      <c r="A3487" t="s">
        <v>13817</v>
      </c>
      <c r="B3487">
        <v>13000000</v>
      </c>
      <c r="C3487">
        <v>4919896</v>
      </c>
      <c r="D3487">
        <f t="shared" si="54"/>
        <v>-8080104</v>
      </c>
    </row>
    <row r="3488" spans="1:4" x14ac:dyDescent="0.3">
      <c r="A3488" t="s">
        <v>1967</v>
      </c>
      <c r="B3488">
        <v>95000000</v>
      </c>
      <c r="C3488">
        <v>86897182</v>
      </c>
      <c r="D3488">
        <f t="shared" si="54"/>
        <v>-8102818</v>
      </c>
    </row>
    <row r="3489" spans="1:4" x14ac:dyDescent="0.3">
      <c r="A3489" t="s">
        <v>15763</v>
      </c>
      <c r="B3489">
        <v>9000000</v>
      </c>
      <c r="C3489">
        <v>883887</v>
      </c>
      <c r="D3489">
        <f t="shared" si="54"/>
        <v>-8116113</v>
      </c>
    </row>
    <row r="3490" spans="1:4" x14ac:dyDescent="0.3">
      <c r="A3490" t="s">
        <v>4505</v>
      </c>
      <c r="B3490">
        <v>58000000</v>
      </c>
      <c r="C3490">
        <v>49875589</v>
      </c>
      <c r="D3490">
        <f t="shared" si="54"/>
        <v>-8124411</v>
      </c>
    </row>
    <row r="3491" spans="1:4" x14ac:dyDescent="0.3">
      <c r="A3491" t="s">
        <v>13827</v>
      </c>
      <c r="B3491">
        <v>13000000</v>
      </c>
      <c r="C3491">
        <v>4857376</v>
      </c>
      <c r="D3491">
        <f t="shared" si="54"/>
        <v>-8142624</v>
      </c>
    </row>
    <row r="3492" spans="1:4" x14ac:dyDescent="0.3">
      <c r="A3492" t="s">
        <v>6623</v>
      </c>
      <c r="B3492">
        <v>40000000</v>
      </c>
      <c r="C3492">
        <v>31836745</v>
      </c>
      <c r="D3492">
        <f t="shared" si="54"/>
        <v>-8163255</v>
      </c>
    </row>
    <row r="3493" spans="1:4" x14ac:dyDescent="0.3">
      <c r="A3493" t="s">
        <v>9723</v>
      </c>
      <c r="B3493">
        <v>30000000</v>
      </c>
      <c r="C3493">
        <v>21835784</v>
      </c>
      <c r="D3493">
        <f t="shared" si="54"/>
        <v>-8164216</v>
      </c>
    </row>
    <row r="3494" spans="1:4" x14ac:dyDescent="0.3">
      <c r="A3494" t="s">
        <v>14644</v>
      </c>
      <c r="B3494">
        <v>11000000</v>
      </c>
      <c r="C3494">
        <v>2832826</v>
      </c>
      <c r="D3494">
        <f t="shared" si="54"/>
        <v>-8167174</v>
      </c>
    </row>
    <row r="3495" spans="1:4" x14ac:dyDescent="0.3">
      <c r="A3495" t="s">
        <v>15669</v>
      </c>
      <c r="B3495">
        <v>20000000</v>
      </c>
      <c r="C3495">
        <v>11827301</v>
      </c>
      <c r="D3495">
        <f t="shared" si="54"/>
        <v>-8172699</v>
      </c>
    </row>
    <row r="3496" spans="1:4" x14ac:dyDescent="0.3">
      <c r="A3496" t="s">
        <v>6668</v>
      </c>
      <c r="B3496">
        <v>35000000</v>
      </c>
      <c r="C3496">
        <v>26814957</v>
      </c>
      <c r="D3496">
        <f t="shared" si="54"/>
        <v>-8185043</v>
      </c>
    </row>
    <row r="3497" spans="1:4" x14ac:dyDescent="0.3">
      <c r="A3497" t="s">
        <v>3031</v>
      </c>
      <c r="B3497">
        <v>50000000</v>
      </c>
      <c r="C3497">
        <v>41814863</v>
      </c>
      <c r="D3497">
        <f t="shared" si="54"/>
        <v>-8185137</v>
      </c>
    </row>
    <row r="3498" spans="1:4" x14ac:dyDescent="0.3">
      <c r="A3498" t="s">
        <v>14656</v>
      </c>
      <c r="B3498">
        <v>11000000</v>
      </c>
      <c r="C3498">
        <v>2807854</v>
      </c>
      <c r="D3498">
        <f t="shared" si="54"/>
        <v>-8192146</v>
      </c>
    </row>
    <row r="3499" spans="1:4" x14ac:dyDescent="0.3">
      <c r="A3499" t="s">
        <v>8505</v>
      </c>
      <c r="B3499">
        <v>30000000</v>
      </c>
      <c r="C3499">
        <v>21800302</v>
      </c>
      <c r="D3499">
        <f t="shared" si="54"/>
        <v>-8199698</v>
      </c>
    </row>
    <row r="3500" spans="1:4" x14ac:dyDescent="0.3">
      <c r="A3500" t="s">
        <v>11216</v>
      </c>
      <c r="B3500">
        <v>20000000</v>
      </c>
      <c r="C3500">
        <v>11784000</v>
      </c>
      <c r="D3500">
        <f t="shared" si="54"/>
        <v>-8216000</v>
      </c>
    </row>
    <row r="3501" spans="1:4" x14ac:dyDescent="0.3">
      <c r="A3501" t="s">
        <v>15193</v>
      </c>
      <c r="B3501">
        <v>11500000</v>
      </c>
      <c r="C3501">
        <v>3275585</v>
      </c>
      <c r="D3501">
        <f t="shared" si="54"/>
        <v>-8224415</v>
      </c>
    </row>
    <row r="3502" spans="1:4" x14ac:dyDescent="0.3">
      <c r="A3502" t="s">
        <v>15241</v>
      </c>
      <c r="B3502">
        <v>10000000</v>
      </c>
      <c r="C3502">
        <v>1754319</v>
      </c>
      <c r="D3502">
        <f t="shared" si="54"/>
        <v>-8245681</v>
      </c>
    </row>
    <row r="3503" spans="1:4" x14ac:dyDescent="0.3">
      <c r="A3503" t="s">
        <v>12269</v>
      </c>
      <c r="B3503">
        <v>17000000</v>
      </c>
      <c r="C3503">
        <v>8662318</v>
      </c>
      <c r="D3503">
        <f t="shared" si="54"/>
        <v>-8337682</v>
      </c>
    </row>
    <row r="3504" spans="1:4" x14ac:dyDescent="0.3">
      <c r="A3504" t="s">
        <v>15940</v>
      </c>
      <c r="B3504">
        <v>8500000</v>
      </c>
      <c r="C3504">
        <v>140244</v>
      </c>
      <c r="D3504">
        <f t="shared" si="54"/>
        <v>-8359756</v>
      </c>
    </row>
    <row r="3505" spans="1:4" x14ac:dyDescent="0.3">
      <c r="A3505" t="s">
        <v>3068</v>
      </c>
      <c r="B3505">
        <v>75000000</v>
      </c>
      <c r="C3505">
        <v>66636385</v>
      </c>
      <c r="D3505">
        <f t="shared" si="54"/>
        <v>-8363615</v>
      </c>
    </row>
    <row r="3506" spans="1:4" x14ac:dyDescent="0.3">
      <c r="A3506" t="s">
        <v>14229</v>
      </c>
      <c r="B3506">
        <v>20000000</v>
      </c>
      <c r="C3506">
        <v>11634362</v>
      </c>
      <c r="D3506">
        <f t="shared" si="54"/>
        <v>-8365638</v>
      </c>
    </row>
    <row r="3507" spans="1:4" x14ac:dyDescent="0.3">
      <c r="A3507" t="s">
        <v>13026</v>
      </c>
      <c r="B3507">
        <v>20000000</v>
      </c>
      <c r="C3507">
        <v>11632420</v>
      </c>
      <c r="D3507">
        <f t="shared" si="54"/>
        <v>-8367580</v>
      </c>
    </row>
    <row r="3508" spans="1:4" x14ac:dyDescent="0.3">
      <c r="A3508" t="s">
        <v>15249</v>
      </c>
      <c r="B3508">
        <v>10000000</v>
      </c>
      <c r="C3508">
        <v>1631839</v>
      </c>
      <c r="D3508">
        <f t="shared" si="54"/>
        <v>-8368161</v>
      </c>
    </row>
    <row r="3509" spans="1:4" x14ac:dyDescent="0.3">
      <c r="A3509" t="s">
        <v>18455</v>
      </c>
      <c r="B3509">
        <v>8500000</v>
      </c>
      <c r="C3509">
        <v>131175</v>
      </c>
      <c r="D3509">
        <f t="shared" si="54"/>
        <v>-8368825</v>
      </c>
    </row>
    <row r="3510" spans="1:4" x14ac:dyDescent="0.3">
      <c r="A3510" t="s">
        <v>19924</v>
      </c>
      <c r="B3510">
        <v>8400000</v>
      </c>
      <c r="C3510">
        <v>5725</v>
      </c>
      <c r="D3510">
        <f t="shared" si="54"/>
        <v>-8394275</v>
      </c>
    </row>
    <row r="3511" spans="1:4" x14ac:dyDescent="0.3">
      <c r="A3511" t="s">
        <v>10454</v>
      </c>
      <c r="B3511">
        <v>22000000</v>
      </c>
      <c r="C3511">
        <v>13555988</v>
      </c>
      <c r="D3511">
        <f t="shared" si="54"/>
        <v>-8444012</v>
      </c>
    </row>
    <row r="3512" spans="1:4" x14ac:dyDescent="0.3">
      <c r="A3512" t="s">
        <v>12521</v>
      </c>
      <c r="B3512">
        <v>20000000</v>
      </c>
      <c r="C3512">
        <v>11540112</v>
      </c>
      <c r="D3512">
        <f t="shared" si="54"/>
        <v>-8459888</v>
      </c>
    </row>
    <row r="3513" spans="1:4" x14ac:dyDescent="0.3">
      <c r="A3513" t="s">
        <v>12612</v>
      </c>
      <c r="B3513">
        <v>34000000</v>
      </c>
      <c r="C3513">
        <v>25517500</v>
      </c>
      <c r="D3513">
        <f t="shared" si="54"/>
        <v>-8482500</v>
      </c>
    </row>
    <row r="3514" spans="1:4" x14ac:dyDescent="0.3">
      <c r="A3514" t="s">
        <v>7500</v>
      </c>
      <c r="B3514">
        <v>35000000</v>
      </c>
      <c r="C3514">
        <v>26494611</v>
      </c>
      <c r="D3514">
        <f t="shared" si="54"/>
        <v>-8505389</v>
      </c>
    </row>
    <row r="3515" spans="1:4" x14ac:dyDescent="0.3">
      <c r="A3515" t="s">
        <v>5252</v>
      </c>
      <c r="B3515">
        <v>50000000</v>
      </c>
      <c r="C3515">
        <v>41482207</v>
      </c>
      <c r="D3515">
        <f t="shared" si="54"/>
        <v>-8517793</v>
      </c>
    </row>
    <row r="3516" spans="1:4" x14ac:dyDescent="0.3">
      <c r="A3516" t="s">
        <v>309</v>
      </c>
      <c r="B3516">
        <v>200000000</v>
      </c>
      <c r="C3516">
        <v>191450875</v>
      </c>
      <c r="D3516">
        <f t="shared" si="54"/>
        <v>-8549125</v>
      </c>
    </row>
    <row r="3517" spans="1:4" x14ac:dyDescent="0.3">
      <c r="A3517" t="s">
        <v>1640</v>
      </c>
      <c r="B3517">
        <v>109000000</v>
      </c>
      <c r="C3517">
        <v>100446895</v>
      </c>
      <c r="D3517">
        <f t="shared" si="54"/>
        <v>-8553105</v>
      </c>
    </row>
    <row r="3518" spans="1:4" x14ac:dyDescent="0.3">
      <c r="A3518" t="s">
        <v>7831</v>
      </c>
      <c r="B3518">
        <v>30000000</v>
      </c>
      <c r="C3518">
        <v>21426805</v>
      </c>
      <c r="D3518">
        <f t="shared" si="54"/>
        <v>-8573195</v>
      </c>
    </row>
    <row r="3519" spans="1:4" x14ac:dyDescent="0.3">
      <c r="A3519" t="s">
        <v>13126</v>
      </c>
      <c r="B3519">
        <v>15000000</v>
      </c>
      <c r="C3519">
        <v>6409206</v>
      </c>
      <c r="D3519">
        <f t="shared" si="54"/>
        <v>-8590794</v>
      </c>
    </row>
    <row r="3520" spans="1:4" x14ac:dyDescent="0.3">
      <c r="A3520" t="s">
        <v>6965</v>
      </c>
      <c r="B3520">
        <v>39000000</v>
      </c>
      <c r="C3520">
        <v>30400000</v>
      </c>
      <c r="D3520">
        <f t="shared" si="54"/>
        <v>-8600000</v>
      </c>
    </row>
    <row r="3521" spans="1:4" x14ac:dyDescent="0.3">
      <c r="A3521" t="s">
        <v>13130</v>
      </c>
      <c r="B3521">
        <v>15000000</v>
      </c>
      <c r="C3521">
        <v>6373693</v>
      </c>
      <c r="D3521">
        <f t="shared" si="54"/>
        <v>-8626307</v>
      </c>
    </row>
    <row r="3522" spans="1:4" x14ac:dyDescent="0.3">
      <c r="A3522" t="s">
        <v>13967</v>
      </c>
      <c r="B3522">
        <v>12800000</v>
      </c>
      <c r="C3522">
        <v>4157491</v>
      </c>
      <c r="D3522">
        <f t="shared" ref="D3522:D3585" si="55">C3522-B3522</f>
        <v>-8642509</v>
      </c>
    </row>
    <row r="3523" spans="1:4" x14ac:dyDescent="0.3">
      <c r="A3523" t="s">
        <v>15749</v>
      </c>
      <c r="B3523">
        <v>9000000</v>
      </c>
      <c r="C3523">
        <v>349618</v>
      </c>
      <c r="D3523">
        <f t="shared" si="55"/>
        <v>-8650382</v>
      </c>
    </row>
    <row r="3524" spans="1:4" x14ac:dyDescent="0.3">
      <c r="A3524" t="s">
        <v>15525</v>
      </c>
      <c r="B3524">
        <v>8900000</v>
      </c>
      <c r="C3524">
        <v>225377</v>
      </c>
      <c r="D3524">
        <f t="shared" si="55"/>
        <v>-8674623</v>
      </c>
    </row>
    <row r="3525" spans="1:4" x14ac:dyDescent="0.3">
      <c r="A3525" t="s">
        <v>15252</v>
      </c>
      <c r="B3525">
        <v>10000000</v>
      </c>
      <c r="C3525">
        <v>1309849</v>
      </c>
      <c r="D3525">
        <f t="shared" si="55"/>
        <v>-8690151</v>
      </c>
    </row>
    <row r="3526" spans="1:4" x14ac:dyDescent="0.3">
      <c r="A3526" t="s">
        <v>15265</v>
      </c>
      <c r="B3526">
        <v>10000000</v>
      </c>
      <c r="C3526">
        <v>1276984</v>
      </c>
      <c r="D3526">
        <f t="shared" si="55"/>
        <v>-8723016</v>
      </c>
    </row>
    <row r="3527" spans="1:4" x14ac:dyDescent="0.3">
      <c r="A3527" t="s">
        <v>5259</v>
      </c>
      <c r="B3527">
        <v>50000000</v>
      </c>
      <c r="C3527">
        <v>41256277</v>
      </c>
      <c r="D3527">
        <f t="shared" si="55"/>
        <v>-8743723</v>
      </c>
    </row>
    <row r="3528" spans="1:4" x14ac:dyDescent="0.3">
      <c r="A3528" t="s">
        <v>14989</v>
      </c>
      <c r="B3528">
        <v>25000000</v>
      </c>
      <c r="C3528">
        <v>16247775</v>
      </c>
      <c r="D3528">
        <f t="shared" si="55"/>
        <v>-8752225</v>
      </c>
    </row>
    <row r="3529" spans="1:4" x14ac:dyDescent="0.3">
      <c r="A3529" t="s">
        <v>11220</v>
      </c>
      <c r="B3529">
        <v>20000000</v>
      </c>
      <c r="C3529">
        <v>11169531</v>
      </c>
      <c r="D3529">
        <f t="shared" si="55"/>
        <v>-8830469</v>
      </c>
    </row>
    <row r="3530" spans="1:4" x14ac:dyDescent="0.3">
      <c r="A3530" t="s">
        <v>14301</v>
      </c>
      <c r="B3530">
        <v>12000000</v>
      </c>
      <c r="C3530">
        <v>3148482</v>
      </c>
      <c r="D3530">
        <f t="shared" si="55"/>
        <v>-8851518</v>
      </c>
    </row>
    <row r="3531" spans="1:4" x14ac:dyDescent="0.3">
      <c r="A3531" t="s">
        <v>9786</v>
      </c>
      <c r="B3531">
        <v>25000000</v>
      </c>
      <c r="C3531">
        <v>16118077</v>
      </c>
      <c r="D3531">
        <f t="shared" si="55"/>
        <v>-8881923</v>
      </c>
    </row>
    <row r="3532" spans="1:4" x14ac:dyDescent="0.3">
      <c r="A3532" t="s">
        <v>15757</v>
      </c>
      <c r="B3532">
        <v>9000000</v>
      </c>
      <c r="C3532">
        <v>112935</v>
      </c>
      <c r="D3532">
        <f t="shared" si="55"/>
        <v>-8887065</v>
      </c>
    </row>
    <row r="3533" spans="1:4" x14ac:dyDescent="0.3">
      <c r="A3533" t="s">
        <v>6210</v>
      </c>
      <c r="B3533">
        <v>65000000</v>
      </c>
      <c r="C3533">
        <v>56083966</v>
      </c>
      <c r="D3533">
        <f t="shared" si="55"/>
        <v>-8916034</v>
      </c>
    </row>
    <row r="3534" spans="1:4" x14ac:dyDescent="0.3">
      <c r="A3534" t="s">
        <v>121</v>
      </c>
      <c r="B3534">
        <v>209000000</v>
      </c>
      <c r="C3534">
        <v>200069408</v>
      </c>
      <c r="D3534">
        <f t="shared" si="55"/>
        <v>-8930592</v>
      </c>
    </row>
    <row r="3535" spans="1:4" x14ac:dyDescent="0.3">
      <c r="A3535" t="s">
        <v>3769</v>
      </c>
      <c r="B3535">
        <v>45000000</v>
      </c>
      <c r="C3535">
        <v>36064910</v>
      </c>
      <c r="D3535">
        <f t="shared" si="55"/>
        <v>-8935090</v>
      </c>
    </row>
    <row r="3536" spans="1:4" x14ac:dyDescent="0.3">
      <c r="A3536" t="s">
        <v>159</v>
      </c>
      <c r="B3536">
        <v>250000000</v>
      </c>
      <c r="C3536">
        <v>241063875</v>
      </c>
      <c r="D3536">
        <f t="shared" si="55"/>
        <v>-8936125</v>
      </c>
    </row>
    <row r="3537" spans="1:4" x14ac:dyDescent="0.3">
      <c r="A3537" t="s">
        <v>15213</v>
      </c>
      <c r="B3537">
        <v>10000000</v>
      </c>
      <c r="C3537">
        <v>1055654</v>
      </c>
      <c r="D3537">
        <f t="shared" si="55"/>
        <v>-8944346</v>
      </c>
    </row>
    <row r="3538" spans="1:4" x14ac:dyDescent="0.3">
      <c r="A3538" t="s">
        <v>11629</v>
      </c>
      <c r="B3538">
        <v>19000000</v>
      </c>
      <c r="C3538">
        <v>10049886</v>
      </c>
      <c r="D3538">
        <f t="shared" si="55"/>
        <v>-8950114</v>
      </c>
    </row>
    <row r="3539" spans="1:4" x14ac:dyDescent="0.3">
      <c r="A3539" t="s">
        <v>4136</v>
      </c>
      <c r="B3539">
        <v>60000000</v>
      </c>
      <c r="C3539">
        <v>51045801</v>
      </c>
      <c r="D3539">
        <f t="shared" si="55"/>
        <v>-8954199</v>
      </c>
    </row>
    <row r="3540" spans="1:4" x14ac:dyDescent="0.3">
      <c r="A3540" t="s">
        <v>11226</v>
      </c>
      <c r="B3540">
        <v>20000000</v>
      </c>
      <c r="C3540">
        <v>11034436</v>
      </c>
      <c r="D3540">
        <f t="shared" si="55"/>
        <v>-8965564</v>
      </c>
    </row>
    <row r="3541" spans="1:4" x14ac:dyDescent="0.3">
      <c r="A3541" t="s">
        <v>10479</v>
      </c>
      <c r="B3541">
        <v>25000000</v>
      </c>
      <c r="C3541">
        <v>16027866</v>
      </c>
      <c r="D3541">
        <f t="shared" si="55"/>
        <v>-8972134</v>
      </c>
    </row>
    <row r="3542" spans="1:4" x14ac:dyDescent="0.3">
      <c r="A3542" t="s">
        <v>17476</v>
      </c>
      <c r="B3542">
        <v>9000000</v>
      </c>
      <c r="C3542">
        <v>27445</v>
      </c>
      <c r="D3542">
        <f t="shared" si="55"/>
        <v>-8972555</v>
      </c>
    </row>
    <row r="3543" spans="1:4" x14ac:dyDescent="0.3">
      <c r="A3543" t="s">
        <v>15279</v>
      </c>
      <c r="B3543">
        <v>10000000</v>
      </c>
      <c r="C3543">
        <v>1011054</v>
      </c>
      <c r="D3543">
        <f t="shared" si="55"/>
        <v>-8988946</v>
      </c>
    </row>
    <row r="3544" spans="1:4" x14ac:dyDescent="0.3">
      <c r="A3544" t="s">
        <v>15833</v>
      </c>
      <c r="B3544">
        <v>9000000</v>
      </c>
      <c r="C3544">
        <v>162</v>
      </c>
      <c r="D3544">
        <f t="shared" si="55"/>
        <v>-8999838</v>
      </c>
    </row>
    <row r="3545" spans="1:4" x14ac:dyDescent="0.3">
      <c r="A3545" t="s">
        <v>12819</v>
      </c>
      <c r="B3545">
        <v>15000000</v>
      </c>
      <c r="C3545">
        <v>6000000</v>
      </c>
      <c r="D3545">
        <f t="shared" si="55"/>
        <v>-9000000</v>
      </c>
    </row>
    <row r="3546" spans="1:4" x14ac:dyDescent="0.3">
      <c r="A3546" t="s">
        <v>8556</v>
      </c>
      <c r="B3546">
        <v>26000000</v>
      </c>
      <c r="C3546">
        <v>16999046</v>
      </c>
      <c r="D3546">
        <f t="shared" si="55"/>
        <v>-9000954</v>
      </c>
    </row>
    <row r="3547" spans="1:4" x14ac:dyDescent="0.3">
      <c r="A3547" t="s">
        <v>6629</v>
      </c>
      <c r="B3547">
        <v>40000000</v>
      </c>
      <c r="C3547">
        <v>30993544</v>
      </c>
      <c r="D3547">
        <f t="shared" si="55"/>
        <v>-9006456</v>
      </c>
    </row>
    <row r="3548" spans="1:4" x14ac:dyDescent="0.3">
      <c r="A3548" t="s">
        <v>15269</v>
      </c>
      <c r="B3548">
        <v>11000000</v>
      </c>
      <c r="C3548">
        <v>1987762</v>
      </c>
      <c r="D3548">
        <f t="shared" si="55"/>
        <v>-9012238</v>
      </c>
    </row>
    <row r="3549" spans="1:4" x14ac:dyDescent="0.3">
      <c r="A3549" t="s">
        <v>6634</v>
      </c>
      <c r="B3549">
        <v>40000000</v>
      </c>
      <c r="C3549">
        <v>30981850</v>
      </c>
      <c r="D3549">
        <f t="shared" si="55"/>
        <v>-9018150</v>
      </c>
    </row>
    <row r="3550" spans="1:4" x14ac:dyDescent="0.3">
      <c r="A3550" t="s">
        <v>7536</v>
      </c>
      <c r="B3550">
        <v>30000000</v>
      </c>
      <c r="C3550">
        <v>20981633</v>
      </c>
      <c r="D3550">
        <f t="shared" si="55"/>
        <v>-9018367</v>
      </c>
    </row>
    <row r="3551" spans="1:4" x14ac:dyDescent="0.3">
      <c r="A3551" t="s">
        <v>18499</v>
      </c>
      <c r="B3551">
        <v>20000000</v>
      </c>
      <c r="C3551">
        <v>10941801</v>
      </c>
      <c r="D3551">
        <f t="shared" si="55"/>
        <v>-9058199</v>
      </c>
    </row>
    <row r="3552" spans="1:4" x14ac:dyDescent="0.3">
      <c r="A3552" t="s">
        <v>5275</v>
      </c>
      <c r="B3552">
        <v>50000000</v>
      </c>
      <c r="C3552">
        <v>40905277</v>
      </c>
      <c r="D3552">
        <f t="shared" si="55"/>
        <v>-9094723</v>
      </c>
    </row>
    <row r="3553" spans="1:4" x14ac:dyDescent="0.3">
      <c r="A3553" t="s">
        <v>15283</v>
      </c>
      <c r="B3553">
        <v>10000000</v>
      </c>
      <c r="C3553">
        <v>900926</v>
      </c>
      <c r="D3553">
        <f t="shared" si="55"/>
        <v>-9099074</v>
      </c>
    </row>
    <row r="3554" spans="1:4" x14ac:dyDescent="0.3">
      <c r="A3554" t="s">
        <v>16302</v>
      </c>
      <c r="B3554">
        <v>10000000</v>
      </c>
      <c r="C3554">
        <v>882290</v>
      </c>
      <c r="D3554">
        <f t="shared" si="55"/>
        <v>-9117710</v>
      </c>
    </row>
    <row r="3555" spans="1:4" x14ac:dyDescent="0.3">
      <c r="A3555" t="s">
        <v>7568</v>
      </c>
      <c r="B3555">
        <v>35000000</v>
      </c>
      <c r="C3555">
        <v>25871834</v>
      </c>
      <c r="D3555">
        <f t="shared" si="55"/>
        <v>-9128166</v>
      </c>
    </row>
    <row r="3556" spans="1:4" x14ac:dyDescent="0.3">
      <c r="A3556" t="s">
        <v>15287</v>
      </c>
      <c r="B3556">
        <v>10000000</v>
      </c>
      <c r="C3556">
        <v>866778</v>
      </c>
      <c r="D3556">
        <f t="shared" si="55"/>
        <v>-9133222</v>
      </c>
    </row>
    <row r="3557" spans="1:4" x14ac:dyDescent="0.3">
      <c r="A3557" t="s">
        <v>7513</v>
      </c>
      <c r="B3557">
        <v>35000000</v>
      </c>
      <c r="C3557">
        <v>25863915</v>
      </c>
      <c r="D3557">
        <f t="shared" si="55"/>
        <v>-9136085</v>
      </c>
    </row>
    <row r="3558" spans="1:4" x14ac:dyDescent="0.3">
      <c r="A3558" t="s">
        <v>4140</v>
      </c>
      <c r="B3558">
        <v>60000000</v>
      </c>
      <c r="C3558">
        <v>50818750</v>
      </c>
      <c r="D3558">
        <f t="shared" si="55"/>
        <v>-9181250</v>
      </c>
    </row>
    <row r="3559" spans="1:4" x14ac:dyDescent="0.3">
      <c r="A3559" t="s">
        <v>4190</v>
      </c>
      <c r="B3559">
        <v>60000000</v>
      </c>
      <c r="C3559">
        <v>50807639</v>
      </c>
      <c r="D3559">
        <f t="shared" si="55"/>
        <v>-9192361</v>
      </c>
    </row>
    <row r="3560" spans="1:4" x14ac:dyDescent="0.3">
      <c r="A3560" t="s">
        <v>10457</v>
      </c>
      <c r="B3560">
        <v>22000000</v>
      </c>
      <c r="C3560">
        <v>12784713</v>
      </c>
      <c r="D3560">
        <f t="shared" si="55"/>
        <v>-9215287</v>
      </c>
    </row>
    <row r="3561" spans="1:4" x14ac:dyDescent="0.3">
      <c r="A3561" t="s">
        <v>2514</v>
      </c>
      <c r="B3561">
        <v>85000000</v>
      </c>
      <c r="C3561">
        <v>75754670</v>
      </c>
      <c r="D3561">
        <f t="shared" si="55"/>
        <v>-9245330</v>
      </c>
    </row>
    <row r="3562" spans="1:4" x14ac:dyDescent="0.3">
      <c r="A3562" t="s">
        <v>2186</v>
      </c>
      <c r="B3562">
        <v>88000000</v>
      </c>
      <c r="C3562">
        <v>78747585</v>
      </c>
      <c r="D3562">
        <f t="shared" si="55"/>
        <v>-9252415</v>
      </c>
    </row>
    <row r="3563" spans="1:4" x14ac:dyDescent="0.3">
      <c r="A3563" t="s">
        <v>5491</v>
      </c>
      <c r="B3563">
        <v>18000000</v>
      </c>
      <c r="C3563">
        <v>8742261</v>
      </c>
      <c r="D3563">
        <f t="shared" si="55"/>
        <v>-9257739</v>
      </c>
    </row>
    <row r="3564" spans="1:4" x14ac:dyDescent="0.3">
      <c r="A3564" t="s">
        <v>13519</v>
      </c>
      <c r="B3564">
        <v>14000000</v>
      </c>
      <c r="C3564">
        <v>4741987</v>
      </c>
      <c r="D3564">
        <f t="shared" si="55"/>
        <v>-9258013</v>
      </c>
    </row>
    <row r="3565" spans="1:4" x14ac:dyDescent="0.3">
      <c r="A3565" t="s">
        <v>4474</v>
      </c>
      <c r="B3565">
        <v>63000000</v>
      </c>
      <c r="C3565">
        <v>53715611</v>
      </c>
      <c r="D3565">
        <f t="shared" si="55"/>
        <v>-9284389</v>
      </c>
    </row>
    <row r="3566" spans="1:4" x14ac:dyDescent="0.3">
      <c r="A3566" t="s">
        <v>11336</v>
      </c>
      <c r="B3566">
        <v>15000000</v>
      </c>
      <c r="C3566">
        <v>5702083</v>
      </c>
      <c r="D3566">
        <f t="shared" si="55"/>
        <v>-9297917</v>
      </c>
    </row>
    <row r="3567" spans="1:4" x14ac:dyDescent="0.3">
      <c r="A3567" t="s">
        <v>9782</v>
      </c>
      <c r="B3567">
        <v>26000000</v>
      </c>
      <c r="C3567">
        <v>16647384</v>
      </c>
      <c r="D3567">
        <f t="shared" si="55"/>
        <v>-9352616</v>
      </c>
    </row>
    <row r="3568" spans="1:4" x14ac:dyDescent="0.3">
      <c r="A3568" t="s">
        <v>3729</v>
      </c>
      <c r="B3568">
        <v>65000000</v>
      </c>
      <c r="C3568">
        <v>55637680</v>
      </c>
      <c r="D3568">
        <f t="shared" si="55"/>
        <v>-9362320</v>
      </c>
    </row>
    <row r="3569" spans="1:4" x14ac:dyDescent="0.3">
      <c r="A3569" t="s">
        <v>5852</v>
      </c>
      <c r="B3569">
        <v>45000000</v>
      </c>
      <c r="C3569">
        <v>35617599</v>
      </c>
      <c r="D3569">
        <f t="shared" si="55"/>
        <v>-9382401</v>
      </c>
    </row>
    <row r="3570" spans="1:4" x14ac:dyDescent="0.3">
      <c r="A3570" t="s">
        <v>15295</v>
      </c>
      <c r="B3570">
        <v>10000000</v>
      </c>
      <c r="C3570">
        <v>598645</v>
      </c>
      <c r="D3570">
        <f t="shared" si="55"/>
        <v>-9401355</v>
      </c>
    </row>
    <row r="3571" spans="1:4" x14ac:dyDescent="0.3">
      <c r="A3571" t="s">
        <v>15300</v>
      </c>
      <c r="B3571">
        <v>10000000</v>
      </c>
      <c r="C3571">
        <v>578527</v>
      </c>
      <c r="D3571">
        <f t="shared" si="55"/>
        <v>-9421473</v>
      </c>
    </row>
    <row r="3572" spans="1:4" x14ac:dyDescent="0.3">
      <c r="A3572" t="s">
        <v>11234</v>
      </c>
      <c r="B3572">
        <v>20000000</v>
      </c>
      <c r="C3572">
        <v>10569071</v>
      </c>
      <c r="D3572">
        <f t="shared" si="55"/>
        <v>-9430929</v>
      </c>
    </row>
    <row r="3573" spans="1:4" x14ac:dyDescent="0.3">
      <c r="A3573" t="s">
        <v>18667</v>
      </c>
      <c r="B3573">
        <v>9500000</v>
      </c>
      <c r="C3573">
        <v>58214</v>
      </c>
      <c r="D3573">
        <f t="shared" si="55"/>
        <v>-9441786</v>
      </c>
    </row>
    <row r="3574" spans="1:4" x14ac:dyDescent="0.3">
      <c r="A3574" t="s">
        <v>11246</v>
      </c>
      <c r="B3574">
        <v>20000000</v>
      </c>
      <c r="C3574">
        <v>10555348</v>
      </c>
      <c r="D3574">
        <f t="shared" si="55"/>
        <v>-9444652</v>
      </c>
    </row>
    <row r="3575" spans="1:4" x14ac:dyDescent="0.3">
      <c r="A3575" t="s">
        <v>4162</v>
      </c>
      <c r="B3575">
        <v>60000000</v>
      </c>
      <c r="C3575">
        <v>50549107</v>
      </c>
      <c r="D3575">
        <f t="shared" si="55"/>
        <v>-9450893</v>
      </c>
    </row>
    <row r="3576" spans="1:4" x14ac:dyDescent="0.3">
      <c r="A3576" t="s">
        <v>11238</v>
      </c>
      <c r="B3576">
        <v>20000000</v>
      </c>
      <c r="C3576">
        <v>10544143</v>
      </c>
      <c r="D3576">
        <f t="shared" si="55"/>
        <v>-9455857</v>
      </c>
    </row>
    <row r="3577" spans="1:4" x14ac:dyDescent="0.3">
      <c r="A3577" t="s">
        <v>11437</v>
      </c>
      <c r="B3577">
        <v>10000000</v>
      </c>
      <c r="C3577">
        <v>531009</v>
      </c>
      <c r="D3577">
        <f t="shared" si="55"/>
        <v>-9468991</v>
      </c>
    </row>
    <row r="3578" spans="1:4" x14ac:dyDescent="0.3">
      <c r="A3578" t="s">
        <v>7717</v>
      </c>
      <c r="B3578">
        <v>35000000</v>
      </c>
      <c r="C3578">
        <v>25517500</v>
      </c>
      <c r="D3578">
        <f t="shared" si="55"/>
        <v>-9482500</v>
      </c>
    </row>
    <row r="3579" spans="1:4" x14ac:dyDescent="0.3">
      <c r="A3579" t="s">
        <v>7811</v>
      </c>
      <c r="B3579">
        <v>35000000</v>
      </c>
      <c r="C3579">
        <v>25517500</v>
      </c>
      <c r="D3579">
        <f t="shared" si="55"/>
        <v>-9482500</v>
      </c>
    </row>
    <row r="3580" spans="1:4" x14ac:dyDescent="0.3">
      <c r="A3580" t="s">
        <v>7960</v>
      </c>
      <c r="B3580">
        <v>35000000</v>
      </c>
      <c r="C3580">
        <v>25517500</v>
      </c>
      <c r="D3580">
        <f t="shared" si="55"/>
        <v>-9482500</v>
      </c>
    </row>
    <row r="3581" spans="1:4" x14ac:dyDescent="0.3">
      <c r="A3581" t="s">
        <v>11942</v>
      </c>
      <c r="B3581">
        <v>18000000</v>
      </c>
      <c r="C3581">
        <v>8508843</v>
      </c>
      <c r="D3581">
        <f t="shared" si="55"/>
        <v>-9491157</v>
      </c>
    </row>
    <row r="3582" spans="1:4" x14ac:dyDescent="0.3">
      <c r="A3582" t="s">
        <v>15304</v>
      </c>
      <c r="B3582">
        <v>10000000</v>
      </c>
      <c r="C3582">
        <v>488872</v>
      </c>
      <c r="D3582">
        <f t="shared" si="55"/>
        <v>-9511128</v>
      </c>
    </row>
    <row r="3583" spans="1:4" x14ac:dyDescent="0.3">
      <c r="A3583" t="s">
        <v>14019</v>
      </c>
      <c r="B3583">
        <v>9600000</v>
      </c>
      <c r="C3583">
        <v>71442</v>
      </c>
      <c r="D3583">
        <f t="shared" si="55"/>
        <v>-9528558</v>
      </c>
    </row>
    <row r="3584" spans="1:4" x14ac:dyDescent="0.3">
      <c r="A3584" t="s">
        <v>11194</v>
      </c>
      <c r="B3584">
        <v>22000000</v>
      </c>
      <c r="C3584">
        <v>12469811</v>
      </c>
      <c r="D3584">
        <f t="shared" si="55"/>
        <v>-9530189</v>
      </c>
    </row>
    <row r="3585" spans="1:4" x14ac:dyDescent="0.3">
      <c r="A3585" t="s">
        <v>16952</v>
      </c>
      <c r="B3585">
        <v>10000000</v>
      </c>
      <c r="C3585">
        <v>449558</v>
      </c>
      <c r="D3585">
        <f t="shared" si="55"/>
        <v>-9550442</v>
      </c>
    </row>
    <row r="3586" spans="1:4" x14ac:dyDescent="0.3">
      <c r="A3586" t="s">
        <v>14366</v>
      </c>
      <c r="B3586">
        <v>10000000</v>
      </c>
      <c r="C3586">
        <v>447750</v>
      </c>
      <c r="D3586">
        <f t="shared" ref="D3586:D3649" si="56">C3586-B3586</f>
        <v>-9552250</v>
      </c>
    </row>
    <row r="3587" spans="1:4" x14ac:dyDescent="0.3">
      <c r="A3587" t="s">
        <v>4962</v>
      </c>
      <c r="B3587">
        <v>52000000</v>
      </c>
      <c r="C3587">
        <v>42438300</v>
      </c>
      <c r="D3587">
        <f t="shared" si="56"/>
        <v>-9561700</v>
      </c>
    </row>
    <row r="3588" spans="1:4" x14ac:dyDescent="0.3">
      <c r="A3588" t="s">
        <v>15308</v>
      </c>
      <c r="B3588">
        <v>10000000</v>
      </c>
      <c r="C3588">
        <v>365734</v>
      </c>
      <c r="D3588">
        <f t="shared" si="56"/>
        <v>-9634266</v>
      </c>
    </row>
    <row r="3589" spans="1:4" x14ac:dyDescent="0.3">
      <c r="A3589" t="s">
        <v>13002</v>
      </c>
      <c r="B3589">
        <v>20000000</v>
      </c>
      <c r="C3589">
        <v>10353690</v>
      </c>
      <c r="D3589">
        <f t="shared" si="56"/>
        <v>-9646310</v>
      </c>
    </row>
    <row r="3590" spans="1:4" x14ac:dyDescent="0.3">
      <c r="A3590" t="s">
        <v>14306</v>
      </c>
      <c r="B3590">
        <v>12000000</v>
      </c>
      <c r="C3590">
        <v>2326407</v>
      </c>
      <c r="D3590">
        <f t="shared" si="56"/>
        <v>-9673593</v>
      </c>
    </row>
    <row r="3591" spans="1:4" x14ac:dyDescent="0.3">
      <c r="A3591" t="s">
        <v>16699</v>
      </c>
      <c r="B3591">
        <v>10000000</v>
      </c>
      <c r="C3591">
        <v>306715</v>
      </c>
      <c r="D3591">
        <f t="shared" si="56"/>
        <v>-9693285</v>
      </c>
    </row>
    <row r="3592" spans="1:4" x14ac:dyDescent="0.3">
      <c r="A3592" t="s">
        <v>13136</v>
      </c>
      <c r="B3592">
        <v>15000000</v>
      </c>
      <c r="C3592">
        <v>5306447</v>
      </c>
      <c r="D3592">
        <f t="shared" si="56"/>
        <v>-9693553</v>
      </c>
    </row>
    <row r="3593" spans="1:4" x14ac:dyDescent="0.3">
      <c r="A3593" t="s">
        <v>13523</v>
      </c>
      <c r="B3593">
        <v>14000000</v>
      </c>
      <c r="C3593">
        <v>4291965</v>
      </c>
      <c r="D3593">
        <f t="shared" si="56"/>
        <v>-9708035</v>
      </c>
    </row>
    <row r="3594" spans="1:4" x14ac:dyDescent="0.3">
      <c r="A3594" t="s">
        <v>4462</v>
      </c>
      <c r="B3594">
        <v>58000000</v>
      </c>
      <c r="C3594">
        <v>48291624</v>
      </c>
      <c r="D3594">
        <f t="shared" si="56"/>
        <v>-9708376</v>
      </c>
    </row>
    <row r="3595" spans="1:4" x14ac:dyDescent="0.3">
      <c r="A3595" t="s">
        <v>16348</v>
      </c>
      <c r="B3595">
        <v>20000000</v>
      </c>
      <c r="C3595">
        <v>10281585</v>
      </c>
      <c r="D3595">
        <f t="shared" si="56"/>
        <v>-9718415</v>
      </c>
    </row>
    <row r="3596" spans="1:4" x14ac:dyDescent="0.3">
      <c r="A3596" t="s">
        <v>7509</v>
      </c>
      <c r="B3596">
        <v>35000000</v>
      </c>
      <c r="C3596">
        <v>25266129</v>
      </c>
      <c r="D3596">
        <f t="shared" si="56"/>
        <v>-9733871</v>
      </c>
    </row>
    <row r="3597" spans="1:4" x14ac:dyDescent="0.3">
      <c r="A3597" t="s">
        <v>11207</v>
      </c>
      <c r="B3597">
        <v>22000000</v>
      </c>
      <c r="C3597">
        <v>12232937</v>
      </c>
      <c r="D3597">
        <f t="shared" si="56"/>
        <v>-9767063</v>
      </c>
    </row>
    <row r="3598" spans="1:4" x14ac:dyDescent="0.3">
      <c r="A3598" t="s">
        <v>15343</v>
      </c>
      <c r="B3598">
        <v>10000000</v>
      </c>
      <c r="C3598">
        <v>226792</v>
      </c>
      <c r="D3598">
        <f t="shared" si="56"/>
        <v>-9773208</v>
      </c>
    </row>
    <row r="3599" spans="1:4" x14ac:dyDescent="0.3">
      <c r="A3599" t="s">
        <v>12021</v>
      </c>
      <c r="B3599">
        <v>12000000</v>
      </c>
      <c r="C3599">
        <v>2222647</v>
      </c>
      <c r="D3599">
        <f t="shared" si="56"/>
        <v>-9777353</v>
      </c>
    </row>
    <row r="3600" spans="1:4" x14ac:dyDescent="0.3">
      <c r="A3600" t="s">
        <v>13141</v>
      </c>
      <c r="B3600">
        <v>15000000</v>
      </c>
      <c r="C3600">
        <v>5217498</v>
      </c>
      <c r="D3600">
        <f t="shared" si="56"/>
        <v>-9782502</v>
      </c>
    </row>
    <row r="3601" spans="1:4" x14ac:dyDescent="0.3">
      <c r="A3601" t="s">
        <v>6638</v>
      </c>
      <c r="B3601">
        <v>40000000</v>
      </c>
      <c r="C3601">
        <v>30199105</v>
      </c>
      <c r="D3601">
        <f t="shared" si="56"/>
        <v>-9800895</v>
      </c>
    </row>
    <row r="3602" spans="1:4" x14ac:dyDescent="0.3">
      <c r="A3602" t="s">
        <v>4150</v>
      </c>
      <c r="B3602">
        <v>60000000</v>
      </c>
      <c r="C3602">
        <v>50189179</v>
      </c>
      <c r="D3602">
        <f t="shared" si="56"/>
        <v>-9810821</v>
      </c>
    </row>
    <row r="3603" spans="1:4" x14ac:dyDescent="0.3">
      <c r="A3603" t="s">
        <v>7195</v>
      </c>
      <c r="B3603">
        <v>36000000</v>
      </c>
      <c r="C3603">
        <v>26183197</v>
      </c>
      <c r="D3603">
        <f t="shared" si="56"/>
        <v>-9816803</v>
      </c>
    </row>
    <row r="3604" spans="1:4" x14ac:dyDescent="0.3">
      <c r="A3604" t="s">
        <v>13832</v>
      </c>
      <c r="B3604">
        <v>13000000</v>
      </c>
      <c r="C3604">
        <v>3169424</v>
      </c>
      <c r="D3604">
        <f t="shared" si="56"/>
        <v>-9830576</v>
      </c>
    </row>
    <row r="3605" spans="1:4" x14ac:dyDescent="0.3">
      <c r="A3605" t="s">
        <v>15374</v>
      </c>
      <c r="B3605">
        <v>10000000</v>
      </c>
      <c r="C3605">
        <v>169379</v>
      </c>
      <c r="D3605">
        <f t="shared" si="56"/>
        <v>-9830621</v>
      </c>
    </row>
    <row r="3606" spans="1:4" x14ac:dyDescent="0.3">
      <c r="A3606" t="s">
        <v>15355</v>
      </c>
      <c r="B3606">
        <v>10000000</v>
      </c>
      <c r="C3606">
        <v>131617</v>
      </c>
      <c r="D3606">
        <f t="shared" si="56"/>
        <v>-9868383</v>
      </c>
    </row>
    <row r="3607" spans="1:4" x14ac:dyDescent="0.3">
      <c r="A3607" t="s">
        <v>15487</v>
      </c>
      <c r="B3607">
        <v>10000000</v>
      </c>
      <c r="C3607">
        <v>128486</v>
      </c>
      <c r="D3607">
        <f t="shared" si="56"/>
        <v>-9871514</v>
      </c>
    </row>
    <row r="3608" spans="1:4" x14ac:dyDescent="0.3">
      <c r="A3608" t="s">
        <v>16291</v>
      </c>
      <c r="B3608">
        <v>20000000</v>
      </c>
      <c r="C3608">
        <v>10105505</v>
      </c>
      <c r="D3608">
        <f t="shared" si="56"/>
        <v>-9894495</v>
      </c>
    </row>
    <row r="3609" spans="1:4" x14ac:dyDescent="0.3">
      <c r="A3609" t="s">
        <v>3476</v>
      </c>
      <c r="B3609">
        <v>35000000</v>
      </c>
      <c r="C3609">
        <v>25093607</v>
      </c>
      <c r="D3609">
        <f t="shared" si="56"/>
        <v>-9906393</v>
      </c>
    </row>
    <row r="3610" spans="1:4" x14ac:dyDescent="0.3">
      <c r="A3610" t="s">
        <v>9791</v>
      </c>
      <c r="B3610">
        <v>25000000</v>
      </c>
      <c r="C3610">
        <v>15091542</v>
      </c>
      <c r="D3610">
        <f t="shared" si="56"/>
        <v>-9908458</v>
      </c>
    </row>
    <row r="3611" spans="1:4" x14ac:dyDescent="0.3">
      <c r="A3611" t="s">
        <v>14764</v>
      </c>
      <c r="B3611">
        <v>11000000</v>
      </c>
      <c r="C3611">
        <v>1066555</v>
      </c>
      <c r="D3611">
        <f t="shared" si="56"/>
        <v>-9933445</v>
      </c>
    </row>
    <row r="3612" spans="1:4" x14ac:dyDescent="0.3">
      <c r="A3612" t="s">
        <v>14320</v>
      </c>
      <c r="B3612">
        <v>12000000</v>
      </c>
      <c r="C3612">
        <v>2060953</v>
      </c>
      <c r="D3612">
        <f t="shared" si="56"/>
        <v>-9939047</v>
      </c>
    </row>
    <row r="3613" spans="1:4" x14ac:dyDescent="0.3">
      <c r="A3613" t="s">
        <v>4157</v>
      </c>
      <c r="B3613">
        <v>60000000</v>
      </c>
      <c r="C3613">
        <v>50024083</v>
      </c>
      <c r="D3613">
        <f t="shared" si="56"/>
        <v>-9975917</v>
      </c>
    </row>
    <row r="3614" spans="1:4" x14ac:dyDescent="0.3">
      <c r="A3614" t="s">
        <v>13145</v>
      </c>
      <c r="B3614">
        <v>15000000</v>
      </c>
      <c r="C3614">
        <v>5023275</v>
      </c>
      <c r="D3614">
        <f t="shared" si="56"/>
        <v>-9976725</v>
      </c>
    </row>
    <row r="3615" spans="1:4" x14ac:dyDescent="0.3">
      <c r="A3615" t="s">
        <v>15387</v>
      </c>
      <c r="B3615">
        <v>10000000</v>
      </c>
      <c r="C3615">
        <v>19348</v>
      </c>
      <c r="D3615">
        <f t="shared" si="56"/>
        <v>-9980652</v>
      </c>
    </row>
    <row r="3616" spans="1:4" x14ac:dyDescent="0.3">
      <c r="A3616" t="s">
        <v>10252</v>
      </c>
      <c r="B3616">
        <v>23000000</v>
      </c>
      <c r="C3616">
        <v>13019253</v>
      </c>
      <c r="D3616">
        <f t="shared" si="56"/>
        <v>-9980747</v>
      </c>
    </row>
    <row r="3617" spans="1:4" x14ac:dyDescent="0.3">
      <c r="A3617" t="s">
        <v>15383</v>
      </c>
      <c r="B3617">
        <v>10000000</v>
      </c>
      <c r="C3617">
        <v>15447</v>
      </c>
      <c r="D3617">
        <f t="shared" si="56"/>
        <v>-9984553</v>
      </c>
    </row>
    <row r="3618" spans="1:4" x14ac:dyDescent="0.3">
      <c r="A3618" t="s">
        <v>15463</v>
      </c>
      <c r="B3618">
        <v>10000000</v>
      </c>
      <c r="C3618">
        <v>11835</v>
      </c>
      <c r="D3618">
        <f t="shared" si="56"/>
        <v>-9988165</v>
      </c>
    </row>
    <row r="3619" spans="1:4" x14ac:dyDescent="0.3">
      <c r="A3619" t="s">
        <v>9321</v>
      </c>
      <c r="B3619">
        <v>26000000</v>
      </c>
      <c r="C3619">
        <v>16005978</v>
      </c>
      <c r="D3619">
        <f t="shared" si="56"/>
        <v>-9994022</v>
      </c>
    </row>
    <row r="3620" spans="1:4" x14ac:dyDescent="0.3">
      <c r="A3620" t="s">
        <v>15415</v>
      </c>
      <c r="B3620">
        <v>10000000</v>
      </c>
      <c r="C3620">
        <v>5561</v>
      </c>
      <c r="D3620">
        <f t="shared" si="56"/>
        <v>-9994439</v>
      </c>
    </row>
    <row r="3621" spans="1:4" x14ac:dyDescent="0.3">
      <c r="A3621" t="s">
        <v>15420</v>
      </c>
      <c r="B3621">
        <v>10000000</v>
      </c>
      <c r="C3621">
        <v>3607</v>
      </c>
      <c r="D3621">
        <f t="shared" si="56"/>
        <v>-9996393</v>
      </c>
    </row>
    <row r="3622" spans="1:4" x14ac:dyDescent="0.3">
      <c r="A3622" t="s">
        <v>11912</v>
      </c>
      <c r="B3622">
        <v>18000000</v>
      </c>
      <c r="C3622">
        <v>8000000</v>
      </c>
      <c r="D3622">
        <f t="shared" si="56"/>
        <v>-10000000</v>
      </c>
    </row>
    <row r="3623" spans="1:4" x14ac:dyDescent="0.3">
      <c r="A3623" t="s">
        <v>9814</v>
      </c>
      <c r="B3623">
        <v>25000000</v>
      </c>
      <c r="C3623">
        <v>14983572</v>
      </c>
      <c r="D3623">
        <f t="shared" si="56"/>
        <v>-10016428</v>
      </c>
    </row>
    <row r="3624" spans="1:4" x14ac:dyDescent="0.3">
      <c r="A3624" t="s">
        <v>13150</v>
      </c>
      <c r="B3624">
        <v>15000000</v>
      </c>
      <c r="C3624">
        <v>4956401</v>
      </c>
      <c r="D3624">
        <f t="shared" si="56"/>
        <v>-10043599</v>
      </c>
    </row>
    <row r="3625" spans="1:4" x14ac:dyDescent="0.3">
      <c r="A3625" t="s">
        <v>5686</v>
      </c>
      <c r="B3625">
        <v>25000000</v>
      </c>
      <c r="C3625">
        <v>14946229</v>
      </c>
      <c r="D3625">
        <f t="shared" si="56"/>
        <v>-10053771</v>
      </c>
    </row>
    <row r="3626" spans="1:4" x14ac:dyDescent="0.3">
      <c r="A3626" t="s">
        <v>12543</v>
      </c>
      <c r="B3626">
        <v>16000000</v>
      </c>
      <c r="C3626">
        <v>5900000</v>
      </c>
      <c r="D3626">
        <f t="shared" si="56"/>
        <v>-10100000</v>
      </c>
    </row>
    <row r="3627" spans="1:4" x14ac:dyDescent="0.3">
      <c r="A3627" t="s">
        <v>5575</v>
      </c>
      <c r="B3627">
        <v>48000000</v>
      </c>
      <c r="C3627">
        <v>37879996</v>
      </c>
      <c r="D3627">
        <f t="shared" si="56"/>
        <v>-10120004</v>
      </c>
    </row>
    <row r="3628" spans="1:4" x14ac:dyDescent="0.3">
      <c r="A3628" t="s">
        <v>4557</v>
      </c>
      <c r="B3628">
        <v>56000000</v>
      </c>
      <c r="C3628">
        <v>45860039</v>
      </c>
      <c r="D3628">
        <f t="shared" si="56"/>
        <v>-10139961</v>
      </c>
    </row>
    <row r="3629" spans="1:4" x14ac:dyDescent="0.3">
      <c r="A3629" t="s">
        <v>12288</v>
      </c>
      <c r="B3629">
        <v>17000000</v>
      </c>
      <c r="C3629">
        <v>6855137</v>
      </c>
      <c r="D3629">
        <f t="shared" si="56"/>
        <v>-10144863</v>
      </c>
    </row>
    <row r="3630" spans="1:4" x14ac:dyDescent="0.3">
      <c r="A3630" t="s">
        <v>7983</v>
      </c>
      <c r="B3630">
        <v>28000000</v>
      </c>
      <c r="C3630">
        <v>17848322</v>
      </c>
      <c r="D3630">
        <f t="shared" si="56"/>
        <v>-10151678</v>
      </c>
    </row>
    <row r="3631" spans="1:4" x14ac:dyDescent="0.3">
      <c r="A3631" t="s">
        <v>11933</v>
      </c>
      <c r="B3631">
        <v>18000000</v>
      </c>
      <c r="C3631">
        <v>7837632</v>
      </c>
      <c r="D3631">
        <f t="shared" si="56"/>
        <v>-10162368</v>
      </c>
    </row>
    <row r="3632" spans="1:4" x14ac:dyDescent="0.3">
      <c r="A3632" t="s">
        <v>6947</v>
      </c>
      <c r="B3632">
        <v>40000000</v>
      </c>
      <c r="C3632">
        <v>29802761</v>
      </c>
      <c r="D3632">
        <f t="shared" si="56"/>
        <v>-10197239</v>
      </c>
    </row>
    <row r="3633" spans="1:4" x14ac:dyDescent="0.3">
      <c r="A3633" t="s">
        <v>10266</v>
      </c>
      <c r="B3633">
        <v>23000000</v>
      </c>
      <c r="C3633">
        <v>12782508</v>
      </c>
      <c r="D3633">
        <f t="shared" si="56"/>
        <v>-10217492</v>
      </c>
    </row>
    <row r="3634" spans="1:4" x14ac:dyDescent="0.3">
      <c r="A3634" t="s">
        <v>14336</v>
      </c>
      <c r="B3634">
        <v>12000000</v>
      </c>
      <c r="C3634">
        <v>1779284</v>
      </c>
      <c r="D3634">
        <f t="shared" si="56"/>
        <v>-10220716</v>
      </c>
    </row>
    <row r="3635" spans="1:4" x14ac:dyDescent="0.3">
      <c r="A3635" t="s">
        <v>5291</v>
      </c>
      <c r="B3635">
        <v>50000000</v>
      </c>
      <c r="C3635">
        <v>39778599</v>
      </c>
      <c r="D3635">
        <f t="shared" si="56"/>
        <v>-10221401</v>
      </c>
    </row>
    <row r="3636" spans="1:4" x14ac:dyDescent="0.3">
      <c r="A3636" t="s">
        <v>2769</v>
      </c>
      <c r="B3636">
        <v>80000000</v>
      </c>
      <c r="C3636">
        <v>69772969</v>
      </c>
      <c r="D3636">
        <f t="shared" si="56"/>
        <v>-10227031</v>
      </c>
    </row>
    <row r="3637" spans="1:4" x14ac:dyDescent="0.3">
      <c r="A3637" t="s">
        <v>3745</v>
      </c>
      <c r="B3637">
        <v>65000000</v>
      </c>
      <c r="C3637">
        <v>54758461</v>
      </c>
      <c r="D3637">
        <f t="shared" si="56"/>
        <v>-10241539</v>
      </c>
    </row>
    <row r="3638" spans="1:4" x14ac:dyDescent="0.3">
      <c r="A3638" t="s">
        <v>11948</v>
      </c>
      <c r="B3638">
        <v>18000000</v>
      </c>
      <c r="C3638">
        <v>7739049</v>
      </c>
      <c r="D3638">
        <f t="shared" si="56"/>
        <v>-10260951</v>
      </c>
    </row>
    <row r="3639" spans="1:4" x14ac:dyDescent="0.3">
      <c r="A3639" t="s">
        <v>11954</v>
      </c>
      <c r="B3639">
        <v>17000000</v>
      </c>
      <c r="C3639">
        <v>6734844</v>
      </c>
      <c r="D3639">
        <f t="shared" si="56"/>
        <v>-10265156</v>
      </c>
    </row>
    <row r="3640" spans="1:4" x14ac:dyDescent="0.3">
      <c r="A3640" t="s">
        <v>1060</v>
      </c>
      <c r="B3640">
        <v>140000000</v>
      </c>
      <c r="C3640">
        <v>129734803</v>
      </c>
      <c r="D3640">
        <f t="shared" si="56"/>
        <v>-10265197</v>
      </c>
    </row>
    <row r="3641" spans="1:4" x14ac:dyDescent="0.3">
      <c r="A3641" t="s">
        <v>12531</v>
      </c>
      <c r="B3641">
        <v>15000000</v>
      </c>
      <c r="C3641">
        <v>4734235</v>
      </c>
      <c r="D3641">
        <f t="shared" si="56"/>
        <v>-10265765</v>
      </c>
    </row>
    <row r="3642" spans="1:4" x14ac:dyDescent="0.3">
      <c r="A3642" t="s">
        <v>11251</v>
      </c>
      <c r="B3642">
        <v>20000000</v>
      </c>
      <c r="C3642">
        <v>9714482</v>
      </c>
      <c r="D3642">
        <f t="shared" si="56"/>
        <v>-10285518</v>
      </c>
    </row>
    <row r="3643" spans="1:4" x14ac:dyDescent="0.3">
      <c r="A3643" t="s">
        <v>14342</v>
      </c>
      <c r="B3643">
        <v>12000000</v>
      </c>
      <c r="C3643">
        <v>1702277</v>
      </c>
      <c r="D3643">
        <f t="shared" si="56"/>
        <v>-10297723</v>
      </c>
    </row>
    <row r="3644" spans="1:4" x14ac:dyDescent="0.3">
      <c r="A3644" t="s">
        <v>9818</v>
      </c>
      <c r="B3644">
        <v>25000000</v>
      </c>
      <c r="C3644">
        <v>14637490</v>
      </c>
      <c r="D3644">
        <f t="shared" si="56"/>
        <v>-10362510</v>
      </c>
    </row>
    <row r="3645" spans="1:4" x14ac:dyDescent="0.3">
      <c r="A3645" t="s">
        <v>9818</v>
      </c>
      <c r="B3645">
        <v>25000000</v>
      </c>
      <c r="C3645">
        <v>14637490</v>
      </c>
      <c r="D3645">
        <f t="shared" si="56"/>
        <v>-10362510</v>
      </c>
    </row>
    <row r="3646" spans="1:4" x14ac:dyDescent="0.3">
      <c r="A3646" t="s">
        <v>14746</v>
      </c>
      <c r="B3646">
        <v>10500000</v>
      </c>
      <c r="C3646">
        <v>125169</v>
      </c>
      <c r="D3646">
        <f t="shared" si="56"/>
        <v>-10374831</v>
      </c>
    </row>
    <row r="3647" spans="1:4" x14ac:dyDescent="0.3">
      <c r="A3647" t="s">
        <v>9824</v>
      </c>
      <c r="B3647">
        <v>25000000</v>
      </c>
      <c r="C3647">
        <v>14589444</v>
      </c>
      <c r="D3647">
        <f t="shared" si="56"/>
        <v>-10410556</v>
      </c>
    </row>
    <row r="3648" spans="1:4" x14ac:dyDescent="0.3">
      <c r="A3648" t="s">
        <v>15063</v>
      </c>
      <c r="B3648">
        <v>22000000</v>
      </c>
      <c r="C3648">
        <v>11560259</v>
      </c>
      <c r="D3648">
        <f t="shared" si="56"/>
        <v>-10439741</v>
      </c>
    </row>
    <row r="3649" spans="1:4" x14ac:dyDescent="0.3">
      <c r="A3649" t="s">
        <v>11255</v>
      </c>
      <c r="B3649">
        <v>20000000</v>
      </c>
      <c r="C3649">
        <v>9525276</v>
      </c>
      <c r="D3649">
        <f t="shared" si="56"/>
        <v>-10474724</v>
      </c>
    </row>
    <row r="3650" spans="1:4" x14ac:dyDescent="0.3">
      <c r="A3650" t="s">
        <v>12122</v>
      </c>
      <c r="B3650">
        <v>17500000</v>
      </c>
      <c r="C3650">
        <v>7017178</v>
      </c>
      <c r="D3650">
        <f t="shared" ref="D3650:D3713" si="57">C3650-B3650</f>
        <v>-10482822</v>
      </c>
    </row>
    <row r="3651" spans="1:4" x14ac:dyDescent="0.3">
      <c r="A3651" t="s">
        <v>14352</v>
      </c>
      <c r="B3651">
        <v>12000000</v>
      </c>
      <c r="C3651">
        <v>1506998</v>
      </c>
      <c r="D3651">
        <f t="shared" si="57"/>
        <v>-10493002</v>
      </c>
    </row>
    <row r="3652" spans="1:4" x14ac:dyDescent="0.3">
      <c r="A3652" t="s">
        <v>9670</v>
      </c>
      <c r="B3652">
        <v>25000000</v>
      </c>
      <c r="C3652">
        <v>14500000</v>
      </c>
      <c r="D3652">
        <f t="shared" si="57"/>
        <v>-10500000</v>
      </c>
    </row>
    <row r="3653" spans="1:4" x14ac:dyDescent="0.3">
      <c r="A3653" t="s">
        <v>9194</v>
      </c>
      <c r="B3653">
        <v>15000000</v>
      </c>
      <c r="C3653">
        <v>4485485</v>
      </c>
      <c r="D3653">
        <f t="shared" si="57"/>
        <v>-10514515</v>
      </c>
    </row>
    <row r="3654" spans="1:4" x14ac:dyDescent="0.3">
      <c r="A3654" t="s">
        <v>11650</v>
      </c>
      <c r="B3654">
        <v>19000000</v>
      </c>
      <c r="C3654">
        <v>8396942</v>
      </c>
      <c r="D3654">
        <f t="shared" si="57"/>
        <v>-10603058</v>
      </c>
    </row>
    <row r="3655" spans="1:4" x14ac:dyDescent="0.3">
      <c r="A3655" t="s">
        <v>6649</v>
      </c>
      <c r="B3655">
        <v>40000000</v>
      </c>
      <c r="C3655">
        <v>29374178</v>
      </c>
      <c r="D3655">
        <f t="shared" si="57"/>
        <v>-10625822</v>
      </c>
    </row>
    <row r="3656" spans="1:4" x14ac:dyDescent="0.3">
      <c r="A3656" t="s">
        <v>7192</v>
      </c>
      <c r="B3656">
        <v>34000000</v>
      </c>
      <c r="C3656">
        <v>23360779</v>
      </c>
      <c r="D3656">
        <f t="shared" si="57"/>
        <v>-10639221</v>
      </c>
    </row>
    <row r="3657" spans="1:4" x14ac:dyDescent="0.3">
      <c r="A3657" t="s">
        <v>13979</v>
      </c>
      <c r="B3657">
        <v>15000000</v>
      </c>
      <c r="C3657">
        <v>4360548</v>
      </c>
      <c r="D3657">
        <f t="shared" si="57"/>
        <v>-10639452</v>
      </c>
    </row>
    <row r="3658" spans="1:4" x14ac:dyDescent="0.3">
      <c r="A3658" t="s">
        <v>14672</v>
      </c>
      <c r="B3658">
        <v>11000000</v>
      </c>
      <c r="C3658">
        <v>352786</v>
      </c>
      <c r="D3658">
        <f t="shared" si="57"/>
        <v>-10647214</v>
      </c>
    </row>
    <row r="3659" spans="1:4" x14ac:dyDescent="0.3">
      <c r="A3659" t="s">
        <v>5594</v>
      </c>
      <c r="B3659">
        <v>48000000</v>
      </c>
      <c r="C3659">
        <v>37339525</v>
      </c>
      <c r="D3659">
        <f t="shared" si="57"/>
        <v>-10660475</v>
      </c>
    </row>
    <row r="3660" spans="1:4" x14ac:dyDescent="0.3">
      <c r="A3660" t="s">
        <v>8614</v>
      </c>
      <c r="B3660">
        <v>25000000</v>
      </c>
      <c r="C3660">
        <v>14334645</v>
      </c>
      <c r="D3660">
        <f t="shared" si="57"/>
        <v>-10665355</v>
      </c>
    </row>
    <row r="3661" spans="1:4" x14ac:dyDescent="0.3">
      <c r="A3661" t="s">
        <v>10527</v>
      </c>
      <c r="B3661">
        <v>22000000</v>
      </c>
      <c r="C3661">
        <v>11326836</v>
      </c>
      <c r="D3661">
        <f t="shared" si="57"/>
        <v>-10673164</v>
      </c>
    </row>
    <row r="3662" spans="1:4" x14ac:dyDescent="0.3">
      <c r="A3662" t="s">
        <v>8989</v>
      </c>
      <c r="B3662">
        <v>28000000</v>
      </c>
      <c r="C3662">
        <v>17324744</v>
      </c>
      <c r="D3662">
        <f t="shared" si="57"/>
        <v>-10675256</v>
      </c>
    </row>
    <row r="3663" spans="1:4" x14ac:dyDescent="0.3">
      <c r="A3663" t="s">
        <v>8651</v>
      </c>
      <c r="B3663">
        <v>30000000</v>
      </c>
      <c r="C3663">
        <v>19316646</v>
      </c>
      <c r="D3663">
        <f t="shared" si="57"/>
        <v>-10683354</v>
      </c>
    </row>
    <row r="3664" spans="1:4" x14ac:dyDescent="0.3">
      <c r="A3664" t="s">
        <v>1779</v>
      </c>
      <c r="B3664">
        <v>100000000</v>
      </c>
      <c r="C3664">
        <v>89296573</v>
      </c>
      <c r="D3664">
        <f t="shared" si="57"/>
        <v>-10703427</v>
      </c>
    </row>
    <row r="3665" spans="1:4" x14ac:dyDescent="0.3">
      <c r="A3665" t="s">
        <v>7532</v>
      </c>
      <c r="B3665">
        <v>35000000</v>
      </c>
      <c r="C3665">
        <v>24276500</v>
      </c>
      <c r="D3665">
        <f t="shared" si="57"/>
        <v>-10723500</v>
      </c>
    </row>
    <row r="3666" spans="1:4" x14ac:dyDescent="0.3">
      <c r="A3666" t="s">
        <v>823</v>
      </c>
      <c r="B3666">
        <v>150000000</v>
      </c>
      <c r="C3666">
        <v>139259759</v>
      </c>
      <c r="D3666">
        <f t="shared" si="57"/>
        <v>-10740241</v>
      </c>
    </row>
    <row r="3667" spans="1:4" x14ac:dyDescent="0.3">
      <c r="A3667" t="s">
        <v>13154</v>
      </c>
      <c r="B3667">
        <v>15000000</v>
      </c>
      <c r="C3667">
        <v>4235837</v>
      </c>
      <c r="D3667">
        <f t="shared" si="57"/>
        <v>-10764163</v>
      </c>
    </row>
    <row r="3668" spans="1:4" x14ac:dyDescent="0.3">
      <c r="A3668" t="s">
        <v>13216</v>
      </c>
      <c r="B3668">
        <v>12000000</v>
      </c>
      <c r="C3668">
        <v>1197786</v>
      </c>
      <c r="D3668">
        <f t="shared" si="57"/>
        <v>-10802214</v>
      </c>
    </row>
    <row r="3669" spans="1:4" x14ac:dyDescent="0.3">
      <c r="A3669" t="s">
        <v>12538</v>
      </c>
      <c r="B3669">
        <v>15000000</v>
      </c>
      <c r="C3669">
        <v>4193025</v>
      </c>
      <c r="D3669">
        <f t="shared" si="57"/>
        <v>-10806975</v>
      </c>
    </row>
    <row r="3670" spans="1:4" x14ac:dyDescent="0.3">
      <c r="A3670" t="s">
        <v>8620</v>
      </c>
      <c r="B3670">
        <v>23000000</v>
      </c>
      <c r="C3670">
        <v>12189514</v>
      </c>
      <c r="D3670">
        <f t="shared" si="57"/>
        <v>-10810486</v>
      </c>
    </row>
    <row r="3671" spans="1:4" x14ac:dyDescent="0.3">
      <c r="A3671" t="s">
        <v>8620</v>
      </c>
      <c r="B3671">
        <v>23000000</v>
      </c>
      <c r="C3671">
        <v>12189514</v>
      </c>
      <c r="D3671">
        <f t="shared" si="57"/>
        <v>-10810486</v>
      </c>
    </row>
    <row r="3672" spans="1:4" x14ac:dyDescent="0.3">
      <c r="A3672" t="s">
        <v>5285</v>
      </c>
      <c r="B3672">
        <v>50000000</v>
      </c>
      <c r="C3672">
        <v>39177541</v>
      </c>
      <c r="D3672">
        <f t="shared" si="57"/>
        <v>-10822459</v>
      </c>
    </row>
    <row r="3673" spans="1:4" x14ac:dyDescent="0.3">
      <c r="A3673" t="s">
        <v>11153</v>
      </c>
      <c r="B3673">
        <v>25000000</v>
      </c>
      <c r="C3673">
        <v>14174654</v>
      </c>
      <c r="D3673">
        <f t="shared" si="57"/>
        <v>-10825346</v>
      </c>
    </row>
    <row r="3674" spans="1:4" x14ac:dyDescent="0.3">
      <c r="A3674" t="s">
        <v>6081</v>
      </c>
      <c r="B3674">
        <v>40000000</v>
      </c>
      <c r="C3674">
        <v>29113588</v>
      </c>
      <c r="D3674">
        <f t="shared" si="57"/>
        <v>-10886412</v>
      </c>
    </row>
    <row r="3675" spans="1:4" x14ac:dyDescent="0.3">
      <c r="A3675" t="s">
        <v>11266</v>
      </c>
      <c r="B3675">
        <v>20000000</v>
      </c>
      <c r="C3675">
        <v>9109322</v>
      </c>
      <c r="D3675">
        <f t="shared" si="57"/>
        <v>-10890678</v>
      </c>
    </row>
    <row r="3676" spans="1:4" x14ac:dyDescent="0.3">
      <c r="A3676" t="s">
        <v>13851</v>
      </c>
      <c r="B3676">
        <v>13000000</v>
      </c>
      <c r="C3676">
        <v>2104000</v>
      </c>
      <c r="D3676">
        <f t="shared" si="57"/>
        <v>-10896000</v>
      </c>
    </row>
    <row r="3677" spans="1:4" x14ac:dyDescent="0.3">
      <c r="A3677" t="s">
        <v>2724</v>
      </c>
      <c r="B3677">
        <v>80000000</v>
      </c>
      <c r="C3677">
        <v>69102910</v>
      </c>
      <c r="D3677">
        <f t="shared" si="57"/>
        <v>-10897090</v>
      </c>
    </row>
    <row r="3678" spans="1:4" x14ac:dyDescent="0.3">
      <c r="A3678" t="s">
        <v>13530</v>
      </c>
      <c r="B3678">
        <v>14000000</v>
      </c>
      <c r="C3678">
        <v>3100650</v>
      </c>
      <c r="D3678">
        <f t="shared" si="57"/>
        <v>-10899350</v>
      </c>
    </row>
    <row r="3679" spans="1:4" x14ac:dyDescent="0.3">
      <c r="A3679" t="s">
        <v>9830</v>
      </c>
      <c r="B3679">
        <v>25000000</v>
      </c>
      <c r="C3679">
        <v>14095303</v>
      </c>
      <c r="D3679">
        <f t="shared" si="57"/>
        <v>-10904697</v>
      </c>
    </row>
    <row r="3680" spans="1:4" x14ac:dyDescent="0.3">
      <c r="A3680" t="s">
        <v>6643</v>
      </c>
      <c r="B3680">
        <v>40000000</v>
      </c>
      <c r="C3680">
        <v>29077547</v>
      </c>
      <c r="D3680">
        <f t="shared" si="57"/>
        <v>-10922453</v>
      </c>
    </row>
    <row r="3681" spans="1:4" x14ac:dyDescent="0.3">
      <c r="A3681" t="s">
        <v>11754</v>
      </c>
      <c r="B3681">
        <v>17000000</v>
      </c>
      <c r="C3681">
        <v>6061759</v>
      </c>
      <c r="D3681">
        <f t="shared" si="57"/>
        <v>-10938241</v>
      </c>
    </row>
    <row r="3682" spans="1:4" x14ac:dyDescent="0.3">
      <c r="A3682" t="s">
        <v>13907</v>
      </c>
      <c r="B3682">
        <v>13000000</v>
      </c>
      <c r="C3682">
        <v>2035566</v>
      </c>
      <c r="D3682">
        <f t="shared" si="57"/>
        <v>-10964434</v>
      </c>
    </row>
    <row r="3683" spans="1:4" x14ac:dyDescent="0.3">
      <c r="A3683" t="s">
        <v>19302</v>
      </c>
      <c r="B3683">
        <v>20000000</v>
      </c>
      <c r="C3683">
        <v>9016377</v>
      </c>
      <c r="D3683">
        <f t="shared" si="57"/>
        <v>-10983623</v>
      </c>
    </row>
    <row r="3684" spans="1:4" x14ac:dyDescent="0.3">
      <c r="A3684" t="s">
        <v>9975</v>
      </c>
      <c r="B3684">
        <v>15000000</v>
      </c>
      <c r="C3684">
        <v>4006906</v>
      </c>
      <c r="D3684">
        <f t="shared" si="57"/>
        <v>-10993094</v>
      </c>
    </row>
    <row r="3685" spans="1:4" x14ac:dyDescent="0.3">
      <c r="A3685" t="s">
        <v>10149</v>
      </c>
      <c r="B3685">
        <v>24000000</v>
      </c>
      <c r="C3685">
        <v>13000000</v>
      </c>
      <c r="D3685">
        <f t="shared" si="57"/>
        <v>-11000000</v>
      </c>
    </row>
    <row r="3686" spans="1:4" x14ac:dyDescent="0.3">
      <c r="A3686" t="s">
        <v>11156</v>
      </c>
      <c r="B3686">
        <v>27000000</v>
      </c>
      <c r="C3686">
        <v>15988876</v>
      </c>
      <c r="D3686">
        <f t="shared" si="57"/>
        <v>-11011124</v>
      </c>
    </row>
    <row r="3687" spans="1:4" x14ac:dyDescent="0.3">
      <c r="A3687" t="s">
        <v>9835</v>
      </c>
      <c r="B3687">
        <v>25000000</v>
      </c>
      <c r="C3687">
        <v>13973532</v>
      </c>
      <c r="D3687">
        <f t="shared" si="57"/>
        <v>-11026468</v>
      </c>
    </row>
    <row r="3688" spans="1:4" x14ac:dyDescent="0.3">
      <c r="A3688" t="s">
        <v>9835</v>
      </c>
      <c r="B3688">
        <v>25000000</v>
      </c>
      <c r="C3688">
        <v>13973532</v>
      </c>
      <c r="D3688">
        <f t="shared" si="57"/>
        <v>-11026468</v>
      </c>
    </row>
    <row r="3689" spans="1:4" x14ac:dyDescent="0.3">
      <c r="A3689" t="s">
        <v>8525</v>
      </c>
      <c r="B3689">
        <v>30000000</v>
      </c>
      <c r="C3689">
        <v>18967571</v>
      </c>
      <c r="D3689">
        <f t="shared" si="57"/>
        <v>-11032429</v>
      </c>
    </row>
    <row r="3690" spans="1:4" x14ac:dyDescent="0.3">
      <c r="A3690" t="s">
        <v>7124</v>
      </c>
      <c r="B3690">
        <v>38000000</v>
      </c>
      <c r="C3690">
        <v>26903709</v>
      </c>
      <c r="D3690">
        <f t="shared" si="57"/>
        <v>-11096291</v>
      </c>
    </row>
    <row r="3691" spans="1:4" x14ac:dyDescent="0.3">
      <c r="A3691" t="s">
        <v>11302</v>
      </c>
      <c r="B3691">
        <v>20000000</v>
      </c>
      <c r="C3691">
        <v>8888355</v>
      </c>
      <c r="D3691">
        <f t="shared" si="57"/>
        <v>-11111645</v>
      </c>
    </row>
    <row r="3692" spans="1:4" x14ac:dyDescent="0.3">
      <c r="A3692" t="s">
        <v>16112</v>
      </c>
      <c r="B3692">
        <v>20000000</v>
      </c>
      <c r="C3692">
        <v>8880705</v>
      </c>
      <c r="D3692">
        <f t="shared" si="57"/>
        <v>-11119295</v>
      </c>
    </row>
    <row r="3693" spans="1:4" x14ac:dyDescent="0.3">
      <c r="A3693" t="s">
        <v>12062</v>
      </c>
      <c r="B3693">
        <v>11350000</v>
      </c>
      <c r="C3693">
        <v>229311</v>
      </c>
      <c r="D3693">
        <f t="shared" si="57"/>
        <v>-11120689</v>
      </c>
    </row>
    <row r="3694" spans="1:4" x14ac:dyDescent="0.3">
      <c r="A3694" t="s">
        <v>14358</v>
      </c>
      <c r="B3694">
        <v>12000000</v>
      </c>
      <c r="C3694">
        <v>860002</v>
      </c>
      <c r="D3694">
        <f t="shared" si="57"/>
        <v>-11139998</v>
      </c>
    </row>
    <row r="3695" spans="1:4" x14ac:dyDescent="0.3">
      <c r="A3695" t="s">
        <v>12534</v>
      </c>
      <c r="B3695">
        <v>16000000</v>
      </c>
      <c r="C3695">
        <v>4839383</v>
      </c>
      <c r="D3695">
        <f t="shared" si="57"/>
        <v>-11160617</v>
      </c>
    </row>
    <row r="3696" spans="1:4" x14ac:dyDescent="0.3">
      <c r="A3696" t="s">
        <v>8980</v>
      </c>
      <c r="B3696">
        <v>28000000</v>
      </c>
      <c r="C3696">
        <v>16779636</v>
      </c>
      <c r="D3696">
        <f t="shared" si="57"/>
        <v>-11220364</v>
      </c>
    </row>
    <row r="3697" spans="1:4" x14ac:dyDescent="0.3">
      <c r="A3697" t="s">
        <v>13976</v>
      </c>
      <c r="B3697">
        <v>12500000</v>
      </c>
      <c r="C3697">
        <v>1227324</v>
      </c>
      <c r="D3697">
        <f t="shared" si="57"/>
        <v>-11272676</v>
      </c>
    </row>
    <row r="3698" spans="1:4" x14ac:dyDescent="0.3">
      <c r="A3698" t="s">
        <v>9895</v>
      </c>
      <c r="B3698">
        <v>25000000</v>
      </c>
      <c r="C3698">
        <v>13651662</v>
      </c>
      <c r="D3698">
        <f t="shared" si="57"/>
        <v>-11348338</v>
      </c>
    </row>
    <row r="3699" spans="1:4" x14ac:dyDescent="0.3">
      <c r="A3699" t="s">
        <v>11544</v>
      </c>
      <c r="B3699">
        <v>19400000</v>
      </c>
      <c r="C3699">
        <v>8047690</v>
      </c>
      <c r="D3699">
        <f t="shared" si="57"/>
        <v>-11352310</v>
      </c>
    </row>
    <row r="3700" spans="1:4" x14ac:dyDescent="0.3">
      <c r="A3700" t="s">
        <v>15768</v>
      </c>
      <c r="B3700">
        <v>11400000</v>
      </c>
      <c r="C3700">
        <v>13751</v>
      </c>
      <c r="D3700">
        <f t="shared" si="57"/>
        <v>-11386249</v>
      </c>
    </row>
    <row r="3701" spans="1:4" x14ac:dyDescent="0.3">
      <c r="A3701" t="s">
        <v>5281</v>
      </c>
      <c r="B3701">
        <v>50000000</v>
      </c>
      <c r="C3701">
        <v>38590500</v>
      </c>
      <c r="D3701">
        <f t="shared" si="57"/>
        <v>-11409500</v>
      </c>
    </row>
    <row r="3702" spans="1:4" x14ac:dyDescent="0.3">
      <c r="A3702" t="s">
        <v>14003</v>
      </c>
      <c r="B3702">
        <v>12500000</v>
      </c>
      <c r="C3702">
        <v>1089445</v>
      </c>
      <c r="D3702">
        <f t="shared" si="57"/>
        <v>-11410555</v>
      </c>
    </row>
    <row r="3703" spans="1:4" x14ac:dyDescent="0.3">
      <c r="A3703" t="s">
        <v>13098</v>
      </c>
      <c r="B3703">
        <v>20000000</v>
      </c>
      <c r="C3703">
        <v>8586376</v>
      </c>
      <c r="D3703">
        <f t="shared" si="57"/>
        <v>-11413624</v>
      </c>
    </row>
    <row r="3704" spans="1:4" x14ac:dyDescent="0.3">
      <c r="A3704" t="s">
        <v>14361</v>
      </c>
      <c r="B3704">
        <v>12000000</v>
      </c>
      <c r="C3704">
        <v>548934</v>
      </c>
      <c r="D3704">
        <f t="shared" si="57"/>
        <v>-11451066</v>
      </c>
    </row>
    <row r="3705" spans="1:4" x14ac:dyDescent="0.3">
      <c r="A3705" t="s">
        <v>6654</v>
      </c>
      <c r="B3705">
        <v>40000000</v>
      </c>
      <c r="C3705">
        <v>28535768</v>
      </c>
      <c r="D3705">
        <f t="shared" si="57"/>
        <v>-11464232</v>
      </c>
    </row>
    <row r="3706" spans="1:4" x14ac:dyDescent="0.3">
      <c r="A3706" t="s">
        <v>1370</v>
      </c>
      <c r="B3706">
        <v>120000000</v>
      </c>
      <c r="C3706">
        <v>108521835</v>
      </c>
      <c r="D3706">
        <f t="shared" si="57"/>
        <v>-11478165</v>
      </c>
    </row>
    <row r="3707" spans="1:4" x14ac:dyDescent="0.3">
      <c r="A3707" t="s">
        <v>10271</v>
      </c>
      <c r="B3707">
        <v>23000000</v>
      </c>
      <c r="C3707">
        <v>11508423</v>
      </c>
      <c r="D3707">
        <f t="shared" si="57"/>
        <v>-11491577</v>
      </c>
    </row>
    <row r="3708" spans="1:4" x14ac:dyDescent="0.3">
      <c r="A3708" t="s">
        <v>8516</v>
      </c>
      <c r="B3708">
        <v>30000000</v>
      </c>
      <c r="C3708">
        <v>18500966</v>
      </c>
      <c r="D3708">
        <f t="shared" si="57"/>
        <v>-11499034</v>
      </c>
    </row>
    <row r="3709" spans="1:4" x14ac:dyDescent="0.3">
      <c r="A3709" t="s">
        <v>11051</v>
      </c>
      <c r="B3709">
        <v>20000000</v>
      </c>
      <c r="C3709">
        <v>8500000</v>
      </c>
      <c r="D3709">
        <f t="shared" si="57"/>
        <v>-11500000</v>
      </c>
    </row>
    <row r="3710" spans="1:4" x14ac:dyDescent="0.3">
      <c r="A3710" t="s">
        <v>13535</v>
      </c>
      <c r="B3710">
        <v>14000000</v>
      </c>
      <c r="C3710">
        <v>2474000</v>
      </c>
      <c r="D3710">
        <f t="shared" si="57"/>
        <v>-11526000</v>
      </c>
    </row>
    <row r="3711" spans="1:4" x14ac:dyDescent="0.3">
      <c r="A3711" t="s">
        <v>6913</v>
      </c>
      <c r="B3711">
        <v>18026148</v>
      </c>
      <c r="C3711">
        <v>6498000</v>
      </c>
      <c r="D3711">
        <f t="shared" si="57"/>
        <v>-11528148</v>
      </c>
    </row>
    <row r="3712" spans="1:4" x14ac:dyDescent="0.3">
      <c r="A3712" t="s">
        <v>9324</v>
      </c>
      <c r="B3712">
        <v>26000000</v>
      </c>
      <c r="C3712">
        <v>14469428</v>
      </c>
      <c r="D3712">
        <f t="shared" si="57"/>
        <v>-11530572</v>
      </c>
    </row>
    <row r="3713" spans="1:4" x14ac:dyDescent="0.3">
      <c r="A3713" t="s">
        <v>2973</v>
      </c>
      <c r="B3713">
        <v>78000000</v>
      </c>
      <c r="C3713">
        <v>66462600</v>
      </c>
      <c r="D3713">
        <f t="shared" si="57"/>
        <v>-11537400</v>
      </c>
    </row>
    <row r="3714" spans="1:4" x14ac:dyDescent="0.3">
      <c r="A3714" t="s">
        <v>10154</v>
      </c>
      <c r="B3714">
        <v>24000000</v>
      </c>
      <c r="C3714">
        <v>12372410</v>
      </c>
      <c r="D3714">
        <f t="shared" ref="D3714:D3777" si="58">C3714-B3714</f>
        <v>-11627590</v>
      </c>
    </row>
    <row r="3715" spans="1:4" x14ac:dyDescent="0.3">
      <c r="A3715" t="s">
        <v>15163</v>
      </c>
      <c r="B3715">
        <v>16000000</v>
      </c>
      <c r="C3715">
        <v>4356743</v>
      </c>
      <c r="D3715">
        <f t="shared" si="58"/>
        <v>-11643257</v>
      </c>
    </row>
    <row r="3716" spans="1:4" x14ac:dyDescent="0.3">
      <c r="A3716" t="s">
        <v>14370</v>
      </c>
      <c r="B3716">
        <v>12000000</v>
      </c>
      <c r="C3716">
        <v>333976</v>
      </c>
      <c r="D3716">
        <f t="shared" si="58"/>
        <v>-11666024</v>
      </c>
    </row>
    <row r="3717" spans="1:4" x14ac:dyDescent="0.3">
      <c r="A3717" t="s">
        <v>13999</v>
      </c>
      <c r="B3717">
        <v>12800000</v>
      </c>
      <c r="C3717">
        <v>1110186</v>
      </c>
      <c r="D3717">
        <f t="shared" si="58"/>
        <v>-11689814</v>
      </c>
    </row>
    <row r="3718" spans="1:4" x14ac:dyDescent="0.3">
      <c r="A3718" t="s">
        <v>8588</v>
      </c>
      <c r="B3718">
        <v>30000000</v>
      </c>
      <c r="C3718">
        <v>18298649</v>
      </c>
      <c r="D3718">
        <f t="shared" si="58"/>
        <v>-11701351</v>
      </c>
    </row>
    <row r="3719" spans="1:4" x14ac:dyDescent="0.3">
      <c r="A3719" t="s">
        <v>14346</v>
      </c>
      <c r="B3719">
        <v>12000000</v>
      </c>
      <c r="C3719">
        <v>261481</v>
      </c>
      <c r="D3719">
        <f t="shared" si="58"/>
        <v>-11738519</v>
      </c>
    </row>
    <row r="3720" spans="1:4" x14ac:dyDescent="0.3">
      <c r="A3720" t="s">
        <v>11062</v>
      </c>
      <c r="B3720">
        <v>30000000</v>
      </c>
      <c r="C3720">
        <v>18252684</v>
      </c>
      <c r="D3720">
        <f t="shared" si="58"/>
        <v>-11747316</v>
      </c>
    </row>
    <row r="3721" spans="1:4" x14ac:dyDescent="0.3">
      <c r="A3721" t="s">
        <v>3839</v>
      </c>
      <c r="B3721">
        <v>55000000</v>
      </c>
      <c r="C3721">
        <v>43247140</v>
      </c>
      <c r="D3721">
        <f t="shared" si="58"/>
        <v>-11752860</v>
      </c>
    </row>
    <row r="3722" spans="1:4" x14ac:dyDescent="0.3">
      <c r="A3722" t="s">
        <v>14384</v>
      </c>
      <c r="B3722">
        <v>12000000</v>
      </c>
      <c r="C3722">
        <v>214202</v>
      </c>
      <c r="D3722">
        <f t="shared" si="58"/>
        <v>-11785798</v>
      </c>
    </row>
    <row r="3723" spans="1:4" x14ac:dyDescent="0.3">
      <c r="A3723" t="s">
        <v>1146</v>
      </c>
      <c r="B3723">
        <v>135000000</v>
      </c>
      <c r="C3723">
        <v>123207194</v>
      </c>
      <c r="D3723">
        <f t="shared" si="58"/>
        <v>-11792806</v>
      </c>
    </row>
    <row r="3724" spans="1:4" x14ac:dyDescent="0.3">
      <c r="A3724" t="s">
        <v>14396</v>
      </c>
      <c r="B3724">
        <v>12000000</v>
      </c>
      <c r="C3724">
        <v>175370</v>
      </c>
      <c r="D3724">
        <f t="shared" si="58"/>
        <v>-11824630</v>
      </c>
    </row>
    <row r="3725" spans="1:4" x14ac:dyDescent="0.3">
      <c r="A3725" t="s">
        <v>13854</v>
      </c>
      <c r="B3725">
        <v>13000000</v>
      </c>
      <c r="C3725">
        <v>1172769</v>
      </c>
      <c r="D3725">
        <f t="shared" si="58"/>
        <v>-11827231</v>
      </c>
    </row>
    <row r="3726" spans="1:4" x14ac:dyDescent="0.3">
      <c r="A3726" t="s">
        <v>1320</v>
      </c>
      <c r="B3726">
        <v>125000000</v>
      </c>
      <c r="C3726">
        <v>113165635</v>
      </c>
      <c r="D3726">
        <f t="shared" si="58"/>
        <v>-11834365</v>
      </c>
    </row>
    <row r="3727" spans="1:4" x14ac:dyDescent="0.3">
      <c r="A3727" t="s">
        <v>12273</v>
      </c>
      <c r="B3727">
        <v>19000000</v>
      </c>
      <c r="C3727">
        <v>7156725</v>
      </c>
      <c r="D3727">
        <f t="shared" si="58"/>
        <v>-11843275</v>
      </c>
    </row>
    <row r="3728" spans="1:4" x14ac:dyDescent="0.3">
      <c r="A3728" t="s">
        <v>13868</v>
      </c>
      <c r="B3728">
        <v>13000000</v>
      </c>
      <c r="C3728">
        <v>1150403</v>
      </c>
      <c r="D3728">
        <f t="shared" si="58"/>
        <v>-11849597</v>
      </c>
    </row>
    <row r="3729" spans="1:4" x14ac:dyDescent="0.3">
      <c r="A3729" t="s">
        <v>14465</v>
      </c>
      <c r="B3729">
        <v>11900000</v>
      </c>
      <c r="C3729">
        <v>48856</v>
      </c>
      <c r="D3729">
        <f t="shared" si="58"/>
        <v>-11851144</v>
      </c>
    </row>
    <row r="3730" spans="1:4" x14ac:dyDescent="0.3">
      <c r="A3730" t="s">
        <v>14374</v>
      </c>
      <c r="B3730">
        <v>12000000</v>
      </c>
      <c r="C3730">
        <v>141853</v>
      </c>
      <c r="D3730">
        <f t="shared" si="58"/>
        <v>-11858147</v>
      </c>
    </row>
    <row r="3731" spans="1:4" x14ac:dyDescent="0.3">
      <c r="A3731" t="s">
        <v>14410</v>
      </c>
      <c r="B3731">
        <v>12000000</v>
      </c>
      <c r="C3731">
        <v>119922</v>
      </c>
      <c r="D3731">
        <f t="shared" si="58"/>
        <v>-11880078</v>
      </c>
    </row>
    <row r="3732" spans="1:4" x14ac:dyDescent="0.3">
      <c r="A3732" t="s">
        <v>11275</v>
      </c>
      <c r="B3732">
        <v>20000000</v>
      </c>
      <c r="C3732">
        <v>8104069</v>
      </c>
      <c r="D3732">
        <f t="shared" si="58"/>
        <v>-11895931</v>
      </c>
    </row>
    <row r="3733" spans="1:4" x14ac:dyDescent="0.3">
      <c r="A3733" t="s">
        <v>11291</v>
      </c>
      <c r="B3733">
        <v>20000000</v>
      </c>
      <c r="C3733">
        <v>8093318</v>
      </c>
      <c r="D3733">
        <f t="shared" si="58"/>
        <v>-11906682</v>
      </c>
    </row>
    <row r="3734" spans="1:4" x14ac:dyDescent="0.3">
      <c r="A3734" t="s">
        <v>17279</v>
      </c>
      <c r="B3734">
        <v>12000000</v>
      </c>
      <c r="C3734">
        <v>65804</v>
      </c>
      <c r="D3734">
        <f t="shared" si="58"/>
        <v>-11934196</v>
      </c>
    </row>
    <row r="3735" spans="1:4" x14ac:dyDescent="0.3">
      <c r="A3735" t="s">
        <v>11279</v>
      </c>
      <c r="B3735">
        <v>20000000</v>
      </c>
      <c r="C3735">
        <v>8054280</v>
      </c>
      <c r="D3735">
        <f t="shared" si="58"/>
        <v>-11945720</v>
      </c>
    </row>
    <row r="3736" spans="1:4" x14ac:dyDescent="0.3">
      <c r="A3736" t="s">
        <v>22518</v>
      </c>
      <c r="B3736">
        <v>20000000</v>
      </c>
      <c r="C3736">
        <v>8044906</v>
      </c>
      <c r="D3736">
        <f t="shared" si="58"/>
        <v>-11955094</v>
      </c>
    </row>
    <row r="3737" spans="1:4" x14ac:dyDescent="0.3">
      <c r="A3737" t="s">
        <v>9852</v>
      </c>
      <c r="B3737">
        <v>25000000</v>
      </c>
      <c r="C3737">
        <v>13038660</v>
      </c>
      <c r="D3737">
        <f t="shared" si="58"/>
        <v>-11961340</v>
      </c>
    </row>
    <row r="3738" spans="1:4" x14ac:dyDescent="0.3">
      <c r="A3738" t="s">
        <v>13879</v>
      </c>
      <c r="B3738">
        <v>13000000</v>
      </c>
      <c r="C3738">
        <v>1024175</v>
      </c>
      <c r="D3738">
        <f t="shared" si="58"/>
        <v>-11975825</v>
      </c>
    </row>
    <row r="3739" spans="1:4" x14ac:dyDescent="0.3">
      <c r="A3739" t="s">
        <v>14441</v>
      </c>
      <c r="B3739">
        <v>12000000</v>
      </c>
      <c r="C3739">
        <v>14616</v>
      </c>
      <c r="D3739">
        <f t="shared" si="58"/>
        <v>-11985384</v>
      </c>
    </row>
    <row r="3740" spans="1:4" x14ac:dyDescent="0.3">
      <c r="A3740" t="s">
        <v>11145</v>
      </c>
      <c r="B3740">
        <v>20000000</v>
      </c>
      <c r="C3740">
        <v>8000000</v>
      </c>
      <c r="D3740">
        <f t="shared" si="58"/>
        <v>-12000000</v>
      </c>
    </row>
    <row r="3741" spans="1:4" x14ac:dyDescent="0.3">
      <c r="A3741" t="s">
        <v>11960</v>
      </c>
      <c r="B3741">
        <v>18000000</v>
      </c>
      <c r="C3741">
        <v>6000000</v>
      </c>
      <c r="D3741">
        <f t="shared" si="58"/>
        <v>-12000000</v>
      </c>
    </row>
    <row r="3742" spans="1:4" x14ac:dyDescent="0.3">
      <c r="A3742" t="s">
        <v>5511</v>
      </c>
      <c r="B3742">
        <v>20000000</v>
      </c>
      <c r="C3742">
        <v>7994115</v>
      </c>
      <c r="D3742">
        <f t="shared" si="58"/>
        <v>-12005885</v>
      </c>
    </row>
    <row r="3743" spans="1:4" x14ac:dyDescent="0.3">
      <c r="A3743" t="s">
        <v>12416</v>
      </c>
      <c r="B3743">
        <v>18500000</v>
      </c>
      <c r="C3743">
        <v>6462576</v>
      </c>
      <c r="D3743">
        <f t="shared" si="58"/>
        <v>-12037424</v>
      </c>
    </row>
    <row r="3744" spans="1:4" x14ac:dyDescent="0.3">
      <c r="A3744" t="s">
        <v>10437</v>
      </c>
      <c r="B3744">
        <v>30000000</v>
      </c>
      <c r="C3744">
        <v>17951431</v>
      </c>
      <c r="D3744">
        <f t="shared" si="58"/>
        <v>-12048569</v>
      </c>
    </row>
    <row r="3745" spans="1:4" x14ac:dyDescent="0.3">
      <c r="A3745" t="s">
        <v>12340</v>
      </c>
      <c r="B3745">
        <v>17000000</v>
      </c>
      <c r="C3745">
        <v>4930798</v>
      </c>
      <c r="D3745">
        <f t="shared" si="58"/>
        <v>-12069202</v>
      </c>
    </row>
    <row r="3746" spans="1:4" x14ac:dyDescent="0.3">
      <c r="A3746" t="s">
        <v>8801</v>
      </c>
      <c r="B3746">
        <v>29000000</v>
      </c>
      <c r="C3746">
        <v>16930185</v>
      </c>
      <c r="D3746">
        <f t="shared" si="58"/>
        <v>-12069815</v>
      </c>
    </row>
    <row r="3747" spans="1:4" x14ac:dyDescent="0.3">
      <c r="A3747" t="s">
        <v>7541</v>
      </c>
      <c r="B3747">
        <v>35000000</v>
      </c>
      <c r="C3747">
        <v>22913677</v>
      </c>
      <c r="D3747">
        <f t="shared" si="58"/>
        <v>-12086323</v>
      </c>
    </row>
    <row r="3748" spans="1:4" x14ac:dyDescent="0.3">
      <c r="A3748" t="s">
        <v>11969</v>
      </c>
      <c r="B3748">
        <v>18000000</v>
      </c>
      <c r="C3748">
        <v>5887457</v>
      </c>
      <c r="D3748">
        <f t="shared" si="58"/>
        <v>-12112543</v>
      </c>
    </row>
    <row r="3749" spans="1:4" x14ac:dyDescent="0.3">
      <c r="A3749" t="s">
        <v>5889</v>
      </c>
      <c r="B3749">
        <v>35000000</v>
      </c>
      <c r="C3749">
        <v>22877808</v>
      </c>
      <c r="D3749">
        <f t="shared" si="58"/>
        <v>-12122192</v>
      </c>
    </row>
    <row r="3750" spans="1:4" x14ac:dyDescent="0.3">
      <c r="A3750" t="s">
        <v>11259</v>
      </c>
      <c r="B3750">
        <v>21000000</v>
      </c>
      <c r="C3750">
        <v>8855646</v>
      </c>
      <c r="D3750">
        <f t="shared" si="58"/>
        <v>-12144354</v>
      </c>
    </row>
    <row r="3751" spans="1:4" x14ac:dyDescent="0.3">
      <c r="A3751" t="s">
        <v>9329</v>
      </c>
      <c r="B3751">
        <v>26000000</v>
      </c>
      <c r="C3751">
        <v>13829734</v>
      </c>
      <c r="D3751">
        <f t="shared" si="58"/>
        <v>-12170266</v>
      </c>
    </row>
    <row r="3752" spans="1:4" x14ac:dyDescent="0.3">
      <c r="A3752" t="s">
        <v>13583</v>
      </c>
      <c r="B3752">
        <v>14000000</v>
      </c>
      <c r="C3752">
        <v>1752214</v>
      </c>
      <c r="D3752">
        <f t="shared" si="58"/>
        <v>-12247786</v>
      </c>
    </row>
    <row r="3753" spans="1:4" x14ac:dyDescent="0.3">
      <c r="A3753" t="s">
        <v>11900</v>
      </c>
      <c r="B3753">
        <v>30000000</v>
      </c>
      <c r="C3753">
        <v>17750583</v>
      </c>
      <c r="D3753">
        <f t="shared" si="58"/>
        <v>-12249417</v>
      </c>
    </row>
    <row r="3754" spans="1:4" x14ac:dyDescent="0.3">
      <c r="A3754" t="s">
        <v>23019</v>
      </c>
      <c r="B3754">
        <v>20000000</v>
      </c>
      <c r="C3754">
        <v>7707563</v>
      </c>
      <c r="D3754">
        <f t="shared" si="58"/>
        <v>-12292437</v>
      </c>
    </row>
    <row r="3755" spans="1:4" x14ac:dyDescent="0.3">
      <c r="A3755" t="s">
        <v>22248</v>
      </c>
      <c r="B3755">
        <v>20000000</v>
      </c>
      <c r="C3755">
        <v>7705974</v>
      </c>
      <c r="D3755">
        <f t="shared" si="58"/>
        <v>-12294026</v>
      </c>
    </row>
    <row r="3756" spans="1:4" x14ac:dyDescent="0.3">
      <c r="A3756" t="s">
        <v>11981</v>
      </c>
      <c r="B3756">
        <v>18000000</v>
      </c>
      <c r="C3756">
        <v>5694401</v>
      </c>
      <c r="D3756">
        <f t="shared" si="58"/>
        <v>-12305599</v>
      </c>
    </row>
    <row r="3757" spans="1:4" x14ac:dyDescent="0.3">
      <c r="A3757" t="s">
        <v>10476</v>
      </c>
      <c r="B3757">
        <v>22000000</v>
      </c>
      <c r="C3757">
        <v>9694105</v>
      </c>
      <c r="D3757">
        <f t="shared" si="58"/>
        <v>-12305895</v>
      </c>
    </row>
    <row r="3758" spans="1:4" x14ac:dyDescent="0.3">
      <c r="A3758" t="s">
        <v>6658</v>
      </c>
      <c r="B3758">
        <v>40000000</v>
      </c>
      <c r="C3758">
        <v>27663982</v>
      </c>
      <c r="D3758">
        <f t="shared" si="58"/>
        <v>-12336018</v>
      </c>
    </row>
    <row r="3759" spans="1:4" x14ac:dyDescent="0.3">
      <c r="A3759" t="s">
        <v>10276</v>
      </c>
      <c r="B3759">
        <v>23000000</v>
      </c>
      <c r="C3759">
        <v>10660147</v>
      </c>
      <c r="D3759">
        <f t="shared" si="58"/>
        <v>-12339853</v>
      </c>
    </row>
    <row r="3760" spans="1:4" x14ac:dyDescent="0.3">
      <c r="A3760" t="s">
        <v>5247</v>
      </c>
      <c r="B3760">
        <v>55000000</v>
      </c>
      <c r="C3760">
        <v>42610000</v>
      </c>
      <c r="D3760">
        <f t="shared" si="58"/>
        <v>-12390000</v>
      </c>
    </row>
    <row r="3761" spans="1:4" x14ac:dyDescent="0.3">
      <c r="A3761" t="s">
        <v>6865</v>
      </c>
      <c r="B3761">
        <v>20000000</v>
      </c>
      <c r="C3761">
        <v>7564000</v>
      </c>
      <c r="D3761">
        <f t="shared" si="58"/>
        <v>-12436000</v>
      </c>
    </row>
    <row r="3762" spans="1:4" x14ac:dyDescent="0.3">
      <c r="A3762" t="s">
        <v>18540</v>
      </c>
      <c r="B3762">
        <v>20000000</v>
      </c>
      <c r="C3762">
        <v>7557877</v>
      </c>
      <c r="D3762">
        <f t="shared" si="58"/>
        <v>-12442123</v>
      </c>
    </row>
    <row r="3763" spans="1:4" x14ac:dyDescent="0.3">
      <c r="A3763" t="s">
        <v>5442</v>
      </c>
      <c r="B3763">
        <v>22000000</v>
      </c>
      <c r="C3763">
        <v>9528092</v>
      </c>
      <c r="D3763">
        <f t="shared" si="58"/>
        <v>-12471908</v>
      </c>
    </row>
    <row r="3764" spans="1:4" x14ac:dyDescent="0.3">
      <c r="A3764" t="s">
        <v>7086</v>
      </c>
      <c r="B3764">
        <v>38000000</v>
      </c>
      <c r="C3764">
        <v>25517500</v>
      </c>
      <c r="D3764">
        <f t="shared" si="58"/>
        <v>-12482500</v>
      </c>
    </row>
    <row r="3765" spans="1:4" x14ac:dyDescent="0.3">
      <c r="A3765" t="s">
        <v>8639</v>
      </c>
      <c r="B3765">
        <v>20000000</v>
      </c>
      <c r="C3765">
        <v>7501404</v>
      </c>
      <c r="D3765">
        <f t="shared" si="58"/>
        <v>-12498596</v>
      </c>
    </row>
    <row r="3766" spans="1:4" x14ac:dyDescent="0.3">
      <c r="A3766" t="s">
        <v>5295</v>
      </c>
      <c r="B3766">
        <v>50000000</v>
      </c>
      <c r="C3766">
        <v>37486138</v>
      </c>
      <c r="D3766">
        <f t="shared" si="58"/>
        <v>-12513862</v>
      </c>
    </row>
    <row r="3767" spans="1:4" x14ac:dyDescent="0.3">
      <c r="A3767" t="s">
        <v>13174</v>
      </c>
      <c r="B3767">
        <v>15000000</v>
      </c>
      <c r="C3767">
        <v>2412045</v>
      </c>
      <c r="D3767">
        <f t="shared" si="58"/>
        <v>-12587955</v>
      </c>
    </row>
    <row r="3768" spans="1:4" x14ac:dyDescent="0.3">
      <c r="A3768" t="s">
        <v>13895</v>
      </c>
      <c r="B3768">
        <v>12620000</v>
      </c>
      <c r="C3768">
        <v>31662</v>
      </c>
      <c r="D3768">
        <f t="shared" si="58"/>
        <v>-12588338</v>
      </c>
    </row>
    <row r="3769" spans="1:4" x14ac:dyDescent="0.3">
      <c r="A3769" t="s">
        <v>5878</v>
      </c>
      <c r="B3769">
        <v>40000000</v>
      </c>
      <c r="C3769">
        <v>27400000</v>
      </c>
      <c r="D3769">
        <f t="shared" si="58"/>
        <v>-12600000</v>
      </c>
    </row>
    <row r="3770" spans="1:4" x14ac:dyDescent="0.3">
      <c r="A3770" t="s">
        <v>3752</v>
      </c>
      <c r="B3770">
        <v>65000000</v>
      </c>
      <c r="C3770">
        <v>52397389</v>
      </c>
      <c r="D3770">
        <f t="shared" si="58"/>
        <v>-12602611</v>
      </c>
    </row>
    <row r="3771" spans="1:4" x14ac:dyDescent="0.3">
      <c r="A3771" t="s">
        <v>11296</v>
      </c>
      <c r="B3771">
        <v>20000000</v>
      </c>
      <c r="C3771">
        <v>7382993</v>
      </c>
      <c r="D3771">
        <f t="shared" si="58"/>
        <v>-12617007</v>
      </c>
    </row>
    <row r="3772" spans="1:4" x14ac:dyDescent="0.3">
      <c r="A3772" t="s">
        <v>9141</v>
      </c>
      <c r="B3772">
        <v>27000000</v>
      </c>
      <c r="C3772">
        <v>14337579</v>
      </c>
      <c r="D3772">
        <f t="shared" si="58"/>
        <v>-12662421</v>
      </c>
    </row>
    <row r="3773" spans="1:4" x14ac:dyDescent="0.3">
      <c r="A3773" t="s">
        <v>12585</v>
      </c>
      <c r="B3773">
        <v>13000000</v>
      </c>
      <c r="C3773">
        <v>336467</v>
      </c>
      <c r="D3773">
        <f t="shared" si="58"/>
        <v>-12663533</v>
      </c>
    </row>
    <row r="3774" spans="1:4" x14ac:dyDescent="0.3">
      <c r="A3774" t="s">
        <v>13884</v>
      </c>
      <c r="B3774">
        <v>13000000</v>
      </c>
      <c r="C3774">
        <v>301305</v>
      </c>
      <c r="D3774">
        <f t="shared" si="58"/>
        <v>-12698695</v>
      </c>
    </row>
    <row r="3775" spans="1:4" x14ac:dyDescent="0.3">
      <c r="A3775" t="s">
        <v>11314</v>
      </c>
      <c r="B3775">
        <v>20000000</v>
      </c>
      <c r="C3775">
        <v>7268659</v>
      </c>
      <c r="D3775">
        <f t="shared" si="58"/>
        <v>-12731341</v>
      </c>
    </row>
    <row r="3776" spans="1:4" x14ac:dyDescent="0.3">
      <c r="A3776" t="s">
        <v>8537</v>
      </c>
      <c r="B3776">
        <v>30000000</v>
      </c>
      <c r="C3776">
        <v>17266505</v>
      </c>
      <c r="D3776">
        <f t="shared" si="58"/>
        <v>-12733495</v>
      </c>
    </row>
    <row r="3777" spans="1:4" x14ac:dyDescent="0.3">
      <c r="A3777" t="s">
        <v>13937</v>
      </c>
      <c r="B3777">
        <v>13000000</v>
      </c>
      <c r="C3777">
        <v>214966</v>
      </c>
      <c r="D3777">
        <f t="shared" si="58"/>
        <v>-12785034</v>
      </c>
    </row>
    <row r="3778" spans="1:4" x14ac:dyDescent="0.3">
      <c r="A3778" t="s">
        <v>13182</v>
      </c>
      <c r="B3778">
        <v>15000000</v>
      </c>
      <c r="C3778">
        <v>2203641</v>
      </c>
      <c r="D3778">
        <f t="shared" ref="D3778:D3841" si="59">C3778-B3778</f>
        <v>-12796359</v>
      </c>
    </row>
    <row r="3779" spans="1:4" x14ac:dyDescent="0.3">
      <c r="A3779" t="s">
        <v>10461</v>
      </c>
      <c r="B3779">
        <v>23500000</v>
      </c>
      <c r="C3779">
        <v>10696210</v>
      </c>
      <c r="D3779">
        <f t="shared" si="59"/>
        <v>-12803790</v>
      </c>
    </row>
    <row r="3780" spans="1:4" x14ac:dyDescent="0.3">
      <c r="A3780" t="s">
        <v>6077</v>
      </c>
      <c r="B3780">
        <v>44000000</v>
      </c>
      <c r="C3780">
        <v>31136950</v>
      </c>
      <c r="D3780">
        <f t="shared" si="59"/>
        <v>-12863050</v>
      </c>
    </row>
    <row r="3781" spans="1:4" x14ac:dyDescent="0.3">
      <c r="A3781" t="s">
        <v>7863</v>
      </c>
      <c r="B3781">
        <v>30000000</v>
      </c>
      <c r="C3781">
        <v>17120019</v>
      </c>
      <c r="D3781">
        <f t="shared" si="59"/>
        <v>-12879981</v>
      </c>
    </row>
    <row r="3782" spans="1:4" x14ac:dyDescent="0.3">
      <c r="A3782" t="s">
        <v>8436</v>
      </c>
      <c r="B3782">
        <v>45000000</v>
      </c>
      <c r="C3782">
        <v>32095318</v>
      </c>
      <c r="D3782">
        <f t="shared" si="59"/>
        <v>-12904682</v>
      </c>
    </row>
    <row r="3783" spans="1:4" x14ac:dyDescent="0.3">
      <c r="A3783" t="s">
        <v>12283</v>
      </c>
      <c r="B3783">
        <v>20000000</v>
      </c>
      <c r="C3783">
        <v>7070459</v>
      </c>
      <c r="D3783">
        <f t="shared" si="59"/>
        <v>-12929541</v>
      </c>
    </row>
    <row r="3784" spans="1:4" x14ac:dyDescent="0.3">
      <c r="A3784" t="s">
        <v>14633</v>
      </c>
      <c r="B3784">
        <v>17000000</v>
      </c>
      <c r="C3784">
        <v>4068087</v>
      </c>
      <c r="D3784">
        <f t="shared" si="59"/>
        <v>-12931913</v>
      </c>
    </row>
    <row r="3785" spans="1:4" x14ac:dyDescent="0.3">
      <c r="A3785" t="s">
        <v>6664</v>
      </c>
      <c r="B3785">
        <v>40000000</v>
      </c>
      <c r="C3785">
        <v>27053815</v>
      </c>
      <c r="D3785">
        <f t="shared" si="59"/>
        <v>-12946185</v>
      </c>
    </row>
    <row r="3786" spans="1:4" x14ac:dyDescent="0.3">
      <c r="A3786" t="s">
        <v>13706</v>
      </c>
      <c r="B3786">
        <v>13000000</v>
      </c>
      <c r="C3786">
        <v>23947</v>
      </c>
      <c r="D3786">
        <f t="shared" si="59"/>
        <v>-12976053</v>
      </c>
    </row>
    <row r="3787" spans="1:4" x14ac:dyDescent="0.3">
      <c r="A3787" t="s">
        <v>13543</v>
      </c>
      <c r="B3787">
        <v>14000000</v>
      </c>
      <c r="C3787">
        <v>1000000</v>
      </c>
      <c r="D3787">
        <f t="shared" si="59"/>
        <v>-13000000</v>
      </c>
    </row>
    <row r="3788" spans="1:4" x14ac:dyDescent="0.3">
      <c r="A3788" t="s">
        <v>13192</v>
      </c>
      <c r="B3788">
        <v>15000000</v>
      </c>
      <c r="C3788">
        <v>1954202</v>
      </c>
      <c r="D3788">
        <f t="shared" si="59"/>
        <v>-13045798</v>
      </c>
    </row>
    <row r="3789" spans="1:4" x14ac:dyDescent="0.3">
      <c r="A3789" t="s">
        <v>13187</v>
      </c>
      <c r="B3789">
        <v>15000000</v>
      </c>
      <c r="C3789">
        <v>1953732</v>
      </c>
      <c r="D3789">
        <f t="shared" si="59"/>
        <v>-13046268</v>
      </c>
    </row>
    <row r="3790" spans="1:4" x14ac:dyDescent="0.3">
      <c r="A3790" t="s">
        <v>18374</v>
      </c>
      <c r="B3790">
        <v>20000000</v>
      </c>
      <c r="C3790">
        <v>6940281</v>
      </c>
      <c r="D3790">
        <f t="shared" si="59"/>
        <v>-13059719</v>
      </c>
    </row>
    <row r="3791" spans="1:4" x14ac:dyDescent="0.3">
      <c r="A3791" t="s">
        <v>8543</v>
      </c>
      <c r="B3791">
        <v>30000000</v>
      </c>
      <c r="C3791">
        <v>16930884</v>
      </c>
      <c r="D3791">
        <f t="shared" si="59"/>
        <v>-13069116</v>
      </c>
    </row>
    <row r="3792" spans="1:4" x14ac:dyDescent="0.3">
      <c r="A3792" t="s">
        <v>19341</v>
      </c>
      <c r="B3792">
        <v>20000000</v>
      </c>
      <c r="C3792">
        <v>6879730</v>
      </c>
      <c r="D3792">
        <f t="shared" si="59"/>
        <v>-13120270</v>
      </c>
    </row>
    <row r="3793" spans="1:4" x14ac:dyDescent="0.3">
      <c r="A3793" t="s">
        <v>15107</v>
      </c>
      <c r="B3793">
        <v>20000000</v>
      </c>
      <c r="C3793">
        <v>6857503</v>
      </c>
      <c r="D3793">
        <f t="shared" si="59"/>
        <v>-13142497</v>
      </c>
    </row>
    <row r="3794" spans="1:4" x14ac:dyDescent="0.3">
      <c r="A3794" t="s">
        <v>12547</v>
      </c>
      <c r="B3794">
        <v>16000000</v>
      </c>
      <c r="C3794">
        <v>2849142</v>
      </c>
      <c r="D3794">
        <f t="shared" si="59"/>
        <v>-13150858</v>
      </c>
    </row>
    <row r="3795" spans="1:4" x14ac:dyDescent="0.3">
      <c r="A3795" t="s">
        <v>15231</v>
      </c>
      <c r="B3795">
        <v>14000000</v>
      </c>
      <c r="C3795">
        <v>800000</v>
      </c>
      <c r="D3795">
        <f t="shared" si="59"/>
        <v>-13200000</v>
      </c>
    </row>
    <row r="3796" spans="1:4" x14ac:dyDescent="0.3">
      <c r="A3796" t="s">
        <v>7931</v>
      </c>
      <c r="B3796">
        <v>35000000</v>
      </c>
      <c r="C3796">
        <v>21784432</v>
      </c>
      <c r="D3796">
        <f t="shared" si="59"/>
        <v>-13215568</v>
      </c>
    </row>
    <row r="3797" spans="1:4" x14ac:dyDescent="0.3">
      <c r="A3797" t="s">
        <v>10284</v>
      </c>
      <c r="B3797">
        <v>20000000</v>
      </c>
      <c r="C3797">
        <v>6777589</v>
      </c>
      <c r="D3797">
        <f t="shared" si="59"/>
        <v>-13222411</v>
      </c>
    </row>
    <row r="3798" spans="1:4" x14ac:dyDescent="0.3">
      <c r="A3798" t="s">
        <v>13644</v>
      </c>
      <c r="B3798">
        <v>13400000</v>
      </c>
      <c r="C3798">
        <v>163591</v>
      </c>
      <c r="D3798">
        <f t="shared" si="59"/>
        <v>-13236409</v>
      </c>
    </row>
    <row r="3799" spans="1:4" x14ac:dyDescent="0.3">
      <c r="A3799" t="s">
        <v>1243</v>
      </c>
      <c r="B3799">
        <v>127000000</v>
      </c>
      <c r="C3799">
        <v>113733726</v>
      </c>
      <c r="D3799">
        <f t="shared" si="59"/>
        <v>-13266274</v>
      </c>
    </row>
    <row r="3800" spans="1:4" x14ac:dyDescent="0.3">
      <c r="A3800" t="s">
        <v>20401</v>
      </c>
      <c r="B3800">
        <v>13500000</v>
      </c>
      <c r="C3800">
        <v>186354</v>
      </c>
      <c r="D3800">
        <f t="shared" si="59"/>
        <v>-13313646</v>
      </c>
    </row>
    <row r="3801" spans="1:4" x14ac:dyDescent="0.3">
      <c r="A3801" t="s">
        <v>10289</v>
      </c>
      <c r="B3801">
        <v>19430000</v>
      </c>
      <c r="C3801">
        <v>6109075</v>
      </c>
      <c r="D3801">
        <f t="shared" si="59"/>
        <v>-13320925</v>
      </c>
    </row>
    <row r="3802" spans="1:4" x14ac:dyDescent="0.3">
      <c r="A3802" t="s">
        <v>4495</v>
      </c>
      <c r="B3802">
        <v>58000000</v>
      </c>
      <c r="C3802">
        <v>44665963</v>
      </c>
      <c r="D3802">
        <f t="shared" si="59"/>
        <v>-13334037</v>
      </c>
    </row>
    <row r="3803" spans="1:4" x14ac:dyDescent="0.3">
      <c r="A3803" t="s">
        <v>7978</v>
      </c>
      <c r="B3803">
        <v>32000000</v>
      </c>
      <c r="C3803">
        <v>18636537</v>
      </c>
      <c r="D3803">
        <f t="shared" si="59"/>
        <v>-13363463</v>
      </c>
    </row>
    <row r="3804" spans="1:4" x14ac:dyDescent="0.3">
      <c r="A3804" t="s">
        <v>5351</v>
      </c>
      <c r="B3804">
        <v>40000000</v>
      </c>
      <c r="C3804">
        <v>26616999</v>
      </c>
      <c r="D3804">
        <f t="shared" si="59"/>
        <v>-13383001</v>
      </c>
    </row>
    <row r="3805" spans="1:4" x14ac:dyDescent="0.3">
      <c r="A3805" t="s">
        <v>15679</v>
      </c>
      <c r="B3805">
        <v>20000000</v>
      </c>
      <c r="C3805">
        <v>6610326</v>
      </c>
      <c r="D3805">
        <f t="shared" si="59"/>
        <v>-13389674</v>
      </c>
    </row>
    <row r="3806" spans="1:4" x14ac:dyDescent="0.3">
      <c r="A3806" t="s">
        <v>4713</v>
      </c>
      <c r="B3806">
        <v>55000000</v>
      </c>
      <c r="C3806">
        <v>41609593</v>
      </c>
      <c r="D3806">
        <f t="shared" si="59"/>
        <v>-13390407</v>
      </c>
    </row>
    <row r="3807" spans="1:4" x14ac:dyDescent="0.3">
      <c r="A3807" t="s">
        <v>10014</v>
      </c>
      <c r="B3807">
        <v>13500000</v>
      </c>
      <c r="C3807">
        <v>85433</v>
      </c>
      <c r="D3807">
        <f t="shared" si="59"/>
        <v>-13414567</v>
      </c>
    </row>
    <row r="3808" spans="1:4" x14ac:dyDescent="0.3">
      <c r="A3808" t="s">
        <v>3197</v>
      </c>
      <c r="B3808">
        <v>69000000</v>
      </c>
      <c r="C3808">
        <v>55585389</v>
      </c>
      <c r="D3808">
        <f t="shared" si="59"/>
        <v>-13414611</v>
      </c>
    </row>
    <row r="3809" spans="1:4" x14ac:dyDescent="0.3">
      <c r="A3809" t="s">
        <v>11324</v>
      </c>
      <c r="B3809">
        <v>20000000</v>
      </c>
      <c r="C3809">
        <v>6563357</v>
      </c>
      <c r="D3809">
        <f t="shared" si="59"/>
        <v>-13436643</v>
      </c>
    </row>
    <row r="3810" spans="1:4" x14ac:dyDescent="0.3">
      <c r="A3810" t="s">
        <v>9872</v>
      </c>
      <c r="B3810">
        <v>25000000</v>
      </c>
      <c r="C3810">
        <v>11538204</v>
      </c>
      <c r="D3810">
        <f t="shared" si="59"/>
        <v>-13461796</v>
      </c>
    </row>
    <row r="3811" spans="1:4" x14ac:dyDescent="0.3">
      <c r="A3811" t="s">
        <v>12010</v>
      </c>
      <c r="B3811">
        <v>18000000</v>
      </c>
      <c r="C3811">
        <v>4435083</v>
      </c>
      <c r="D3811">
        <f t="shared" si="59"/>
        <v>-13564917</v>
      </c>
    </row>
    <row r="3812" spans="1:4" x14ac:dyDescent="0.3">
      <c r="A3812" t="s">
        <v>6810</v>
      </c>
      <c r="B3812">
        <v>24000000</v>
      </c>
      <c r="C3812">
        <v>10431220</v>
      </c>
      <c r="D3812">
        <f t="shared" si="59"/>
        <v>-13568780</v>
      </c>
    </row>
    <row r="3813" spans="1:4" x14ac:dyDescent="0.3">
      <c r="A3813" t="s">
        <v>12603</v>
      </c>
      <c r="B3813">
        <v>16000000</v>
      </c>
      <c r="C3813">
        <v>2428883</v>
      </c>
      <c r="D3813">
        <f t="shared" si="59"/>
        <v>-13571117</v>
      </c>
    </row>
    <row r="3814" spans="1:4" x14ac:dyDescent="0.3">
      <c r="A3814" t="s">
        <v>11334</v>
      </c>
      <c r="B3814">
        <v>20000000</v>
      </c>
      <c r="C3814">
        <v>6420319</v>
      </c>
      <c r="D3814">
        <f t="shared" si="59"/>
        <v>-13579681</v>
      </c>
    </row>
    <row r="3815" spans="1:4" x14ac:dyDescent="0.3">
      <c r="A3815" t="s">
        <v>11991</v>
      </c>
      <c r="B3815">
        <v>18000000</v>
      </c>
      <c r="C3815">
        <v>4414535</v>
      </c>
      <c r="D3815">
        <f t="shared" si="59"/>
        <v>-13585465</v>
      </c>
    </row>
    <row r="3816" spans="1:4" x14ac:dyDescent="0.3">
      <c r="A3816" t="s">
        <v>11991</v>
      </c>
      <c r="B3816">
        <v>18000000</v>
      </c>
      <c r="C3816">
        <v>4414535</v>
      </c>
      <c r="D3816">
        <f t="shared" si="59"/>
        <v>-13585465</v>
      </c>
    </row>
    <row r="3817" spans="1:4" x14ac:dyDescent="0.3">
      <c r="A3817" t="s">
        <v>693</v>
      </c>
      <c r="B3817">
        <v>160000000</v>
      </c>
      <c r="C3817">
        <v>146405371</v>
      </c>
      <c r="D3817">
        <f t="shared" si="59"/>
        <v>-13594629</v>
      </c>
    </row>
    <row r="3818" spans="1:4" x14ac:dyDescent="0.3">
      <c r="A3818" t="s">
        <v>6173</v>
      </c>
      <c r="B3818">
        <v>40000000</v>
      </c>
      <c r="C3818">
        <v>26404753</v>
      </c>
      <c r="D3818">
        <f t="shared" si="59"/>
        <v>-13595247</v>
      </c>
    </row>
    <row r="3819" spans="1:4" x14ac:dyDescent="0.3">
      <c r="A3819" t="s">
        <v>11610</v>
      </c>
      <c r="B3819">
        <v>15000000</v>
      </c>
      <c r="C3819">
        <v>1357042</v>
      </c>
      <c r="D3819">
        <f t="shared" si="59"/>
        <v>-13642958</v>
      </c>
    </row>
    <row r="3820" spans="1:4" x14ac:dyDescent="0.3">
      <c r="A3820" t="s">
        <v>13195</v>
      </c>
      <c r="B3820">
        <v>15000000</v>
      </c>
      <c r="C3820">
        <v>1294640</v>
      </c>
      <c r="D3820">
        <f t="shared" si="59"/>
        <v>-13705360</v>
      </c>
    </row>
    <row r="3821" spans="1:4" x14ac:dyDescent="0.3">
      <c r="A3821" t="s">
        <v>9359</v>
      </c>
      <c r="B3821">
        <v>26000000</v>
      </c>
      <c r="C3821">
        <v>12276810</v>
      </c>
      <c r="D3821">
        <f t="shared" si="59"/>
        <v>-13723190</v>
      </c>
    </row>
    <row r="3822" spans="1:4" x14ac:dyDescent="0.3">
      <c r="A3822" t="s">
        <v>11867</v>
      </c>
      <c r="B3822">
        <v>18000000</v>
      </c>
      <c r="C3822">
        <v>4250320</v>
      </c>
      <c r="D3822">
        <f t="shared" si="59"/>
        <v>-13749680</v>
      </c>
    </row>
    <row r="3823" spans="1:4" x14ac:dyDescent="0.3">
      <c r="A3823" t="s">
        <v>9168</v>
      </c>
      <c r="B3823">
        <v>27000000</v>
      </c>
      <c r="C3823">
        <v>13248477</v>
      </c>
      <c r="D3823">
        <f t="shared" si="59"/>
        <v>-13751523</v>
      </c>
    </row>
    <row r="3824" spans="1:4" x14ac:dyDescent="0.3">
      <c r="A3824" t="s">
        <v>9880</v>
      </c>
      <c r="B3824">
        <v>26000000</v>
      </c>
      <c r="C3824">
        <v>12188642</v>
      </c>
      <c r="D3824">
        <f t="shared" si="59"/>
        <v>-13811358</v>
      </c>
    </row>
    <row r="3825" spans="1:4" x14ac:dyDescent="0.3">
      <c r="A3825" t="s">
        <v>8510</v>
      </c>
      <c r="B3825">
        <v>35000000</v>
      </c>
      <c r="C3825">
        <v>21129348</v>
      </c>
      <c r="D3825">
        <f t="shared" si="59"/>
        <v>-13870652</v>
      </c>
    </row>
    <row r="3826" spans="1:4" x14ac:dyDescent="0.3">
      <c r="A3826" t="s">
        <v>15684</v>
      </c>
      <c r="B3826">
        <v>20000000</v>
      </c>
      <c r="C3826">
        <v>6126237</v>
      </c>
      <c r="D3826">
        <f t="shared" si="59"/>
        <v>-13873763</v>
      </c>
    </row>
    <row r="3827" spans="1:4" x14ac:dyDescent="0.3">
      <c r="A3827" t="s">
        <v>19919</v>
      </c>
      <c r="B3827">
        <v>14000000</v>
      </c>
      <c r="C3827">
        <v>115504</v>
      </c>
      <c r="D3827">
        <f t="shared" si="59"/>
        <v>-13884496</v>
      </c>
    </row>
    <row r="3828" spans="1:4" x14ac:dyDescent="0.3">
      <c r="A3828" t="s">
        <v>9885</v>
      </c>
      <c r="B3828">
        <v>25000000</v>
      </c>
      <c r="C3828">
        <v>11100000</v>
      </c>
      <c r="D3828">
        <f t="shared" si="59"/>
        <v>-13900000</v>
      </c>
    </row>
    <row r="3829" spans="1:4" x14ac:dyDescent="0.3">
      <c r="A3829" t="s">
        <v>17833</v>
      </c>
      <c r="B3829">
        <v>20000000</v>
      </c>
      <c r="C3829">
        <v>6088249</v>
      </c>
      <c r="D3829">
        <f t="shared" si="59"/>
        <v>-13911751</v>
      </c>
    </row>
    <row r="3830" spans="1:4" x14ac:dyDescent="0.3">
      <c r="A3830" t="s">
        <v>510</v>
      </c>
      <c r="B3830">
        <v>175000000</v>
      </c>
      <c r="C3830">
        <v>161087183</v>
      </c>
      <c r="D3830">
        <f t="shared" si="59"/>
        <v>-13912817</v>
      </c>
    </row>
    <row r="3831" spans="1:4" x14ac:dyDescent="0.3">
      <c r="A3831" t="s">
        <v>18671</v>
      </c>
      <c r="B3831">
        <v>14000000</v>
      </c>
      <c r="C3831">
        <v>75078</v>
      </c>
      <c r="D3831">
        <f t="shared" si="59"/>
        <v>-13924922</v>
      </c>
    </row>
    <row r="3832" spans="1:4" x14ac:dyDescent="0.3">
      <c r="A3832" t="s">
        <v>12077</v>
      </c>
      <c r="B3832">
        <v>14000000</v>
      </c>
      <c r="C3832">
        <v>63260</v>
      </c>
      <c r="D3832">
        <f t="shared" si="59"/>
        <v>-13936740</v>
      </c>
    </row>
    <row r="3833" spans="1:4" x14ac:dyDescent="0.3">
      <c r="A3833" t="s">
        <v>13574</v>
      </c>
      <c r="B3833">
        <v>14000000</v>
      </c>
      <c r="C3833">
        <v>46495</v>
      </c>
      <c r="D3833">
        <f t="shared" si="59"/>
        <v>-13953505</v>
      </c>
    </row>
    <row r="3834" spans="1:4" x14ac:dyDescent="0.3">
      <c r="A3834" t="s">
        <v>7017</v>
      </c>
      <c r="B3834">
        <v>38000000</v>
      </c>
      <c r="C3834">
        <v>24044532</v>
      </c>
      <c r="D3834">
        <f t="shared" si="59"/>
        <v>-13955468</v>
      </c>
    </row>
    <row r="3835" spans="1:4" x14ac:dyDescent="0.3">
      <c r="A3835" t="s">
        <v>13987</v>
      </c>
      <c r="B3835">
        <v>15000000</v>
      </c>
      <c r="C3835">
        <v>1039869</v>
      </c>
      <c r="D3835">
        <f t="shared" si="59"/>
        <v>-13960131</v>
      </c>
    </row>
    <row r="3836" spans="1:4" x14ac:dyDescent="0.3">
      <c r="A3836" t="s">
        <v>9875</v>
      </c>
      <c r="B3836">
        <v>25000000</v>
      </c>
      <c r="C3836">
        <v>11008432</v>
      </c>
      <c r="D3836">
        <f t="shared" si="59"/>
        <v>-13991568</v>
      </c>
    </row>
    <row r="3837" spans="1:4" x14ac:dyDescent="0.3">
      <c r="A3837" t="s">
        <v>20208</v>
      </c>
      <c r="B3837">
        <v>20000000</v>
      </c>
      <c r="C3837">
        <v>6003587</v>
      </c>
      <c r="D3837">
        <f t="shared" si="59"/>
        <v>-13996413</v>
      </c>
    </row>
    <row r="3838" spans="1:4" x14ac:dyDescent="0.3">
      <c r="A3838" t="s">
        <v>11343</v>
      </c>
      <c r="B3838">
        <v>20000000</v>
      </c>
      <c r="C3838">
        <v>6002756</v>
      </c>
      <c r="D3838">
        <f t="shared" si="59"/>
        <v>-13997244</v>
      </c>
    </row>
    <row r="3839" spans="1:4" x14ac:dyDescent="0.3">
      <c r="A3839" t="s">
        <v>15150</v>
      </c>
      <c r="B3839">
        <v>20000000</v>
      </c>
      <c r="C3839">
        <v>5998971</v>
      </c>
      <c r="D3839">
        <f t="shared" si="59"/>
        <v>-14001029</v>
      </c>
    </row>
    <row r="3840" spans="1:4" x14ac:dyDescent="0.3">
      <c r="A3840" t="s">
        <v>4214</v>
      </c>
      <c r="B3840">
        <v>60000000</v>
      </c>
      <c r="C3840">
        <v>45996718</v>
      </c>
      <c r="D3840">
        <f t="shared" si="59"/>
        <v>-14003282</v>
      </c>
    </row>
    <row r="3841" spans="1:4" x14ac:dyDescent="0.3">
      <c r="A3841" t="s">
        <v>13505</v>
      </c>
      <c r="B3841">
        <v>20000000</v>
      </c>
      <c r="C3841">
        <v>5990075</v>
      </c>
      <c r="D3841">
        <f t="shared" si="59"/>
        <v>-14009925</v>
      </c>
    </row>
    <row r="3842" spans="1:4" x14ac:dyDescent="0.3">
      <c r="A3842" t="s">
        <v>12556</v>
      </c>
      <c r="B3842">
        <v>16000000</v>
      </c>
      <c r="C3842">
        <v>1984743</v>
      </c>
      <c r="D3842">
        <f t="shared" ref="D3842:D3905" si="60">C3842-B3842</f>
        <v>-14015257</v>
      </c>
    </row>
    <row r="3843" spans="1:4" x14ac:dyDescent="0.3">
      <c r="A3843" t="s">
        <v>4184</v>
      </c>
      <c r="B3843">
        <v>61000000</v>
      </c>
      <c r="C3843">
        <v>46975183</v>
      </c>
      <c r="D3843">
        <f t="shared" si="60"/>
        <v>-14024817</v>
      </c>
    </row>
    <row r="3844" spans="1:4" x14ac:dyDescent="0.3">
      <c r="A3844" t="s">
        <v>2730</v>
      </c>
      <c r="B3844">
        <v>80000000</v>
      </c>
      <c r="C3844">
        <v>65948711</v>
      </c>
      <c r="D3844">
        <f t="shared" si="60"/>
        <v>-14051289</v>
      </c>
    </row>
    <row r="3845" spans="1:4" x14ac:dyDescent="0.3">
      <c r="A3845" t="s">
        <v>3417</v>
      </c>
      <c r="B3845">
        <v>70000000</v>
      </c>
      <c r="C3845">
        <v>55942830</v>
      </c>
      <c r="D3845">
        <f t="shared" si="60"/>
        <v>-14057170</v>
      </c>
    </row>
    <row r="3846" spans="1:4" x14ac:dyDescent="0.3">
      <c r="A3846" t="s">
        <v>16800</v>
      </c>
      <c r="B3846">
        <v>15000000</v>
      </c>
      <c r="C3846">
        <v>927107</v>
      </c>
      <c r="D3846">
        <f t="shared" si="60"/>
        <v>-14072893</v>
      </c>
    </row>
    <row r="3847" spans="1:4" x14ac:dyDescent="0.3">
      <c r="A3847" t="s">
        <v>9907</v>
      </c>
      <c r="B3847">
        <v>25000000</v>
      </c>
      <c r="C3847">
        <v>10911750</v>
      </c>
      <c r="D3847">
        <f t="shared" si="60"/>
        <v>-14088250</v>
      </c>
    </row>
    <row r="3848" spans="1:4" x14ac:dyDescent="0.3">
      <c r="A3848" t="s">
        <v>13349</v>
      </c>
      <c r="B3848">
        <v>14200000</v>
      </c>
      <c r="C3848">
        <v>74205</v>
      </c>
      <c r="D3848">
        <f t="shared" si="60"/>
        <v>-14125795</v>
      </c>
    </row>
    <row r="3849" spans="1:4" x14ac:dyDescent="0.3">
      <c r="A3849" t="s">
        <v>7602</v>
      </c>
      <c r="B3849">
        <v>31000000</v>
      </c>
      <c r="C3849">
        <v>16831505</v>
      </c>
      <c r="D3849">
        <f t="shared" si="60"/>
        <v>-14168495</v>
      </c>
    </row>
    <row r="3850" spans="1:4" x14ac:dyDescent="0.3">
      <c r="A3850" t="s">
        <v>10611</v>
      </c>
      <c r="B3850">
        <v>21000000</v>
      </c>
      <c r="C3850">
        <v>6830957</v>
      </c>
      <c r="D3850">
        <f t="shared" si="60"/>
        <v>-14169043</v>
      </c>
    </row>
    <row r="3851" spans="1:4" x14ac:dyDescent="0.3">
      <c r="A3851" t="s">
        <v>2197</v>
      </c>
      <c r="B3851">
        <v>90000000</v>
      </c>
      <c r="C3851">
        <v>75817994</v>
      </c>
      <c r="D3851">
        <f t="shared" si="60"/>
        <v>-14182006</v>
      </c>
    </row>
    <row r="3852" spans="1:4" x14ac:dyDescent="0.3">
      <c r="A3852" t="s">
        <v>8033</v>
      </c>
      <c r="B3852">
        <v>32000000</v>
      </c>
      <c r="C3852">
        <v>17797316</v>
      </c>
      <c r="D3852">
        <f t="shared" si="60"/>
        <v>-14202684</v>
      </c>
    </row>
    <row r="3853" spans="1:4" x14ac:dyDescent="0.3">
      <c r="A3853" t="s">
        <v>9903</v>
      </c>
      <c r="B3853">
        <v>25000000</v>
      </c>
      <c r="C3853">
        <v>10769960</v>
      </c>
      <c r="D3853">
        <f t="shared" si="60"/>
        <v>-14230040</v>
      </c>
    </row>
    <row r="3854" spans="1:4" x14ac:dyDescent="0.3">
      <c r="A3854" t="s">
        <v>8672</v>
      </c>
      <c r="B3854">
        <v>18000000</v>
      </c>
      <c r="C3854">
        <v>3752725</v>
      </c>
      <c r="D3854">
        <f t="shared" si="60"/>
        <v>-14247275</v>
      </c>
    </row>
    <row r="3855" spans="1:4" x14ac:dyDescent="0.3">
      <c r="A3855" t="s">
        <v>11362</v>
      </c>
      <c r="B3855">
        <v>20000000</v>
      </c>
      <c r="C3855">
        <v>5749134</v>
      </c>
      <c r="D3855">
        <f t="shared" si="60"/>
        <v>-14250866</v>
      </c>
    </row>
    <row r="3856" spans="1:4" x14ac:dyDescent="0.3">
      <c r="A3856" t="s">
        <v>9911</v>
      </c>
      <c r="B3856">
        <v>25000000</v>
      </c>
      <c r="C3856">
        <v>10719367</v>
      </c>
      <c r="D3856">
        <f t="shared" si="60"/>
        <v>-14280633</v>
      </c>
    </row>
    <row r="3857" spans="1:4" x14ac:dyDescent="0.3">
      <c r="A3857" t="s">
        <v>8566</v>
      </c>
      <c r="B3857">
        <v>30000000</v>
      </c>
      <c r="C3857">
        <v>15709385</v>
      </c>
      <c r="D3857">
        <f t="shared" si="60"/>
        <v>-14290615</v>
      </c>
    </row>
    <row r="3858" spans="1:4" x14ac:dyDescent="0.3">
      <c r="A3858" t="s">
        <v>12000</v>
      </c>
      <c r="B3858">
        <v>18000000</v>
      </c>
      <c r="C3858">
        <v>3707794</v>
      </c>
      <c r="D3858">
        <f t="shared" si="60"/>
        <v>-14292206</v>
      </c>
    </row>
    <row r="3859" spans="1:4" x14ac:dyDescent="0.3">
      <c r="A3859" t="s">
        <v>11976</v>
      </c>
      <c r="B3859">
        <v>20000000</v>
      </c>
      <c r="C3859">
        <v>5701643</v>
      </c>
      <c r="D3859">
        <f t="shared" si="60"/>
        <v>-14298357</v>
      </c>
    </row>
    <row r="3860" spans="1:4" x14ac:dyDescent="0.3">
      <c r="A3860" t="s">
        <v>12230</v>
      </c>
      <c r="B3860">
        <v>34000000</v>
      </c>
      <c r="C3860">
        <v>19693891</v>
      </c>
      <c r="D3860">
        <f t="shared" si="60"/>
        <v>-14306109</v>
      </c>
    </row>
    <row r="3861" spans="1:4" x14ac:dyDescent="0.3">
      <c r="A3861" t="s">
        <v>12553</v>
      </c>
      <c r="B3861">
        <v>16000000</v>
      </c>
      <c r="C3861">
        <v>1686429</v>
      </c>
      <c r="D3861">
        <f t="shared" si="60"/>
        <v>-14313571</v>
      </c>
    </row>
    <row r="3862" spans="1:4" x14ac:dyDescent="0.3">
      <c r="A3862" t="s">
        <v>12629</v>
      </c>
      <c r="B3862">
        <v>15500000</v>
      </c>
      <c r="C3862">
        <v>1181197</v>
      </c>
      <c r="D3862">
        <f t="shared" si="60"/>
        <v>-14318803</v>
      </c>
    </row>
    <row r="3863" spans="1:4" x14ac:dyDescent="0.3">
      <c r="A3863" t="s">
        <v>12561</v>
      </c>
      <c r="B3863">
        <v>16000000</v>
      </c>
      <c r="C3863">
        <v>1666262</v>
      </c>
      <c r="D3863">
        <f t="shared" si="60"/>
        <v>-14333738</v>
      </c>
    </row>
    <row r="3864" spans="1:4" x14ac:dyDescent="0.3">
      <c r="A3864" t="s">
        <v>4004</v>
      </c>
      <c r="B3864">
        <v>105000000</v>
      </c>
      <c r="C3864">
        <v>90646554</v>
      </c>
      <c r="D3864">
        <f t="shared" si="60"/>
        <v>-14353446</v>
      </c>
    </row>
    <row r="3865" spans="1:4" x14ac:dyDescent="0.3">
      <c r="A3865" t="s">
        <v>10162</v>
      </c>
      <c r="B3865">
        <v>24000000</v>
      </c>
      <c r="C3865">
        <v>9639242</v>
      </c>
      <c r="D3865">
        <f t="shared" si="60"/>
        <v>-14360758</v>
      </c>
    </row>
    <row r="3866" spans="1:4" x14ac:dyDescent="0.3">
      <c r="A3866" t="s">
        <v>13224</v>
      </c>
      <c r="B3866">
        <v>15000000</v>
      </c>
      <c r="C3866">
        <v>613556</v>
      </c>
      <c r="D3866">
        <f t="shared" si="60"/>
        <v>-14386444</v>
      </c>
    </row>
    <row r="3867" spans="1:4" x14ac:dyDescent="0.3">
      <c r="A3867" t="s">
        <v>6994</v>
      </c>
      <c r="B3867">
        <v>40000000</v>
      </c>
      <c r="C3867">
        <v>25517500</v>
      </c>
      <c r="D3867">
        <f t="shared" si="60"/>
        <v>-14482500</v>
      </c>
    </row>
    <row r="3868" spans="1:4" x14ac:dyDescent="0.3">
      <c r="A3868" t="s">
        <v>13971</v>
      </c>
      <c r="B3868">
        <v>16000000</v>
      </c>
      <c r="C3868">
        <v>1508689</v>
      </c>
      <c r="D3868">
        <f t="shared" si="60"/>
        <v>-14491311</v>
      </c>
    </row>
    <row r="3869" spans="1:4" x14ac:dyDescent="0.3">
      <c r="A3869" t="s">
        <v>7130</v>
      </c>
      <c r="B3869">
        <v>37000000</v>
      </c>
      <c r="C3869">
        <v>22450975</v>
      </c>
      <c r="D3869">
        <f t="shared" si="60"/>
        <v>-14549025</v>
      </c>
    </row>
    <row r="3870" spans="1:4" x14ac:dyDescent="0.3">
      <c r="A3870" t="s">
        <v>8496</v>
      </c>
      <c r="B3870">
        <v>35000000</v>
      </c>
      <c r="C3870">
        <v>20422207</v>
      </c>
      <c r="D3870">
        <f t="shared" si="60"/>
        <v>-14577793</v>
      </c>
    </row>
    <row r="3871" spans="1:4" x14ac:dyDescent="0.3">
      <c r="A3871" t="s">
        <v>14700</v>
      </c>
      <c r="B3871">
        <v>15000000</v>
      </c>
      <c r="C3871">
        <v>399879</v>
      </c>
      <c r="D3871">
        <f t="shared" si="60"/>
        <v>-14600121</v>
      </c>
    </row>
    <row r="3872" spans="1:4" x14ac:dyDescent="0.3">
      <c r="A3872" t="s">
        <v>3948</v>
      </c>
      <c r="B3872">
        <v>150000000</v>
      </c>
      <c r="C3872">
        <v>135381507</v>
      </c>
      <c r="D3872">
        <f t="shared" si="60"/>
        <v>-14618493</v>
      </c>
    </row>
    <row r="3873" spans="1:4" x14ac:dyDescent="0.3">
      <c r="A3873" t="s">
        <v>21633</v>
      </c>
      <c r="B3873">
        <v>20000000</v>
      </c>
      <c r="C3873">
        <v>5355847</v>
      </c>
      <c r="D3873">
        <f t="shared" si="60"/>
        <v>-14644153</v>
      </c>
    </row>
    <row r="3874" spans="1:4" x14ac:dyDescent="0.3">
      <c r="A3874" t="s">
        <v>21606</v>
      </c>
      <c r="B3874">
        <v>20000000</v>
      </c>
      <c r="C3874">
        <v>5355376</v>
      </c>
      <c r="D3874">
        <f t="shared" si="60"/>
        <v>-14644624</v>
      </c>
    </row>
    <row r="3875" spans="1:4" x14ac:dyDescent="0.3">
      <c r="A3875" t="s">
        <v>13229</v>
      </c>
      <c r="B3875">
        <v>15000000</v>
      </c>
      <c r="C3875">
        <v>353743</v>
      </c>
      <c r="D3875">
        <f t="shared" si="60"/>
        <v>-14646257</v>
      </c>
    </row>
    <row r="3876" spans="1:4" x14ac:dyDescent="0.3">
      <c r="A3876" t="s">
        <v>6935</v>
      </c>
      <c r="B3876">
        <v>40000000</v>
      </c>
      <c r="C3876">
        <v>25335935</v>
      </c>
      <c r="D3876">
        <f t="shared" si="60"/>
        <v>-14664065</v>
      </c>
    </row>
    <row r="3877" spans="1:4" x14ac:dyDescent="0.3">
      <c r="A3877" t="s">
        <v>11986</v>
      </c>
      <c r="B3877">
        <v>20000000</v>
      </c>
      <c r="C3877">
        <v>5333658</v>
      </c>
      <c r="D3877">
        <f t="shared" si="60"/>
        <v>-14666342</v>
      </c>
    </row>
    <row r="3878" spans="1:4" x14ac:dyDescent="0.3">
      <c r="A3878" t="s">
        <v>9932</v>
      </c>
      <c r="B3878">
        <v>25000000</v>
      </c>
      <c r="C3878">
        <v>10324441</v>
      </c>
      <c r="D3878">
        <f t="shared" si="60"/>
        <v>-14675559</v>
      </c>
    </row>
    <row r="3879" spans="1:4" x14ac:dyDescent="0.3">
      <c r="A3879" t="s">
        <v>12297</v>
      </c>
      <c r="B3879">
        <v>17000000</v>
      </c>
      <c r="C3879">
        <v>2315683</v>
      </c>
      <c r="D3879">
        <f t="shared" si="60"/>
        <v>-14684317</v>
      </c>
    </row>
    <row r="3880" spans="1:4" x14ac:dyDescent="0.3">
      <c r="A3880" t="s">
        <v>11669</v>
      </c>
      <c r="B3880">
        <v>20000000</v>
      </c>
      <c r="C3880">
        <v>5308553</v>
      </c>
      <c r="D3880">
        <f t="shared" si="60"/>
        <v>-14691447</v>
      </c>
    </row>
    <row r="3881" spans="1:4" x14ac:dyDescent="0.3">
      <c r="A3881" t="s">
        <v>21641</v>
      </c>
      <c r="B3881">
        <v>20000000</v>
      </c>
      <c r="C3881">
        <v>5283379</v>
      </c>
      <c r="D3881">
        <f t="shared" si="60"/>
        <v>-14716621</v>
      </c>
    </row>
    <row r="3882" spans="1:4" x14ac:dyDescent="0.3">
      <c r="A3882" t="s">
        <v>7584</v>
      </c>
      <c r="B3882">
        <v>35000000</v>
      </c>
      <c r="C3882">
        <v>20275446</v>
      </c>
      <c r="D3882">
        <f t="shared" si="60"/>
        <v>-14724554</v>
      </c>
    </row>
    <row r="3883" spans="1:4" x14ac:dyDescent="0.3">
      <c r="A3883" t="s">
        <v>11353</v>
      </c>
      <c r="B3883">
        <v>20000000</v>
      </c>
      <c r="C3883">
        <v>5205343</v>
      </c>
      <c r="D3883">
        <f t="shared" si="60"/>
        <v>-14794657</v>
      </c>
    </row>
    <row r="3884" spans="1:4" x14ac:dyDescent="0.3">
      <c r="A3884" t="s">
        <v>12005</v>
      </c>
      <c r="B3884">
        <v>18000000</v>
      </c>
      <c r="C3884">
        <v>3203044</v>
      </c>
      <c r="D3884">
        <f t="shared" si="60"/>
        <v>-14796956</v>
      </c>
    </row>
    <row r="3885" spans="1:4" x14ac:dyDescent="0.3">
      <c r="A3885" t="s">
        <v>13570</v>
      </c>
      <c r="B3885">
        <v>15000000</v>
      </c>
      <c r="C3885">
        <v>183088</v>
      </c>
      <c r="D3885">
        <f t="shared" si="60"/>
        <v>-14816912</v>
      </c>
    </row>
    <row r="3886" spans="1:4" x14ac:dyDescent="0.3">
      <c r="A3886" t="s">
        <v>6672</v>
      </c>
      <c r="B3886">
        <v>40000000</v>
      </c>
      <c r="C3886">
        <v>25178165</v>
      </c>
      <c r="D3886">
        <f t="shared" si="60"/>
        <v>-14821835</v>
      </c>
    </row>
    <row r="3887" spans="1:4" x14ac:dyDescent="0.3">
      <c r="A3887" t="s">
        <v>5304</v>
      </c>
      <c r="B3887">
        <v>50000000</v>
      </c>
      <c r="C3887">
        <v>35168395</v>
      </c>
      <c r="D3887">
        <f t="shared" si="60"/>
        <v>-14831605</v>
      </c>
    </row>
    <row r="3888" spans="1:4" x14ac:dyDescent="0.3">
      <c r="A3888" t="s">
        <v>15016</v>
      </c>
      <c r="B3888">
        <v>30000000</v>
      </c>
      <c r="C3888">
        <v>15156200</v>
      </c>
      <c r="D3888">
        <f t="shared" si="60"/>
        <v>-14843800</v>
      </c>
    </row>
    <row r="3889" spans="1:4" x14ac:dyDescent="0.3">
      <c r="A3889" t="s">
        <v>11348</v>
      </c>
      <c r="B3889">
        <v>20000000</v>
      </c>
      <c r="C3889">
        <v>5132655</v>
      </c>
      <c r="D3889">
        <f t="shared" si="60"/>
        <v>-14867345</v>
      </c>
    </row>
    <row r="3890" spans="1:4" x14ac:dyDescent="0.3">
      <c r="A3890" t="s">
        <v>6676</v>
      </c>
      <c r="B3890">
        <v>40000000</v>
      </c>
      <c r="C3890">
        <v>25117498</v>
      </c>
      <c r="D3890">
        <f t="shared" si="60"/>
        <v>-14882502</v>
      </c>
    </row>
    <row r="3891" spans="1:4" x14ac:dyDescent="0.3">
      <c r="A3891" t="s">
        <v>9917</v>
      </c>
      <c r="B3891">
        <v>25000000</v>
      </c>
      <c r="C3891">
        <v>10114315</v>
      </c>
      <c r="D3891">
        <f t="shared" si="60"/>
        <v>-14885685</v>
      </c>
    </row>
    <row r="3892" spans="1:4" x14ac:dyDescent="0.3">
      <c r="A3892" t="s">
        <v>559</v>
      </c>
      <c r="B3892">
        <v>170000000</v>
      </c>
      <c r="C3892">
        <v>155111815</v>
      </c>
      <c r="D3892">
        <f t="shared" si="60"/>
        <v>-14888185</v>
      </c>
    </row>
    <row r="3893" spans="1:4" x14ac:dyDescent="0.3">
      <c r="A3893" t="s">
        <v>7735</v>
      </c>
      <c r="B3893">
        <v>20000000</v>
      </c>
      <c r="C3893">
        <v>5100937</v>
      </c>
      <c r="D3893">
        <f t="shared" si="60"/>
        <v>-14899063</v>
      </c>
    </row>
    <row r="3894" spans="1:4" x14ac:dyDescent="0.3">
      <c r="A3894" t="s">
        <v>13259</v>
      </c>
      <c r="B3894">
        <v>15000000</v>
      </c>
      <c r="C3894">
        <v>73548</v>
      </c>
      <c r="D3894">
        <f t="shared" si="60"/>
        <v>-14926452</v>
      </c>
    </row>
    <row r="3895" spans="1:4" x14ac:dyDescent="0.3">
      <c r="A3895" t="s">
        <v>9928</v>
      </c>
      <c r="B3895">
        <v>25000000</v>
      </c>
      <c r="C3895">
        <v>10070000</v>
      </c>
      <c r="D3895">
        <f t="shared" si="60"/>
        <v>-14930000</v>
      </c>
    </row>
    <row r="3896" spans="1:4" x14ac:dyDescent="0.3">
      <c r="A3896" t="s">
        <v>4951</v>
      </c>
      <c r="B3896">
        <v>52000000</v>
      </c>
      <c r="C3896">
        <v>37035845</v>
      </c>
      <c r="D3896">
        <f t="shared" si="60"/>
        <v>-14964155</v>
      </c>
    </row>
    <row r="3897" spans="1:4" x14ac:dyDescent="0.3">
      <c r="A3897" t="s">
        <v>13268</v>
      </c>
      <c r="B3897">
        <v>15000000</v>
      </c>
      <c r="C3897">
        <v>28870</v>
      </c>
      <c r="D3897">
        <f t="shared" si="60"/>
        <v>-14971130</v>
      </c>
    </row>
    <row r="3898" spans="1:4" x14ac:dyDescent="0.3">
      <c r="A3898" t="s">
        <v>12579</v>
      </c>
      <c r="B3898">
        <v>15000000</v>
      </c>
      <c r="C3898">
        <v>23091</v>
      </c>
      <c r="D3898">
        <f t="shared" si="60"/>
        <v>-14976909</v>
      </c>
    </row>
    <row r="3899" spans="1:4" x14ac:dyDescent="0.3">
      <c r="A3899" t="s">
        <v>13280</v>
      </c>
      <c r="B3899">
        <v>15000000</v>
      </c>
      <c r="C3899">
        <v>20380</v>
      </c>
      <c r="D3899">
        <f t="shared" si="60"/>
        <v>-14979620</v>
      </c>
    </row>
    <row r="3900" spans="1:4" x14ac:dyDescent="0.3">
      <c r="A3900" t="s">
        <v>11358</v>
      </c>
      <c r="B3900">
        <v>20000000</v>
      </c>
      <c r="C3900">
        <v>5005883</v>
      </c>
      <c r="D3900">
        <f t="shared" si="60"/>
        <v>-14994117</v>
      </c>
    </row>
    <row r="3901" spans="1:4" x14ac:dyDescent="0.3">
      <c r="A3901" t="s">
        <v>12307</v>
      </c>
      <c r="B3901">
        <v>17000000</v>
      </c>
      <c r="C3901">
        <v>2000000</v>
      </c>
      <c r="D3901">
        <f t="shared" si="60"/>
        <v>-15000000</v>
      </c>
    </row>
    <row r="3902" spans="1:4" x14ac:dyDescent="0.3">
      <c r="A3902" t="s">
        <v>8572</v>
      </c>
      <c r="B3902">
        <v>30000000</v>
      </c>
      <c r="C3902">
        <v>14888028</v>
      </c>
      <c r="D3902">
        <f t="shared" si="60"/>
        <v>-15111972</v>
      </c>
    </row>
    <row r="3903" spans="1:4" x14ac:dyDescent="0.3">
      <c r="A3903" t="s">
        <v>5893</v>
      </c>
      <c r="B3903">
        <v>52000000</v>
      </c>
      <c r="C3903">
        <v>36883539</v>
      </c>
      <c r="D3903">
        <f t="shared" si="60"/>
        <v>-15116461</v>
      </c>
    </row>
    <row r="3904" spans="1:4" x14ac:dyDescent="0.3">
      <c r="A3904" t="s">
        <v>11319</v>
      </c>
      <c r="B3904">
        <v>22000000</v>
      </c>
      <c r="C3904">
        <v>6852144</v>
      </c>
      <c r="D3904">
        <f t="shared" si="60"/>
        <v>-15147856</v>
      </c>
    </row>
    <row r="3905" spans="1:4" x14ac:dyDescent="0.3">
      <c r="A3905" t="s">
        <v>10483</v>
      </c>
      <c r="B3905">
        <v>20000000</v>
      </c>
      <c r="C3905">
        <v>4829497</v>
      </c>
      <c r="D3905">
        <f t="shared" si="60"/>
        <v>-15170503</v>
      </c>
    </row>
    <row r="3906" spans="1:4" x14ac:dyDescent="0.3">
      <c r="A3906" t="s">
        <v>12685</v>
      </c>
      <c r="B3906">
        <v>15500000</v>
      </c>
      <c r="C3906">
        <v>317040</v>
      </c>
      <c r="D3906">
        <f t="shared" ref="D3906:D3969" si="61">C3906-B3906</f>
        <v>-15182960</v>
      </c>
    </row>
    <row r="3907" spans="1:4" x14ac:dyDescent="0.3">
      <c r="A3907" t="s">
        <v>20081</v>
      </c>
      <c r="B3907">
        <v>15500000</v>
      </c>
      <c r="C3907">
        <v>313436</v>
      </c>
      <c r="D3907">
        <f t="shared" si="61"/>
        <v>-15186564</v>
      </c>
    </row>
    <row r="3908" spans="1:4" x14ac:dyDescent="0.3">
      <c r="A3908" t="s">
        <v>11995</v>
      </c>
      <c r="B3908">
        <v>20000000</v>
      </c>
      <c r="C3908">
        <v>4806750</v>
      </c>
      <c r="D3908">
        <f t="shared" si="61"/>
        <v>-15193250</v>
      </c>
    </row>
    <row r="3909" spans="1:4" x14ac:dyDescent="0.3">
      <c r="A3909" t="s">
        <v>12635</v>
      </c>
      <c r="B3909">
        <v>15300000</v>
      </c>
      <c r="C3909">
        <v>81525</v>
      </c>
      <c r="D3909">
        <f t="shared" si="61"/>
        <v>-15218475</v>
      </c>
    </row>
    <row r="3910" spans="1:4" x14ac:dyDescent="0.3">
      <c r="A3910" t="s">
        <v>7021</v>
      </c>
      <c r="B3910">
        <v>38000000</v>
      </c>
      <c r="C3910">
        <v>22770864</v>
      </c>
      <c r="D3910">
        <f t="shared" si="61"/>
        <v>-15229136</v>
      </c>
    </row>
    <row r="3911" spans="1:4" x14ac:dyDescent="0.3">
      <c r="A3911" t="s">
        <v>3406</v>
      </c>
      <c r="B3911">
        <v>69500000</v>
      </c>
      <c r="C3911">
        <v>54222000</v>
      </c>
      <c r="D3911">
        <f t="shared" si="61"/>
        <v>-15278000</v>
      </c>
    </row>
    <row r="3912" spans="1:4" x14ac:dyDescent="0.3">
      <c r="A3912" t="s">
        <v>7574</v>
      </c>
      <c r="B3912">
        <v>35000000</v>
      </c>
      <c r="C3912">
        <v>19692608</v>
      </c>
      <c r="D3912">
        <f t="shared" si="61"/>
        <v>-15307392</v>
      </c>
    </row>
    <row r="3913" spans="1:4" x14ac:dyDescent="0.3">
      <c r="A3913" t="s">
        <v>10523</v>
      </c>
      <c r="B3913">
        <v>16000000</v>
      </c>
      <c r="C3913">
        <v>634277</v>
      </c>
      <c r="D3913">
        <f t="shared" si="61"/>
        <v>-15365723</v>
      </c>
    </row>
    <row r="3914" spans="1:4" x14ac:dyDescent="0.3">
      <c r="A3914" t="s">
        <v>18561</v>
      </c>
      <c r="B3914">
        <v>20000000</v>
      </c>
      <c r="C3914">
        <v>4613815</v>
      </c>
      <c r="D3914">
        <f t="shared" si="61"/>
        <v>-15386185</v>
      </c>
    </row>
    <row r="3915" spans="1:4" x14ac:dyDescent="0.3">
      <c r="A3915" t="s">
        <v>17140</v>
      </c>
      <c r="B3915">
        <v>20000000</v>
      </c>
      <c r="C3915">
        <v>4595000</v>
      </c>
      <c r="D3915">
        <f t="shared" si="61"/>
        <v>-15405000</v>
      </c>
    </row>
    <row r="3916" spans="1:4" x14ac:dyDescent="0.3">
      <c r="A3916" t="s">
        <v>20241</v>
      </c>
      <c r="B3916">
        <v>20000000</v>
      </c>
      <c r="C3916">
        <v>4581222</v>
      </c>
      <c r="D3916">
        <f t="shared" si="61"/>
        <v>-15418778</v>
      </c>
    </row>
    <row r="3917" spans="1:4" x14ac:dyDescent="0.3">
      <c r="A3917" t="s">
        <v>12312</v>
      </c>
      <c r="B3917">
        <v>17000000</v>
      </c>
      <c r="C3917">
        <v>1569918</v>
      </c>
      <c r="D3917">
        <f t="shared" si="61"/>
        <v>-15430082</v>
      </c>
    </row>
    <row r="3918" spans="1:4" x14ac:dyDescent="0.3">
      <c r="A3918" t="s">
        <v>1116</v>
      </c>
      <c r="B3918">
        <v>150000000</v>
      </c>
      <c r="C3918">
        <v>134518390</v>
      </c>
      <c r="D3918">
        <f t="shared" si="61"/>
        <v>-15481610</v>
      </c>
    </row>
    <row r="3919" spans="1:4" x14ac:dyDescent="0.3">
      <c r="A3919" t="s">
        <v>7557</v>
      </c>
      <c r="B3919">
        <v>35000000</v>
      </c>
      <c r="C3919">
        <v>19447478</v>
      </c>
      <c r="D3919">
        <f t="shared" si="61"/>
        <v>-15552522</v>
      </c>
    </row>
    <row r="3920" spans="1:4" x14ac:dyDescent="0.3">
      <c r="A3920" t="s">
        <v>4812</v>
      </c>
      <c r="B3920">
        <v>55000000</v>
      </c>
      <c r="C3920">
        <v>39440655</v>
      </c>
      <c r="D3920">
        <f t="shared" si="61"/>
        <v>-15559345</v>
      </c>
    </row>
    <row r="3921" spans="1:4" x14ac:dyDescent="0.3">
      <c r="A3921" t="s">
        <v>10281</v>
      </c>
      <c r="B3921">
        <v>23000000</v>
      </c>
      <c r="C3921">
        <v>7434726</v>
      </c>
      <c r="D3921">
        <f t="shared" si="61"/>
        <v>-15565274</v>
      </c>
    </row>
    <row r="3922" spans="1:4" x14ac:dyDescent="0.3">
      <c r="A3922" t="s">
        <v>10157</v>
      </c>
      <c r="B3922">
        <v>24000000</v>
      </c>
      <c r="C3922">
        <v>8427204</v>
      </c>
      <c r="D3922">
        <f t="shared" si="61"/>
        <v>-15572796</v>
      </c>
    </row>
    <row r="3923" spans="1:4" x14ac:dyDescent="0.3">
      <c r="A3923" t="s">
        <v>21628</v>
      </c>
      <c r="B3923">
        <v>20000000</v>
      </c>
      <c r="C3923">
        <v>4417124</v>
      </c>
      <c r="D3923">
        <f t="shared" si="61"/>
        <v>-15582876</v>
      </c>
    </row>
    <row r="3924" spans="1:4" x14ac:dyDescent="0.3">
      <c r="A3924" t="s">
        <v>4946</v>
      </c>
      <c r="B3924">
        <v>52000000</v>
      </c>
      <c r="C3924">
        <v>36385763</v>
      </c>
      <c r="D3924">
        <f t="shared" si="61"/>
        <v>-15614237</v>
      </c>
    </row>
    <row r="3925" spans="1:4" x14ac:dyDescent="0.3">
      <c r="A3925" t="s">
        <v>7079</v>
      </c>
      <c r="B3925">
        <v>32000000</v>
      </c>
      <c r="C3925">
        <v>16377274</v>
      </c>
      <c r="D3925">
        <f t="shared" si="61"/>
        <v>-15622726</v>
      </c>
    </row>
    <row r="3926" spans="1:4" x14ac:dyDescent="0.3">
      <c r="A3926" t="s">
        <v>6685</v>
      </c>
      <c r="B3926">
        <v>40000000</v>
      </c>
      <c r="C3926">
        <v>24332324</v>
      </c>
      <c r="D3926">
        <f t="shared" si="61"/>
        <v>-15667676</v>
      </c>
    </row>
    <row r="3927" spans="1:4" x14ac:dyDescent="0.3">
      <c r="A3927" t="s">
        <v>17855</v>
      </c>
      <c r="B3927">
        <v>20000000</v>
      </c>
      <c r="C3927">
        <v>4328294</v>
      </c>
      <c r="D3927">
        <f t="shared" si="61"/>
        <v>-15671706</v>
      </c>
    </row>
    <row r="3928" spans="1:4" x14ac:dyDescent="0.3">
      <c r="A3928" t="s">
        <v>18680</v>
      </c>
      <c r="B3928">
        <v>16000000</v>
      </c>
      <c r="C3928">
        <v>317125</v>
      </c>
      <c r="D3928">
        <f t="shared" si="61"/>
        <v>-15682875</v>
      </c>
    </row>
    <row r="3929" spans="1:4" x14ac:dyDescent="0.3">
      <c r="A3929" t="s">
        <v>20256</v>
      </c>
      <c r="B3929">
        <v>20000000</v>
      </c>
      <c r="C3929">
        <v>4311834</v>
      </c>
      <c r="D3929">
        <f t="shared" si="61"/>
        <v>-15688166</v>
      </c>
    </row>
    <row r="3930" spans="1:4" x14ac:dyDescent="0.3">
      <c r="A3930" t="s">
        <v>7581</v>
      </c>
      <c r="B3930">
        <v>35000000</v>
      </c>
      <c r="C3930">
        <v>19294901</v>
      </c>
      <c r="D3930">
        <f t="shared" si="61"/>
        <v>-15705099</v>
      </c>
    </row>
    <row r="3931" spans="1:4" x14ac:dyDescent="0.3">
      <c r="A3931" t="s">
        <v>11371</v>
      </c>
      <c r="B3931">
        <v>20000000</v>
      </c>
      <c r="C3931">
        <v>4234040</v>
      </c>
      <c r="D3931">
        <f t="shared" si="61"/>
        <v>-15765960</v>
      </c>
    </row>
    <row r="3932" spans="1:4" x14ac:dyDescent="0.3">
      <c r="A3932" t="s">
        <v>8576</v>
      </c>
      <c r="B3932">
        <v>30000000</v>
      </c>
      <c r="C3932">
        <v>14208384</v>
      </c>
      <c r="D3932">
        <f t="shared" si="61"/>
        <v>-15791616</v>
      </c>
    </row>
    <row r="3933" spans="1:4" x14ac:dyDescent="0.3">
      <c r="A3933" t="s">
        <v>19413</v>
      </c>
      <c r="B3933">
        <v>20000000</v>
      </c>
      <c r="C3933">
        <v>4063238</v>
      </c>
      <c r="D3933">
        <f t="shared" si="61"/>
        <v>-15936762</v>
      </c>
    </row>
    <row r="3934" spans="1:4" x14ac:dyDescent="0.3">
      <c r="A3934" t="s">
        <v>19372</v>
      </c>
      <c r="B3934">
        <v>20000000</v>
      </c>
      <c r="C3934">
        <v>4033268</v>
      </c>
      <c r="D3934">
        <f t="shared" si="61"/>
        <v>-15966732</v>
      </c>
    </row>
    <row r="3935" spans="1:4" x14ac:dyDescent="0.3">
      <c r="A3935" t="s">
        <v>6771</v>
      </c>
      <c r="B3935">
        <v>30000000</v>
      </c>
      <c r="C3935">
        <v>14018364</v>
      </c>
      <c r="D3935">
        <f t="shared" si="61"/>
        <v>-15981636</v>
      </c>
    </row>
    <row r="3936" spans="1:4" x14ac:dyDescent="0.3">
      <c r="A3936" t="s">
        <v>12589</v>
      </c>
      <c r="B3936">
        <v>16000000</v>
      </c>
      <c r="C3936">
        <v>2964</v>
      </c>
      <c r="D3936">
        <f t="shared" si="61"/>
        <v>-15997036</v>
      </c>
    </row>
    <row r="3937" spans="1:4" x14ac:dyDescent="0.3">
      <c r="A3937" t="s">
        <v>13158</v>
      </c>
      <c r="B3937">
        <v>20000000</v>
      </c>
      <c r="C3937">
        <v>4002955</v>
      </c>
      <c r="D3937">
        <f t="shared" si="61"/>
        <v>-15997045</v>
      </c>
    </row>
    <row r="3938" spans="1:4" x14ac:dyDescent="0.3">
      <c r="A3938" t="s">
        <v>11376</v>
      </c>
      <c r="B3938">
        <v>20000000</v>
      </c>
      <c r="C3938">
        <v>4001121</v>
      </c>
      <c r="D3938">
        <f t="shared" si="61"/>
        <v>-15998879</v>
      </c>
    </row>
    <row r="3939" spans="1:4" x14ac:dyDescent="0.3">
      <c r="A3939" t="s">
        <v>7198</v>
      </c>
      <c r="B3939">
        <v>37000000</v>
      </c>
      <c r="C3939">
        <v>20991497</v>
      </c>
      <c r="D3939">
        <f t="shared" si="61"/>
        <v>-16008503</v>
      </c>
    </row>
    <row r="3940" spans="1:4" x14ac:dyDescent="0.3">
      <c r="A3940" t="s">
        <v>7198</v>
      </c>
      <c r="B3940">
        <v>37000000</v>
      </c>
      <c r="C3940">
        <v>20991497</v>
      </c>
      <c r="D3940">
        <f t="shared" si="61"/>
        <v>-16008503</v>
      </c>
    </row>
    <row r="3941" spans="1:4" x14ac:dyDescent="0.3">
      <c r="A3941" t="s">
        <v>10465</v>
      </c>
      <c r="B3941">
        <v>22000000</v>
      </c>
      <c r="C3941">
        <v>5974653</v>
      </c>
      <c r="D3941">
        <f t="shared" si="61"/>
        <v>-16025347</v>
      </c>
    </row>
    <row r="3942" spans="1:4" x14ac:dyDescent="0.3">
      <c r="A3942" t="s">
        <v>11665</v>
      </c>
      <c r="B3942">
        <v>23000000</v>
      </c>
      <c r="C3942">
        <v>6923891</v>
      </c>
      <c r="D3942">
        <f t="shared" si="61"/>
        <v>-16076109</v>
      </c>
    </row>
    <row r="3943" spans="1:4" x14ac:dyDescent="0.3">
      <c r="A3943" t="s">
        <v>1822</v>
      </c>
      <c r="B3943">
        <v>83000000</v>
      </c>
      <c r="C3943">
        <v>66862068</v>
      </c>
      <c r="D3943">
        <f t="shared" si="61"/>
        <v>-16137932</v>
      </c>
    </row>
    <row r="3944" spans="1:4" x14ac:dyDescent="0.3">
      <c r="A3944" t="s">
        <v>15927</v>
      </c>
      <c r="B3944">
        <v>20000000</v>
      </c>
      <c r="C3944">
        <v>3827466</v>
      </c>
      <c r="D3944">
        <f t="shared" si="61"/>
        <v>-16172534</v>
      </c>
    </row>
    <row r="3945" spans="1:4" x14ac:dyDescent="0.3">
      <c r="A3945" t="s">
        <v>19753</v>
      </c>
      <c r="B3945">
        <v>20000000</v>
      </c>
      <c r="C3945">
        <v>3826455</v>
      </c>
      <c r="D3945">
        <f t="shared" si="61"/>
        <v>-16173545</v>
      </c>
    </row>
    <row r="3946" spans="1:4" x14ac:dyDescent="0.3">
      <c r="A3946" t="s">
        <v>19122</v>
      </c>
      <c r="B3946">
        <v>20000000</v>
      </c>
      <c r="C3946">
        <v>3766595</v>
      </c>
      <c r="D3946">
        <f t="shared" si="61"/>
        <v>-16233405</v>
      </c>
    </row>
    <row r="3947" spans="1:4" x14ac:dyDescent="0.3">
      <c r="A3947" t="s">
        <v>11381</v>
      </c>
      <c r="B3947">
        <v>20000000</v>
      </c>
      <c r="C3947">
        <v>3749061</v>
      </c>
      <c r="D3947">
        <f t="shared" si="61"/>
        <v>-16250939</v>
      </c>
    </row>
    <row r="3948" spans="1:4" x14ac:dyDescent="0.3">
      <c r="A3948" t="s">
        <v>5320</v>
      </c>
      <c r="B3948">
        <v>50000000</v>
      </c>
      <c r="C3948">
        <v>33643461</v>
      </c>
      <c r="D3948">
        <f t="shared" si="61"/>
        <v>-16356539</v>
      </c>
    </row>
    <row r="3949" spans="1:4" x14ac:dyDescent="0.3">
      <c r="A3949" t="s">
        <v>11639</v>
      </c>
      <c r="B3949">
        <v>25000000</v>
      </c>
      <c r="C3949">
        <v>8600000</v>
      </c>
      <c r="D3949">
        <f t="shared" si="61"/>
        <v>-16400000</v>
      </c>
    </row>
    <row r="3950" spans="1:4" x14ac:dyDescent="0.3">
      <c r="A3950" t="s">
        <v>8791</v>
      </c>
      <c r="B3950">
        <v>35000000</v>
      </c>
      <c r="C3950">
        <v>18593156</v>
      </c>
      <c r="D3950">
        <f t="shared" si="61"/>
        <v>-16406844</v>
      </c>
    </row>
    <row r="3951" spans="1:4" x14ac:dyDescent="0.3">
      <c r="A3951" t="s">
        <v>4718</v>
      </c>
      <c r="B3951">
        <v>55000000</v>
      </c>
      <c r="C3951">
        <v>38553833</v>
      </c>
      <c r="D3951">
        <f t="shared" si="61"/>
        <v>-16446167</v>
      </c>
    </row>
    <row r="3952" spans="1:4" x14ac:dyDescent="0.3">
      <c r="A3952" t="s">
        <v>13166</v>
      </c>
      <c r="B3952">
        <v>20000000</v>
      </c>
      <c r="C3952">
        <v>3525161</v>
      </c>
      <c r="D3952">
        <f t="shared" si="61"/>
        <v>-16474839</v>
      </c>
    </row>
    <row r="3953" spans="1:4" x14ac:dyDescent="0.3">
      <c r="A3953" t="s">
        <v>11385</v>
      </c>
      <c r="B3953">
        <v>20000000</v>
      </c>
      <c r="C3953">
        <v>3519627</v>
      </c>
      <c r="D3953">
        <f t="shared" si="61"/>
        <v>-16480373</v>
      </c>
    </row>
    <row r="3954" spans="1:4" x14ac:dyDescent="0.3">
      <c r="A3954" t="s">
        <v>7440</v>
      </c>
      <c r="B3954">
        <v>50000000</v>
      </c>
      <c r="C3954">
        <v>33422806</v>
      </c>
      <c r="D3954">
        <f t="shared" si="61"/>
        <v>-16577194</v>
      </c>
    </row>
    <row r="3955" spans="1:4" x14ac:dyDescent="0.3">
      <c r="A3955" t="s">
        <v>12349</v>
      </c>
      <c r="B3955">
        <v>16800000</v>
      </c>
      <c r="C3955">
        <v>220914</v>
      </c>
      <c r="D3955">
        <f t="shared" si="61"/>
        <v>-16579086</v>
      </c>
    </row>
    <row r="3956" spans="1:4" x14ac:dyDescent="0.3">
      <c r="A3956" t="s">
        <v>15701</v>
      </c>
      <c r="B3956">
        <v>20000000</v>
      </c>
      <c r="C3956">
        <v>3420871</v>
      </c>
      <c r="D3956">
        <f t="shared" si="61"/>
        <v>-16579129</v>
      </c>
    </row>
    <row r="3957" spans="1:4" x14ac:dyDescent="0.3">
      <c r="A3957" t="s">
        <v>12040</v>
      </c>
      <c r="B3957">
        <v>20000000</v>
      </c>
      <c r="C3957">
        <v>3419967</v>
      </c>
      <c r="D3957">
        <f t="shared" si="61"/>
        <v>-16580033</v>
      </c>
    </row>
    <row r="3958" spans="1:4" x14ac:dyDescent="0.3">
      <c r="A3958" t="s">
        <v>10487</v>
      </c>
      <c r="B3958">
        <v>21000000</v>
      </c>
      <c r="C3958">
        <v>4398392</v>
      </c>
      <c r="D3958">
        <f t="shared" si="61"/>
        <v>-16601608</v>
      </c>
    </row>
    <row r="3959" spans="1:4" x14ac:dyDescent="0.3">
      <c r="A3959" t="s">
        <v>2399</v>
      </c>
      <c r="B3959">
        <v>68000000</v>
      </c>
      <c r="C3959">
        <v>51396781</v>
      </c>
      <c r="D3959">
        <f t="shared" si="61"/>
        <v>-16603219</v>
      </c>
    </row>
    <row r="3960" spans="1:4" x14ac:dyDescent="0.3">
      <c r="A3960" t="s">
        <v>919</v>
      </c>
      <c r="B3960">
        <v>150000000</v>
      </c>
      <c r="C3960">
        <v>133382309</v>
      </c>
      <c r="D3960">
        <f t="shared" si="61"/>
        <v>-16617691</v>
      </c>
    </row>
    <row r="3961" spans="1:4" x14ac:dyDescent="0.3">
      <c r="A3961" t="s">
        <v>853</v>
      </c>
      <c r="B3961">
        <v>150000000</v>
      </c>
      <c r="C3961">
        <v>133375846</v>
      </c>
      <c r="D3961">
        <f t="shared" si="61"/>
        <v>-16624154</v>
      </c>
    </row>
    <row r="3962" spans="1:4" x14ac:dyDescent="0.3">
      <c r="A3962" t="s">
        <v>4220</v>
      </c>
      <c r="B3962">
        <v>60000000</v>
      </c>
      <c r="C3962">
        <v>43337279</v>
      </c>
      <c r="D3962">
        <f t="shared" si="61"/>
        <v>-16662721</v>
      </c>
    </row>
    <row r="3963" spans="1:4" x14ac:dyDescent="0.3">
      <c r="A3963" t="s">
        <v>8547</v>
      </c>
      <c r="B3963">
        <v>35000000</v>
      </c>
      <c r="C3963">
        <v>18324242</v>
      </c>
      <c r="D3963">
        <f t="shared" si="61"/>
        <v>-16675758</v>
      </c>
    </row>
    <row r="3964" spans="1:4" x14ac:dyDescent="0.3">
      <c r="A3964" t="s">
        <v>7632</v>
      </c>
      <c r="B3964">
        <v>35000000</v>
      </c>
      <c r="C3964">
        <v>18317151</v>
      </c>
      <c r="D3964">
        <f t="shared" si="61"/>
        <v>-16682849</v>
      </c>
    </row>
    <row r="3965" spans="1:4" x14ac:dyDescent="0.3">
      <c r="A3965" t="s">
        <v>7594</v>
      </c>
      <c r="B3965">
        <v>35000000</v>
      </c>
      <c r="C3965">
        <v>18306166</v>
      </c>
      <c r="D3965">
        <f t="shared" si="61"/>
        <v>-16693834</v>
      </c>
    </row>
    <row r="3966" spans="1:4" x14ac:dyDescent="0.3">
      <c r="A3966" t="s">
        <v>20266</v>
      </c>
      <c r="B3966">
        <v>20000000</v>
      </c>
      <c r="C3966">
        <v>3300230</v>
      </c>
      <c r="D3966">
        <f t="shared" si="61"/>
        <v>-16699770</v>
      </c>
    </row>
    <row r="3967" spans="1:4" x14ac:dyDescent="0.3">
      <c r="A3967" t="s">
        <v>9165</v>
      </c>
      <c r="B3967">
        <v>27000000</v>
      </c>
      <c r="C3967">
        <v>10297897</v>
      </c>
      <c r="D3967">
        <f t="shared" si="61"/>
        <v>-16702103</v>
      </c>
    </row>
    <row r="3968" spans="1:4" x14ac:dyDescent="0.3">
      <c r="A3968" t="s">
        <v>22302</v>
      </c>
      <c r="B3968">
        <v>20000000</v>
      </c>
      <c r="C3968">
        <v>3278611</v>
      </c>
      <c r="D3968">
        <f t="shared" si="61"/>
        <v>-16721389</v>
      </c>
    </row>
    <row r="3969" spans="1:4" x14ac:dyDescent="0.3">
      <c r="A3969" t="s">
        <v>12321</v>
      </c>
      <c r="B3969">
        <v>17000000</v>
      </c>
      <c r="C3969">
        <v>273420</v>
      </c>
      <c r="D3969">
        <f t="shared" si="61"/>
        <v>-16726580</v>
      </c>
    </row>
    <row r="3970" spans="1:4" x14ac:dyDescent="0.3">
      <c r="A3970" t="s">
        <v>19354</v>
      </c>
      <c r="B3970">
        <v>20000000</v>
      </c>
      <c r="C3970">
        <v>3222857</v>
      </c>
      <c r="D3970">
        <f t="shared" ref="D3970:D4033" si="62">C3970-B3970</f>
        <v>-16777143</v>
      </c>
    </row>
    <row r="3971" spans="1:4" x14ac:dyDescent="0.3">
      <c r="A3971" t="s">
        <v>10169</v>
      </c>
      <c r="B3971">
        <v>23000000</v>
      </c>
      <c r="C3971">
        <v>6144806</v>
      </c>
      <c r="D3971">
        <f t="shared" si="62"/>
        <v>-16855194</v>
      </c>
    </row>
    <row r="3972" spans="1:4" x14ac:dyDescent="0.3">
      <c r="A3972" t="s">
        <v>21652</v>
      </c>
      <c r="B3972">
        <v>20000000</v>
      </c>
      <c r="C3972">
        <v>3122616</v>
      </c>
      <c r="D3972">
        <f t="shared" si="62"/>
        <v>-16877384</v>
      </c>
    </row>
    <row r="3973" spans="1:4" x14ac:dyDescent="0.3">
      <c r="A3973" t="s">
        <v>11677</v>
      </c>
      <c r="B3973">
        <v>19000000</v>
      </c>
      <c r="C3973">
        <v>2119994</v>
      </c>
      <c r="D3973">
        <f t="shared" si="62"/>
        <v>-16880006</v>
      </c>
    </row>
    <row r="3974" spans="1:4" x14ac:dyDescent="0.3">
      <c r="A3974" t="s">
        <v>4257</v>
      </c>
      <c r="B3974">
        <v>60000000</v>
      </c>
      <c r="C3974">
        <v>43119879</v>
      </c>
      <c r="D3974">
        <f t="shared" si="62"/>
        <v>-16880121</v>
      </c>
    </row>
    <row r="3975" spans="1:4" x14ac:dyDescent="0.3">
      <c r="A3975" t="s">
        <v>22531</v>
      </c>
      <c r="B3975">
        <v>20000000</v>
      </c>
      <c r="C3975">
        <v>3117666</v>
      </c>
      <c r="D3975">
        <f t="shared" si="62"/>
        <v>-16882334</v>
      </c>
    </row>
    <row r="3976" spans="1:4" x14ac:dyDescent="0.3">
      <c r="A3976" t="s">
        <v>10415</v>
      </c>
      <c r="B3976">
        <v>20000000</v>
      </c>
      <c r="C3976">
        <v>3108216</v>
      </c>
      <c r="D3976">
        <f t="shared" si="62"/>
        <v>-16891784</v>
      </c>
    </row>
    <row r="3977" spans="1:4" x14ac:dyDescent="0.3">
      <c r="A3977" t="s">
        <v>12316</v>
      </c>
      <c r="B3977">
        <v>17000000</v>
      </c>
      <c r="C3977">
        <v>106869</v>
      </c>
      <c r="D3977">
        <f t="shared" si="62"/>
        <v>-16893131</v>
      </c>
    </row>
    <row r="3978" spans="1:4" x14ac:dyDescent="0.3">
      <c r="A3978" t="s">
        <v>8682</v>
      </c>
      <c r="B3978">
        <v>20000000</v>
      </c>
      <c r="C3978">
        <v>3101301</v>
      </c>
      <c r="D3978">
        <f t="shared" si="62"/>
        <v>-16898699</v>
      </c>
    </row>
    <row r="3979" spans="1:4" x14ac:dyDescent="0.3">
      <c r="A3979" t="s">
        <v>22119</v>
      </c>
      <c r="B3979">
        <v>20000000</v>
      </c>
      <c r="C3979">
        <v>3094687</v>
      </c>
      <c r="D3979">
        <f t="shared" si="62"/>
        <v>-16905313</v>
      </c>
    </row>
    <row r="3980" spans="1:4" x14ac:dyDescent="0.3">
      <c r="A3980" t="s">
        <v>4209</v>
      </c>
      <c r="B3980">
        <v>60000000</v>
      </c>
      <c r="C3980">
        <v>43060566</v>
      </c>
      <c r="D3980">
        <f t="shared" si="62"/>
        <v>-16939434</v>
      </c>
    </row>
    <row r="3981" spans="1:4" x14ac:dyDescent="0.3">
      <c r="A3981" t="s">
        <v>9899</v>
      </c>
      <c r="B3981">
        <v>28000000</v>
      </c>
      <c r="C3981">
        <v>11030963</v>
      </c>
      <c r="D3981">
        <f t="shared" si="62"/>
        <v>-16969037</v>
      </c>
    </row>
    <row r="3982" spans="1:4" x14ac:dyDescent="0.3">
      <c r="A3982" t="s">
        <v>11191</v>
      </c>
      <c r="B3982">
        <v>30000000</v>
      </c>
      <c r="C3982">
        <v>12987647</v>
      </c>
      <c r="D3982">
        <f t="shared" si="62"/>
        <v>-17012353</v>
      </c>
    </row>
    <row r="3983" spans="1:4" x14ac:dyDescent="0.3">
      <c r="A3983" t="s">
        <v>21647</v>
      </c>
      <c r="B3983">
        <v>20000000</v>
      </c>
      <c r="C3983">
        <v>2981638</v>
      </c>
      <c r="D3983">
        <f t="shared" si="62"/>
        <v>-17018362</v>
      </c>
    </row>
    <row r="3984" spans="1:4" x14ac:dyDescent="0.3">
      <c r="A3984" t="s">
        <v>9016</v>
      </c>
      <c r="B3984">
        <v>28000000</v>
      </c>
      <c r="C3984">
        <v>10907291</v>
      </c>
      <c r="D3984">
        <f t="shared" si="62"/>
        <v>-17092709</v>
      </c>
    </row>
    <row r="3985" spans="1:4" x14ac:dyDescent="0.3">
      <c r="A3985" t="s">
        <v>8582</v>
      </c>
      <c r="B3985">
        <v>30000000</v>
      </c>
      <c r="C3985">
        <v>12831121</v>
      </c>
      <c r="D3985">
        <f t="shared" si="62"/>
        <v>-17168879</v>
      </c>
    </row>
    <row r="3986" spans="1:4" x14ac:dyDescent="0.3">
      <c r="A3986" t="s">
        <v>8582</v>
      </c>
      <c r="B3986">
        <v>30000000</v>
      </c>
      <c r="C3986">
        <v>12831121</v>
      </c>
      <c r="D3986">
        <f t="shared" si="62"/>
        <v>-17168879</v>
      </c>
    </row>
    <row r="3987" spans="1:4" x14ac:dyDescent="0.3">
      <c r="A3987" t="s">
        <v>12134</v>
      </c>
      <c r="B3987">
        <v>17500000</v>
      </c>
      <c r="C3987">
        <v>325491</v>
      </c>
      <c r="D3987">
        <f t="shared" si="62"/>
        <v>-17174509</v>
      </c>
    </row>
    <row r="3988" spans="1:4" x14ac:dyDescent="0.3">
      <c r="A3988" t="s">
        <v>8042</v>
      </c>
      <c r="B3988">
        <v>31500000</v>
      </c>
      <c r="C3988">
        <v>14268533</v>
      </c>
      <c r="D3988">
        <f t="shared" si="62"/>
        <v>-17231467</v>
      </c>
    </row>
    <row r="3989" spans="1:4" x14ac:dyDescent="0.3">
      <c r="A3989" t="s">
        <v>5325</v>
      </c>
      <c r="B3989">
        <v>50000000</v>
      </c>
      <c r="C3989">
        <v>32741596</v>
      </c>
      <c r="D3989">
        <f t="shared" si="62"/>
        <v>-17258404</v>
      </c>
    </row>
    <row r="3990" spans="1:4" x14ac:dyDescent="0.3">
      <c r="A3990" t="s">
        <v>6697</v>
      </c>
      <c r="B3990">
        <v>40000000</v>
      </c>
      <c r="C3990">
        <v>22717758</v>
      </c>
      <c r="D3990">
        <f t="shared" si="62"/>
        <v>-17282242</v>
      </c>
    </row>
    <row r="3991" spans="1:4" x14ac:dyDescent="0.3">
      <c r="A3991" t="s">
        <v>8593</v>
      </c>
      <c r="B3991">
        <v>30000000</v>
      </c>
      <c r="C3991">
        <v>12712093</v>
      </c>
      <c r="D3991">
        <f t="shared" si="62"/>
        <v>-17287907</v>
      </c>
    </row>
    <row r="3992" spans="1:4" x14ac:dyDescent="0.3">
      <c r="A3992" t="s">
        <v>12292</v>
      </c>
      <c r="B3992">
        <v>20000000</v>
      </c>
      <c r="C3992">
        <v>2694071</v>
      </c>
      <c r="D3992">
        <f t="shared" si="62"/>
        <v>-17305929</v>
      </c>
    </row>
    <row r="3993" spans="1:4" x14ac:dyDescent="0.3">
      <c r="A3993" t="s">
        <v>12034</v>
      </c>
      <c r="B3993">
        <v>18000000</v>
      </c>
      <c r="C3993">
        <v>676698</v>
      </c>
      <c r="D3993">
        <f t="shared" si="62"/>
        <v>-17323302</v>
      </c>
    </row>
    <row r="3994" spans="1:4" x14ac:dyDescent="0.3">
      <c r="A3994" t="s">
        <v>13539</v>
      </c>
      <c r="B3994">
        <v>20000000</v>
      </c>
      <c r="C3994">
        <v>2656324</v>
      </c>
      <c r="D3994">
        <f t="shared" si="62"/>
        <v>-17343676</v>
      </c>
    </row>
    <row r="3995" spans="1:4" x14ac:dyDescent="0.3">
      <c r="A3995" t="s">
        <v>23708</v>
      </c>
      <c r="B3995">
        <v>20000000</v>
      </c>
      <c r="C3995">
        <v>2643689</v>
      </c>
      <c r="D3995">
        <f t="shared" si="62"/>
        <v>-17356311</v>
      </c>
    </row>
    <row r="3996" spans="1:4" x14ac:dyDescent="0.3">
      <c r="A3996" t="s">
        <v>3150</v>
      </c>
      <c r="B3996">
        <v>52000000</v>
      </c>
      <c r="C3996">
        <v>34636443</v>
      </c>
      <c r="D3996">
        <f t="shared" si="62"/>
        <v>-17363557</v>
      </c>
    </row>
    <row r="3997" spans="1:4" x14ac:dyDescent="0.3">
      <c r="A3997" t="s">
        <v>7598</v>
      </c>
      <c r="B3997">
        <v>35000000</v>
      </c>
      <c r="C3997">
        <v>17609982</v>
      </c>
      <c r="D3997">
        <f t="shared" si="62"/>
        <v>-17390018</v>
      </c>
    </row>
    <row r="3998" spans="1:4" x14ac:dyDescent="0.3">
      <c r="A3998" t="s">
        <v>13635</v>
      </c>
      <c r="B3998">
        <v>20000000</v>
      </c>
      <c r="C3998">
        <v>2605039</v>
      </c>
      <c r="D3998">
        <f t="shared" si="62"/>
        <v>-17394961</v>
      </c>
    </row>
    <row r="3999" spans="1:4" x14ac:dyDescent="0.3">
      <c r="A3999" t="s">
        <v>3132</v>
      </c>
      <c r="B3999">
        <v>55000000</v>
      </c>
      <c r="C3999">
        <v>37600435</v>
      </c>
      <c r="D3999">
        <f t="shared" si="62"/>
        <v>-17399565</v>
      </c>
    </row>
    <row r="4000" spans="1:4" x14ac:dyDescent="0.3">
      <c r="A4000" t="s">
        <v>7607</v>
      </c>
      <c r="B4000">
        <v>35000000</v>
      </c>
      <c r="C4000">
        <v>17596256</v>
      </c>
      <c r="D4000">
        <f t="shared" si="62"/>
        <v>-17403744</v>
      </c>
    </row>
    <row r="4001" spans="1:4" x14ac:dyDescent="0.3">
      <c r="A4001" t="s">
        <v>20833</v>
      </c>
      <c r="B4001">
        <v>20000000</v>
      </c>
      <c r="C4001">
        <v>2592808</v>
      </c>
      <c r="D4001">
        <f t="shared" si="62"/>
        <v>-17407192</v>
      </c>
    </row>
    <row r="4002" spans="1:4" x14ac:dyDescent="0.3">
      <c r="A4002" t="s">
        <v>4958</v>
      </c>
      <c r="B4002">
        <v>52000000</v>
      </c>
      <c r="C4002">
        <v>34580635</v>
      </c>
      <c r="D4002">
        <f t="shared" si="62"/>
        <v>-17419365</v>
      </c>
    </row>
    <row r="4003" spans="1:4" x14ac:dyDescent="0.3">
      <c r="A4003" t="s">
        <v>5530</v>
      </c>
      <c r="B4003">
        <v>49000000</v>
      </c>
      <c r="C4003">
        <v>31569268</v>
      </c>
      <c r="D4003">
        <f t="shared" si="62"/>
        <v>-17430732</v>
      </c>
    </row>
    <row r="4004" spans="1:4" x14ac:dyDescent="0.3">
      <c r="A4004" t="s">
        <v>18407</v>
      </c>
      <c r="B4004">
        <v>20000000</v>
      </c>
      <c r="C4004">
        <v>2542264</v>
      </c>
      <c r="D4004">
        <f t="shared" si="62"/>
        <v>-17457736</v>
      </c>
    </row>
    <row r="4005" spans="1:4" x14ac:dyDescent="0.3">
      <c r="A4005" t="s">
        <v>20824</v>
      </c>
      <c r="B4005">
        <v>20000000</v>
      </c>
      <c r="C4005">
        <v>2507106</v>
      </c>
      <c r="D4005">
        <f t="shared" si="62"/>
        <v>-17492894</v>
      </c>
    </row>
    <row r="4006" spans="1:4" x14ac:dyDescent="0.3">
      <c r="A4006" t="s">
        <v>3410</v>
      </c>
      <c r="B4006">
        <v>70000000</v>
      </c>
      <c r="C4006">
        <v>52474616</v>
      </c>
      <c r="D4006">
        <f t="shared" si="62"/>
        <v>-17525384</v>
      </c>
    </row>
    <row r="4007" spans="1:4" x14ac:dyDescent="0.3">
      <c r="A4007" t="s">
        <v>20947</v>
      </c>
      <c r="B4007">
        <v>20000000</v>
      </c>
      <c r="C4007">
        <v>2408553</v>
      </c>
      <c r="D4007">
        <f t="shared" si="62"/>
        <v>-17591447</v>
      </c>
    </row>
    <row r="4008" spans="1:4" x14ac:dyDescent="0.3">
      <c r="A4008" t="s">
        <v>6153</v>
      </c>
      <c r="B4008">
        <v>42000000</v>
      </c>
      <c r="C4008">
        <v>24375436</v>
      </c>
      <c r="D4008">
        <f t="shared" si="62"/>
        <v>-17624564</v>
      </c>
    </row>
    <row r="4009" spans="1:4" x14ac:dyDescent="0.3">
      <c r="A4009" t="s">
        <v>11397</v>
      </c>
      <c r="B4009">
        <v>20000000</v>
      </c>
      <c r="C4009">
        <v>2353728</v>
      </c>
      <c r="D4009">
        <f t="shared" si="62"/>
        <v>-17646272</v>
      </c>
    </row>
    <row r="4010" spans="1:4" x14ac:dyDescent="0.3">
      <c r="A4010" t="s">
        <v>12565</v>
      </c>
      <c r="B4010">
        <v>20000000</v>
      </c>
      <c r="C4010">
        <v>2319187</v>
      </c>
      <c r="D4010">
        <f t="shared" si="62"/>
        <v>-17680813</v>
      </c>
    </row>
    <row r="4011" spans="1:4" x14ac:dyDescent="0.3">
      <c r="A4011" t="s">
        <v>12565</v>
      </c>
      <c r="B4011">
        <v>20000000</v>
      </c>
      <c r="C4011">
        <v>2319187</v>
      </c>
      <c r="D4011">
        <f t="shared" si="62"/>
        <v>-17680813</v>
      </c>
    </row>
    <row r="4012" spans="1:4" x14ac:dyDescent="0.3">
      <c r="A4012" t="s">
        <v>11683</v>
      </c>
      <c r="B4012">
        <v>19000000</v>
      </c>
      <c r="C4012">
        <v>1292527</v>
      </c>
      <c r="D4012">
        <f t="shared" si="62"/>
        <v>-17707473</v>
      </c>
    </row>
    <row r="4013" spans="1:4" x14ac:dyDescent="0.3">
      <c r="A4013" t="s">
        <v>1327</v>
      </c>
      <c r="B4013">
        <v>125000000</v>
      </c>
      <c r="C4013">
        <v>107285004</v>
      </c>
      <c r="D4013">
        <f t="shared" si="62"/>
        <v>-17714996</v>
      </c>
    </row>
    <row r="4014" spans="1:4" x14ac:dyDescent="0.3">
      <c r="A4014" t="s">
        <v>19136</v>
      </c>
      <c r="B4014">
        <v>20000000</v>
      </c>
      <c r="C4014">
        <v>2277396</v>
      </c>
      <c r="D4014">
        <f t="shared" si="62"/>
        <v>-17722604</v>
      </c>
    </row>
    <row r="4015" spans="1:4" x14ac:dyDescent="0.3">
      <c r="A4015" t="s">
        <v>19769</v>
      </c>
      <c r="B4015">
        <v>20000000</v>
      </c>
      <c r="C4015">
        <v>2276368</v>
      </c>
      <c r="D4015">
        <f t="shared" si="62"/>
        <v>-17723632</v>
      </c>
    </row>
    <row r="4016" spans="1:4" x14ac:dyDescent="0.3">
      <c r="A4016" t="s">
        <v>15879</v>
      </c>
      <c r="B4016">
        <v>22000000</v>
      </c>
      <c r="C4016">
        <v>4273372</v>
      </c>
      <c r="D4016">
        <f t="shared" si="62"/>
        <v>-17726628</v>
      </c>
    </row>
    <row r="4017" spans="1:4" x14ac:dyDescent="0.3">
      <c r="A4017" t="s">
        <v>11412</v>
      </c>
      <c r="B4017">
        <v>20000000</v>
      </c>
      <c r="C4017">
        <v>2246000</v>
      </c>
      <c r="D4017">
        <f t="shared" si="62"/>
        <v>-17754000</v>
      </c>
    </row>
    <row r="4018" spans="1:4" x14ac:dyDescent="0.3">
      <c r="A4018" t="s">
        <v>16662</v>
      </c>
      <c r="B4018">
        <v>20000000</v>
      </c>
      <c r="C4018">
        <v>2209479</v>
      </c>
      <c r="D4018">
        <f t="shared" si="62"/>
        <v>-17790521</v>
      </c>
    </row>
    <row r="4019" spans="1:4" x14ac:dyDescent="0.3">
      <c r="A4019" t="s">
        <v>17465</v>
      </c>
      <c r="B4019">
        <v>20000000</v>
      </c>
      <c r="C4019">
        <v>2197331</v>
      </c>
      <c r="D4019">
        <f t="shared" si="62"/>
        <v>-17802669</v>
      </c>
    </row>
    <row r="4020" spans="1:4" x14ac:dyDescent="0.3">
      <c r="A4020" t="s">
        <v>9077</v>
      </c>
      <c r="B4020">
        <v>27500000</v>
      </c>
      <c r="C4020">
        <v>9664316</v>
      </c>
      <c r="D4020">
        <f t="shared" si="62"/>
        <v>-17835684</v>
      </c>
    </row>
    <row r="4021" spans="1:4" x14ac:dyDescent="0.3">
      <c r="A4021" t="s">
        <v>9937</v>
      </c>
      <c r="B4021">
        <v>25000000</v>
      </c>
      <c r="C4021">
        <v>7156933</v>
      </c>
      <c r="D4021">
        <f t="shared" si="62"/>
        <v>-17843067</v>
      </c>
    </row>
    <row r="4022" spans="1:4" x14ac:dyDescent="0.3">
      <c r="A4022" t="s">
        <v>8708</v>
      </c>
      <c r="B4022">
        <v>18000000</v>
      </c>
      <c r="C4022">
        <v>127437</v>
      </c>
      <c r="D4022">
        <f t="shared" si="62"/>
        <v>-17872563</v>
      </c>
    </row>
    <row r="4023" spans="1:4" x14ac:dyDescent="0.3">
      <c r="A4023" t="s">
        <v>11390</v>
      </c>
      <c r="B4023">
        <v>21000000</v>
      </c>
      <c r="C4023">
        <v>3081925</v>
      </c>
      <c r="D4023">
        <f t="shared" si="62"/>
        <v>-17918075</v>
      </c>
    </row>
    <row r="4024" spans="1:4" x14ac:dyDescent="0.3">
      <c r="A4024" t="s">
        <v>11856</v>
      </c>
      <c r="B4024">
        <v>18000000</v>
      </c>
      <c r="C4024">
        <v>45250</v>
      </c>
      <c r="D4024">
        <f t="shared" si="62"/>
        <v>-17954750</v>
      </c>
    </row>
    <row r="4025" spans="1:4" x14ac:dyDescent="0.3">
      <c r="A4025" t="s">
        <v>11403</v>
      </c>
      <c r="B4025">
        <v>20000000</v>
      </c>
      <c r="C4025">
        <v>2000000</v>
      </c>
      <c r="D4025">
        <f t="shared" si="62"/>
        <v>-18000000</v>
      </c>
    </row>
    <row r="4026" spans="1:4" x14ac:dyDescent="0.3">
      <c r="A4026" t="s">
        <v>11109</v>
      </c>
      <c r="B4026">
        <v>35000000</v>
      </c>
      <c r="C4026">
        <v>16988996</v>
      </c>
      <c r="D4026">
        <f t="shared" si="62"/>
        <v>-18011004</v>
      </c>
    </row>
    <row r="4027" spans="1:4" x14ac:dyDescent="0.3">
      <c r="A4027" t="s">
        <v>2359</v>
      </c>
      <c r="B4027">
        <v>85000000</v>
      </c>
      <c r="C4027">
        <v>66941559</v>
      </c>
      <c r="D4027">
        <f t="shared" si="62"/>
        <v>-18058441</v>
      </c>
    </row>
    <row r="4028" spans="1:4" x14ac:dyDescent="0.3">
      <c r="A4028" t="s">
        <v>8600</v>
      </c>
      <c r="B4028">
        <v>30000000</v>
      </c>
      <c r="C4028">
        <v>11900000</v>
      </c>
      <c r="D4028">
        <f t="shared" si="62"/>
        <v>-18100000</v>
      </c>
    </row>
    <row r="4029" spans="1:4" x14ac:dyDescent="0.3">
      <c r="A4029" t="s">
        <v>7722</v>
      </c>
      <c r="B4029">
        <v>20000000</v>
      </c>
      <c r="C4029">
        <v>1877179</v>
      </c>
      <c r="D4029">
        <f t="shared" si="62"/>
        <v>-18122821</v>
      </c>
    </row>
    <row r="4030" spans="1:4" x14ac:dyDescent="0.3">
      <c r="A4030" t="s">
        <v>5329</v>
      </c>
      <c r="B4030">
        <v>50000000</v>
      </c>
      <c r="C4030">
        <v>31874869</v>
      </c>
      <c r="D4030">
        <f t="shared" si="62"/>
        <v>-18125131</v>
      </c>
    </row>
    <row r="4031" spans="1:4" x14ac:dyDescent="0.3">
      <c r="A4031" t="s">
        <v>5329</v>
      </c>
      <c r="B4031">
        <v>50000000</v>
      </c>
      <c r="C4031">
        <v>31874869</v>
      </c>
      <c r="D4031">
        <f t="shared" si="62"/>
        <v>-18125131</v>
      </c>
    </row>
    <row r="4032" spans="1:4" x14ac:dyDescent="0.3">
      <c r="A4032" t="s">
        <v>15920</v>
      </c>
      <c r="B4032">
        <v>20000000</v>
      </c>
      <c r="C4032">
        <v>1829142</v>
      </c>
      <c r="D4032">
        <f t="shared" si="62"/>
        <v>-18170858</v>
      </c>
    </row>
    <row r="4033" spans="1:4" x14ac:dyDescent="0.3">
      <c r="A4033" t="s">
        <v>5626</v>
      </c>
      <c r="B4033">
        <v>48000000</v>
      </c>
      <c r="C4033">
        <v>29781453</v>
      </c>
      <c r="D4033">
        <f t="shared" si="62"/>
        <v>-18218547</v>
      </c>
    </row>
    <row r="4034" spans="1:4" x14ac:dyDescent="0.3">
      <c r="A4034" t="s">
        <v>7994</v>
      </c>
      <c r="B4034">
        <v>32000000</v>
      </c>
      <c r="C4034">
        <v>13763130</v>
      </c>
      <c r="D4034">
        <f t="shared" ref="D4034:D4097" si="63">C4034-B4034</f>
        <v>-18236870</v>
      </c>
    </row>
    <row r="4035" spans="1:4" x14ac:dyDescent="0.3">
      <c r="A4035" t="s">
        <v>9173</v>
      </c>
      <c r="B4035">
        <v>27000000</v>
      </c>
      <c r="C4035">
        <v>8712564</v>
      </c>
      <c r="D4035">
        <f t="shared" si="63"/>
        <v>-18287436</v>
      </c>
    </row>
    <row r="4036" spans="1:4" x14ac:dyDescent="0.3">
      <c r="A4036" t="s">
        <v>10019</v>
      </c>
      <c r="B4036">
        <v>20000000</v>
      </c>
      <c r="C4036">
        <v>1697956</v>
      </c>
      <c r="D4036">
        <f t="shared" si="63"/>
        <v>-18302044</v>
      </c>
    </row>
    <row r="4037" spans="1:4" x14ac:dyDescent="0.3">
      <c r="A4037" t="s">
        <v>10334</v>
      </c>
      <c r="B4037">
        <v>22500000</v>
      </c>
      <c r="C4037">
        <v>4190530</v>
      </c>
      <c r="D4037">
        <f t="shared" si="63"/>
        <v>-18309470</v>
      </c>
    </row>
    <row r="4038" spans="1:4" x14ac:dyDescent="0.3">
      <c r="A4038" t="s">
        <v>11417</v>
      </c>
      <c r="B4038">
        <v>20000000</v>
      </c>
      <c r="C4038">
        <v>1646664</v>
      </c>
      <c r="D4038">
        <f t="shared" si="63"/>
        <v>-18353336</v>
      </c>
    </row>
    <row r="4039" spans="1:4" x14ac:dyDescent="0.3">
      <c r="A4039" t="s">
        <v>8597</v>
      </c>
      <c r="B4039">
        <v>30000000</v>
      </c>
      <c r="C4039">
        <v>11576087</v>
      </c>
      <c r="D4039">
        <f t="shared" si="63"/>
        <v>-18423913</v>
      </c>
    </row>
    <row r="4040" spans="1:4" x14ac:dyDescent="0.3">
      <c r="A4040" t="s">
        <v>915</v>
      </c>
      <c r="B4040">
        <v>150000000</v>
      </c>
      <c r="C4040">
        <v>131564731</v>
      </c>
      <c r="D4040">
        <f t="shared" si="63"/>
        <v>-18435269</v>
      </c>
    </row>
    <row r="4041" spans="1:4" x14ac:dyDescent="0.3">
      <c r="A4041" t="s">
        <v>2083</v>
      </c>
      <c r="B4041">
        <v>100000000</v>
      </c>
      <c r="C4041">
        <v>81557479</v>
      </c>
      <c r="D4041">
        <f t="shared" si="63"/>
        <v>-18442521</v>
      </c>
    </row>
    <row r="4042" spans="1:4" x14ac:dyDescent="0.3">
      <c r="A4042" t="s">
        <v>12619</v>
      </c>
      <c r="B4042">
        <v>20000000</v>
      </c>
      <c r="C4042">
        <v>1554566</v>
      </c>
      <c r="D4042">
        <f t="shared" si="63"/>
        <v>-18445434</v>
      </c>
    </row>
    <row r="4043" spans="1:4" x14ac:dyDescent="0.3">
      <c r="A4043" t="s">
        <v>9344</v>
      </c>
      <c r="B4043">
        <v>26000000</v>
      </c>
      <c r="C4043">
        <v>7496522</v>
      </c>
      <c r="D4043">
        <f t="shared" si="63"/>
        <v>-18503478</v>
      </c>
    </row>
    <row r="4044" spans="1:4" x14ac:dyDescent="0.3">
      <c r="A4044" t="s">
        <v>20662</v>
      </c>
      <c r="B4044">
        <v>20000000</v>
      </c>
      <c r="C4044">
        <v>1445366</v>
      </c>
      <c r="D4044">
        <f t="shared" si="63"/>
        <v>-18554634</v>
      </c>
    </row>
    <row r="4045" spans="1:4" x14ac:dyDescent="0.3">
      <c r="A4045" t="s">
        <v>6066</v>
      </c>
      <c r="B4045">
        <v>43000000</v>
      </c>
      <c r="C4045">
        <v>24430272</v>
      </c>
      <c r="D4045">
        <f t="shared" si="63"/>
        <v>-18569728</v>
      </c>
    </row>
    <row r="4046" spans="1:4" x14ac:dyDescent="0.3">
      <c r="A4046" t="s">
        <v>18619</v>
      </c>
      <c r="B4046">
        <v>20000000</v>
      </c>
      <c r="C4046">
        <v>1429260</v>
      </c>
      <c r="D4046">
        <f t="shared" si="63"/>
        <v>-18570740</v>
      </c>
    </row>
    <row r="4047" spans="1:4" x14ac:dyDescent="0.3">
      <c r="A4047" t="s">
        <v>16694</v>
      </c>
      <c r="B4047">
        <v>20000000</v>
      </c>
      <c r="C4047">
        <v>1425993</v>
      </c>
      <c r="D4047">
        <f t="shared" si="63"/>
        <v>-18574007</v>
      </c>
    </row>
    <row r="4048" spans="1:4" x14ac:dyDescent="0.3">
      <c r="A4048" t="s">
        <v>5505</v>
      </c>
      <c r="B4048">
        <v>40000000</v>
      </c>
      <c r="C4048">
        <v>21413502</v>
      </c>
      <c r="D4048">
        <f t="shared" si="63"/>
        <v>-18586498</v>
      </c>
    </row>
    <row r="4049" spans="1:4" x14ac:dyDescent="0.3">
      <c r="A4049" t="s">
        <v>3824</v>
      </c>
      <c r="B4049">
        <v>43000000</v>
      </c>
      <c r="C4049">
        <v>24407944</v>
      </c>
      <c r="D4049">
        <f t="shared" si="63"/>
        <v>-18592056</v>
      </c>
    </row>
    <row r="4050" spans="1:4" x14ac:dyDescent="0.3">
      <c r="A4050" t="s">
        <v>18281</v>
      </c>
      <c r="B4050">
        <v>20000000</v>
      </c>
      <c r="C4050">
        <v>1391770</v>
      </c>
      <c r="D4050">
        <f t="shared" si="63"/>
        <v>-18608230</v>
      </c>
    </row>
    <row r="4051" spans="1:4" x14ac:dyDescent="0.3">
      <c r="A4051" t="s">
        <v>18182</v>
      </c>
      <c r="B4051">
        <v>20000000</v>
      </c>
      <c r="C4051">
        <v>1340891</v>
      </c>
      <c r="D4051">
        <f t="shared" si="63"/>
        <v>-18659109</v>
      </c>
    </row>
    <row r="4052" spans="1:4" x14ac:dyDescent="0.3">
      <c r="A4052" t="s">
        <v>7654</v>
      </c>
      <c r="B4052">
        <v>32000000</v>
      </c>
      <c r="C4052">
        <v>13303319</v>
      </c>
      <c r="D4052">
        <f t="shared" si="63"/>
        <v>-18696681</v>
      </c>
    </row>
    <row r="4053" spans="1:4" x14ac:dyDescent="0.3">
      <c r="A4053" t="s">
        <v>8561</v>
      </c>
      <c r="B4053">
        <v>35000000</v>
      </c>
      <c r="C4053">
        <v>16295774</v>
      </c>
      <c r="D4053">
        <f t="shared" si="63"/>
        <v>-18704226</v>
      </c>
    </row>
    <row r="4054" spans="1:4" x14ac:dyDescent="0.3">
      <c r="A4054" t="s">
        <v>22844</v>
      </c>
      <c r="B4054">
        <v>20000000</v>
      </c>
      <c r="C4054">
        <v>1293295</v>
      </c>
      <c r="D4054">
        <f t="shared" si="63"/>
        <v>-18706705</v>
      </c>
    </row>
    <row r="4055" spans="1:4" x14ac:dyDescent="0.3">
      <c r="A4055" t="s">
        <v>13170</v>
      </c>
      <c r="B4055">
        <v>22000000</v>
      </c>
      <c r="C4055">
        <v>3247816</v>
      </c>
      <c r="D4055">
        <f t="shared" si="63"/>
        <v>-18752184</v>
      </c>
    </row>
    <row r="4056" spans="1:4" x14ac:dyDescent="0.3">
      <c r="A4056" t="s">
        <v>4769</v>
      </c>
      <c r="B4056">
        <v>70000000</v>
      </c>
      <c r="C4056">
        <v>51225796</v>
      </c>
      <c r="D4056">
        <f t="shared" si="63"/>
        <v>-18774204</v>
      </c>
    </row>
    <row r="4057" spans="1:4" x14ac:dyDescent="0.3">
      <c r="A4057" t="s">
        <v>15914</v>
      </c>
      <c r="B4057">
        <v>20000000</v>
      </c>
      <c r="C4057">
        <v>1207007</v>
      </c>
      <c r="D4057">
        <f t="shared" si="63"/>
        <v>-18792993</v>
      </c>
    </row>
    <row r="4058" spans="1:4" x14ac:dyDescent="0.3">
      <c r="A4058" t="s">
        <v>11420</v>
      </c>
      <c r="B4058">
        <v>20000000</v>
      </c>
      <c r="C4058">
        <v>1190018</v>
      </c>
      <c r="D4058">
        <f t="shared" si="63"/>
        <v>-18809982</v>
      </c>
    </row>
    <row r="4059" spans="1:4" x14ac:dyDescent="0.3">
      <c r="A4059" t="s">
        <v>19859</v>
      </c>
      <c r="B4059">
        <v>20000000</v>
      </c>
      <c r="C4059">
        <v>1186323</v>
      </c>
      <c r="D4059">
        <f t="shared" si="63"/>
        <v>-18813677</v>
      </c>
    </row>
    <row r="4060" spans="1:4" x14ac:dyDescent="0.3">
      <c r="A4060" t="s">
        <v>11475</v>
      </c>
      <c r="B4060">
        <v>20000000</v>
      </c>
      <c r="C4060">
        <v>1183354</v>
      </c>
      <c r="D4060">
        <f t="shared" si="63"/>
        <v>-18816646</v>
      </c>
    </row>
    <row r="4061" spans="1:4" x14ac:dyDescent="0.3">
      <c r="A4061" t="s">
        <v>6712</v>
      </c>
      <c r="B4061">
        <v>40000000</v>
      </c>
      <c r="C4061">
        <v>21176322</v>
      </c>
      <c r="D4061">
        <f t="shared" si="63"/>
        <v>-18823678</v>
      </c>
    </row>
    <row r="4062" spans="1:4" x14ac:dyDescent="0.3">
      <c r="A4062" t="s">
        <v>14758</v>
      </c>
      <c r="B4062">
        <v>20000000</v>
      </c>
      <c r="C4062">
        <v>1165104</v>
      </c>
      <c r="D4062">
        <f t="shared" si="63"/>
        <v>-18834896</v>
      </c>
    </row>
    <row r="4063" spans="1:4" x14ac:dyDescent="0.3">
      <c r="A4063" t="s">
        <v>2044</v>
      </c>
      <c r="B4063">
        <v>90000000</v>
      </c>
      <c r="C4063">
        <v>71148699</v>
      </c>
      <c r="D4063">
        <f t="shared" si="63"/>
        <v>-18851301</v>
      </c>
    </row>
    <row r="4064" spans="1:4" x14ac:dyDescent="0.3">
      <c r="A4064" t="s">
        <v>6217</v>
      </c>
      <c r="B4064">
        <v>41000000</v>
      </c>
      <c r="C4064">
        <v>22108977</v>
      </c>
      <c r="D4064">
        <f t="shared" si="63"/>
        <v>-18891023</v>
      </c>
    </row>
    <row r="4065" spans="1:4" x14ac:dyDescent="0.3">
      <c r="A4065" t="s">
        <v>13515</v>
      </c>
      <c r="B4065">
        <v>24000000</v>
      </c>
      <c r="C4065">
        <v>5108820</v>
      </c>
      <c r="D4065">
        <f t="shared" si="63"/>
        <v>-18891180</v>
      </c>
    </row>
    <row r="4066" spans="1:4" x14ac:dyDescent="0.3">
      <c r="A4066" t="s">
        <v>19866</v>
      </c>
      <c r="B4066">
        <v>20000000</v>
      </c>
      <c r="C4066">
        <v>1094998</v>
      </c>
      <c r="D4066">
        <f t="shared" si="63"/>
        <v>-18905002</v>
      </c>
    </row>
    <row r="4067" spans="1:4" x14ac:dyDescent="0.3">
      <c r="A4067" t="s">
        <v>7781</v>
      </c>
      <c r="B4067">
        <v>34000000</v>
      </c>
      <c r="C4067">
        <v>15081783</v>
      </c>
      <c r="D4067">
        <f t="shared" si="63"/>
        <v>-18918217</v>
      </c>
    </row>
    <row r="4068" spans="1:4" x14ac:dyDescent="0.3">
      <c r="A4068" t="s">
        <v>11433</v>
      </c>
      <c r="B4068">
        <v>20000000</v>
      </c>
      <c r="C4068">
        <v>1064277</v>
      </c>
      <c r="D4068">
        <f t="shared" si="63"/>
        <v>-18935723</v>
      </c>
    </row>
    <row r="4069" spans="1:4" x14ac:dyDescent="0.3">
      <c r="A4069" t="s">
        <v>15726</v>
      </c>
      <c r="B4069">
        <v>20000000</v>
      </c>
      <c r="C4069">
        <v>1043487</v>
      </c>
      <c r="D4069">
        <f t="shared" si="63"/>
        <v>-18956513</v>
      </c>
    </row>
    <row r="4070" spans="1:4" x14ac:dyDescent="0.3">
      <c r="A4070" t="s">
        <v>17190</v>
      </c>
      <c r="B4070">
        <v>20000000</v>
      </c>
      <c r="C4070">
        <v>1028337</v>
      </c>
      <c r="D4070">
        <f t="shared" si="63"/>
        <v>-18971663</v>
      </c>
    </row>
    <row r="4071" spans="1:4" x14ac:dyDescent="0.3">
      <c r="A4071" t="s">
        <v>11654</v>
      </c>
      <c r="B4071">
        <v>19000000</v>
      </c>
      <c r="C4071">
        <v>12561</v>
      </c>
      <c r="D4071">
        <f t="shared" si="63"/>
        <v>-18987439</v>
      </c>
    </row>
    <row r="4072" spans="1:4" x14ac:dyDescent="0.3">
      <c r="A4072" t="s">
        <v>19471</v>
      </c>
      <c r="B4072">
        <v>20000000</v>
      </c>
      <c r="C4072">
        <v>1007535</v>
      </c>
      <c r="D4072">
        <f t="shared" si="63"/>
        <v>-18992465</v>
      </c>
    </row>
    <row r="4073" spans="1:4" x14ac:dyDescent="0.3">
      <c r="A4073" t="s">
        <v>6750</v>
      </c>
      <c r="B4073">
        <v>40000000</v>
      </c>
      <c r="C4073">
        <v>20999103</v>
      </c>
      <c r="D4073">
        <f t="shared" si="63"/>
        <v>-19000897</v>
      </c>
    </row>
    <row r="4074" spans="1:4" x14ac:dyDescent="0.3">
      <c r="A4074" t="s">
        <v>20334</v>
      </c>
      <c r="B4074">
        <v>20000000</v>
      </c>
      <c r="C4074">
        <v>977600</v>
      </c>
      <c r="D4074">
        <f t="shared" si="63"/>
        <v>-19022400</v>
      </c>
    </row>
    <row r="4075" spans="1:4" x14ac:dyDescent="0.3">
      <c r="A4075" t="s">
        <v>8655</v>
      </c>
      <c r="B4075">
        <v>30000000</v>
      </c>
      <c r="C4075">
        <v>10965209</v>
      </c>
      <c r="D4075">
        <f t="shared" si="63"/>
        <v>-19034791</v>
      </c>
    </row>
    <row r="4076" spans="1:4" x14ac:dyDescent="0.3">
      <c r="A4076" t="s">
        <v>10507</v>
      </c>
      <c r="B4076">
        <v>22000000</v>
      </c>
      <c r="C4076">
        <v>2963012</v>
      </c>
      <c r="D4076">
        <f t="shared" si="63"/>
        <v>-19036988</v>
      </c>
    </row>
    <row r="4077" spans="1:4" x14ac:dyDescent="0.3">
      <c r="A4077" t="s">
        <v>7877</v>
      </c>
      <c r="B4077">
        <v>30000000</v>
      </c>
      <c r="C4077">
        <v>10955425</v>
      </c>
      <c r="D4077">
        <f t="shared" si="63"/>
        <v>-19044575</v>
      </c>
    </row>
    <row r="4078" spans="1:4" x14ac:dyDescent="0.3">
      <c r="A4078" t="s">
        <v>11005</v>
      </c>
      <c r="B4078">
        <v>40000000</v>
      </c>
      <c r="C4078">
        <v>20916309</v>
      </c>
      <c r="D4078">
        <f t="shared" si="63"/>
        <v>-19083691</v>
      </c>
    </row>
    <row r="4079" spans="1:4" x14ac:dyDescent="0.3">
      <c r="A4079" t="s">
        <v>8993</v>
      </c>
      <c r="B4079">
        <v>28000000</v>
      </c>
      <c r="C4079">
        <v>8888143</v>
      </c>
      <c r="D4079">
        <f t="shared" si="63"/>
        <v>-19111857</v>
      </c>
    </row>
    <row r="4080" spans="1:4" x14ac:dyDescent="0.3">
      <c r="A4080" t="s">
        <v>8667</v>
      </c>
      <c r="B4080">
        <v>30000000</v>
      </c>
      <c r="C4080">
        <v>10880926</v>
      </c>
      <c r="D4080">
        <f t="shared" si="63"/>
        <v>-19119074</v>
      </c>
    </row>
    <row r="4081" spans="1:4" x14ac:dyDescent="0.3">
      <c r="A4081" t="s">
        <v>8109</v>
      </c>
      <c r="B4081">
        <v>31000000</v>
      </c>
      <c r="C4081">
        <v>11854694</v>
      </c>
      <c r="D4081">
        <f t="shared" si="63"/>
        <v>-19145306</v>
      </c>
    </row>
    <row r="4082" spans="1:4" x14ac:dyDescent="0.3">
      <c r="A4082" t="s">
        <v>20693</v>
      </c>
      <c r="B4082">
        <v>20000000</v>
      </c>
      <c r="C4082">
        <v>841206</v>
      </c>
      <c r="D4082">
        <f t="shared" si="63"/>
        <v>-19158794</v>
      </c>
    </row>
    <row r="4083" spans="1:4" x14ac:dyDescent="0.3">
      <c r="A4083" t="s">
        <v>15291</v>
      </c>
      <c r="B4083">
        <v>20000000</v>
      </c>
      <c r="C4083">
        <v>836641</v>
      </c>
      <c r="D4083">
        <f t="shared" si="63"/>
        <v>-19163359</v>
      </c>
    </row>
    <row r="4084" spans="1:4" x14ac:dyDescent="0.3">
      <c r="A4084" t="s">
        <v>2735</v>
      </c>
      <c r="B4084">
        <v>20000000</v>
      </c>
      <c r="C4084">
        <v>821997</v>
      </c>
      <c r="D4084">
        <f t="shared" si="63"/>
        <v>-19178003</v>
      </c>
    </row>
    <row r="4085" spans="1:4" x14ac:dyDescent="0.3">
      <c r="A4085" t="s">
        <v>13206</v>
      </c>
      <c r="B4085">
        <v>20000000</v>
      </c>
      <c r="C4085">
        <v>819852</v>
      </c>
      <c r="D4085">
        <f t="shared" si="63"/>
        <v>-19180148</v>
      </c>
    </row>
    <row r="4086" spans="1:4" x14ac:dyDescent="0.3">
      <c r="A4086" t="s">
        <v>14380</v>
      </c>
      <c r="B4086">
        <v>20000000</v>
      </c>
      <c r="C4086">
        <v>793352</v>
      </c>
      <c r="D4086">
        <f t="shared" si="63"/>
        <v>-19206648</v>
      </c>
    </row>
    <row r="4087" spans="1:4" x14ac:dyDescent="0.3">
      <c r="A4087" t="s">
        <v>15733</v>
      </c>
      <c r="B4087">
        <v>20000000</v>
      </c>
      <c r="C4087">
        <v>770629</v>
      </c>
      <c r="D4087">
        <f t="shared" si="63"/>
        <v>-19229371</v>
      </c>
    </row>
    <row r="4088" spans="1:4" x14ac:dyDescent="0.3">
      <c r="A4088" t="s">
        <v>15330</v>
      </c>
      <c r="B4088">
        <v>20000000</v>
      </c>
      <c r="C4088">
        <v>756452</v>
      </c>
      <c r="D4088">
        <f t="shared" si="63"/>
        <v>-19243548</v>
      </c>
    </row>
    <row r="4089" spans="1:4" x14ac:dyDescent="0.3">
      <c r="A4089" t="s">
        <v>17453</v>
      </c>
      <c r="B4089">
        <v>20000000</v>
      </c>
      <c r="C4089">
        <v>753501</v>
      </c>
      <c r="D4089">
        <f t="shared" si="63"/>
        <v>-19246499</v>
      </c>
    </row>
    <row r="4090" spans="1:4" x14ac:dyDescent="0.3">
      <c r="A4090" t="s">
        <v>21729</v>
      </c>
      <c r="B4090">
        <v>20000000</v>
      </c>
      <c r="C4090">
        <v>750100</v>
      </c>
      <c r="D4090">
        <f t="shared" si="63"/>
        <v>-19249900</v>
      </c>
    </row>
    <row r="4091" spans="1:4" x14ac:dyDescent="0.3">
      <c r="A4091" t="s">
        <v>10191</v>
      </c>
      <c r="B4091">
        <v>24000000</v>
      </c>
      <c r="C4091">
        <v>4710455</v>
      </c>
      <c r="D4091">
        <f t="shared" si="63"/>
        <v>-19289545</v>
      </c>
    </row>
    <row r="4092" spans="1:4" x14ac:dyDescent="0.3">
      <c r="A4092" t="s">
        <v>4757</v>
      </c>
      <c r="B4092">
        <v>55000000</v>
      </c>
      <c r="C4092">
        <v>35707327</v>
      </c>
      <c r="D4092">
        <f t="shared" si="63"/>
        <v>-19292673</v>
      </c>
    </row>
    <row r="4093" spans="1:4" x14ac:dyDescent="0.3">
      <c r="A4093" t="s">
        <v>18309</v>
      </c>
      <c r="B4093">
        <v>20000000</v>
      </c>
      <c r="C4093">
        <v>706622</v>
      </c>
      <c r="D4093">
        <f t="shared" si="63"/>
        <v>-19293378</v>
      </c>
    </row>
    <row r="4094" spans="1:4" x14ac:dyDescent="0.3">
      <c r="A4094" t="s">
        <v>13616</v>
      </c>
      <c r="B4094">
        <v>20000000</v>
      </c>
      <c r="C4094">
        <v>687081</v>
      </c>
      <c r="D4094">
        <f t="shared" si="63"/>
        <v>-19312919</v>
      </c>
    </row>
    <row r="4095" spans="1:4" x14ac:dyDescent="0.3">
      <c r="A4095" t="s">
        <v>1376</v>
      </c>
      <c r="B4095">
        <v>120000000</v>
      </c>
      <c r="C4095">
        <v>100685880</v>
      </c>
      <c r="D4095">
        <f t="shared" si="63"/>
        <v>-19314120</v>
      </c>
    </row>
    <row r="4096" spans="1:4" x14ac:dyDescent="0.3">
      <c r="A4096" t="s">
        <v>9958</v>
      </c>
      <c r="B4096">
        <v>25000000</v>
      </c>
      <c r="C4096">
        <v>5654777</v>
      </c>
      <c r="D4096">
        <f t="shared" si="63"/>
        <v>-19345223</v>
      </c>
    </row>
    <row r="4097" spans="1:4" x14ac:dyDescent="0.3">
      <c r="A4097" t="s">
        <v>7024</v>
      </c>
      <c r="B4097">
        <v>38000000</v>
      </c>
      <c r="C4097">
        <v>18653746</v>
      </c>
      <c r="D4097">
        <f t="shared" si="63"/>
        <v>-19346254</v>
      </c>
    </row>
    <row r="4098" spans="1:4" x14ac:dyDescent="0.3">
      <c r="A4098" t="s">
        <v>21735</v>
      </c>
      <c r="B4098">
        <v>20000000</v>
      </c>
      <c r="C4098">
        <v>621240</v>
      </c>
      <c r="D4098">
        <f t="shared" ref="D4098:D4161" si="64">C4098-B4098</f>
        <v>-19378760</v>
      </c>
    </row>
    <row r="4099" spans="1:4" x14ac:dyDescent="0.3">
      <c r="A4099" t="s">
        <v>11454</v>
      </c>
      <c r="B4099">
        <v>20000000</v>
      </c>
      <c r="C4099">
        <v>578382</v>
      </c>
      <c r="D4099">
        <f t="shared" si="64"/>
        <v>-19421618</v>
      </c>
    </row>
    <row r="4100" spans="1:4" x14ac:dyDescent="0.3">
      <c r="A4100" t="s">
        <v>19986</v>
      </c>
      <c r="B4100">
        <v>20000000</v>
      </c>
      <c r="C4100">
        <v>565592</v>
      </c>
      <c r="D4100">
        <f t="shared" si="64"/>
        <v>-19434408</v>
      </c>
    </row>
    <row r="4101" spans="1:4" x14ac:dyDescent="0.3">
      <c r="A4101" t="s">
        <v>17518</v>
      </c>
      <c r="B4101">
        <v>20000000</v>
      </c>
      <c r="C4101">
        <v>563699</v>
      </c>
      <c r="D4101">
        <f t="shared" si="64"/>
        <v>-19436301</v>
      </c>
    </row>
    <row r="4102" spans="1:4" x14ac:dyDescent="0.3">
      <c r="A4102" t="s">
        <v>11687</v>
      </c>
      <c r="B4102">
        <v>20000000</v>
      </c>
      <c r="C4102">
        <v>560512</v>
      </c>
      <c r="D4102">
        <f t="shared" si="64"/>
        <v>-19439488</v>
      </c>
    </row>
    <row r="4103" spans="1:4" x14ac:dyDescent="0.3">
      <c r="A4103" t="s">
        <v>4235</v>
      </c>
      <c r="B4103">
        <v>60000000</v>
      </c>
      <c r="C4103">
        <v>40559930</v>
      </c>
      <c r="D4103">
        <f t="shared" si="64"/>
        <v>-19440070</v>
      </c>
    </row>
    <row r="4104" spans="1:4" x14ac:dyDescent="0.3">
      <c r="A4104" t="s">
        <v>20421</v>
      </c>
      <c r="B4104">
        <v>20000000</v>
      </c>
      <c r="C4104">
        <v>549632</v>
      </c>
      <c r="D4104">
        <f t="shared" si="64"/>
        <v>-19450368</v>
      </c>
    </row>
    <row r="4105" spans="1:4" x14ac:dyDescent="0.3">
      <c r="A4105" t="s">
        <v>14666</v>
      </c>
      <c r="B4105">
        <v>20000000</v>
      </c>
      <c r="C4105">
        <v>540085</v>
      </c>
      <c r="D4105">
        <f t="shared" si="64"/>
        <v>-19459915</v>
      </c>
    </row>
    <row r="4106" spans="1:4" x14ac:dyDescent="0.3">
      <c r="A4106" t="s">
        <v>16376</v>
      </c>
      <c r="B4106">
        <v>20000000</v>
      </c>
      <c r="C4106">
        <v>533344</v>
      </c>
      <c r="D4106">
        <f t="shared" si="64"/>
        <v>-19466656</v>
      </c>
    </row>
    <row r="4107" spans="1:4" x14ac:dyDescent="0.3">
      <c r="A4107" t="s">
        <v>17380</v>
      </c>
      <c r="B4107">
        <v>20000000</v>
      </c>
      <c r="C4107">
        <v>531806</v>
      </c>
      <c r="D4107">
        <f t="shared" si="64"/>
        <v>-19468194</v>
      </c>
    </row>
    <row r="4108" spans="1:4" x14ac:dyDescent="0.3">
      <c r="A4108" t="s">
        <v>5607</v>
      </c>
      <c r="B4108">
        <v>20000000</v>
      </c>
      <c r="C4108">
        <v>528972</v>
      </c>
      <c r="D4108">
        <f t="shared" si="64"/>
        <v>-19471028</v>
      </c>
    </row>
    <row r="4109" spans="1:4" x14ac:dyDescent="0.3">
      <c r="A4109" t="s">
        <v>16706</v>
      </c>
      <c r="B4109">
        <v>20000000</v>
      </c>
      <c r="C4109">
        <v>518134</v>
      </c>
      <c r="D4109">
        <f t="shared" si="64"/>
        <v>-19481866</v>
      </c>
    </row>
    <row r="4110" spans="1:4" x14ac:dyDescent="0.3">
      <c r="A4110" t="s">
        <v>9962</v>
      </c>
      <c r="B4110">
        <v>25000000</v>
      </c>
      <c r="C4110">
        <v>5516708</v>
      </c>
      <c r="D4110">
        <f t="shared" si="64"/>
        <v>-19483292</v>
      </c>
    </row>
    <row r="4111" spans="1:4" x14ac:dyDescent="0.3">
      <c r="A4111" t="s">
        <v>20075</v>
      </c>
      <c r="B4111">
        <v>20000000</v>
      </c>
      <c r="C4111">
        <v>510092</v>
      </c>
      <c r="D4111">
        <f t="shared" si="64"/>
        <v>-19489908</v>
      </c>
    </row>
    <row r="4112" spans="1:4" x14ac:dyDescent="0.3">
      <c r="A4112" t="s">
        <v>12624</v>
      </c>
      <c r="B4112">
        <v>20000000</v>
      </c>
      <c r="C4112">
        <v>508867</v>
      </c>
      <c r="D4112">
        <f t="shared" si="64"/>
        <v>-19491133</v>
      </c>
    </row>
    <row r="4113" spans="1:4" x14ac:dyDescent="0.3">
      <c r="A4113" t="s">
        <v>2754</v>
      </c>
      <c r="B4113">
        <v>80000000</v>
      </c>
      <c r="C4113">
        <v>60507228</v>
      </c>
      <c r="D4113">
        <f t="shared" si="64"/>
        <v>-19492772</v>
      </c>
    </row>
    <row r="4114" spans="1:4" x14ac:dyDescent="0.3">
      <c r="A4114" t="s">
        <v>13235</v>
      </c>
      <c r="B4114">
        <v>20000000</v>
      </c>
      <c r="C4114">
        <v>502028</v>
      </c>
      <c r="D4114">
        <f t="shared" si="64"/>
        <v>-19497972</v>
      </c>
    </row>
    <row r="4115" spans="1:4" x14ac:dyDescent="0.3">
      <c r="A4115" t="s">
        <v>9178</v>
      </c>
      <c r="B4115">
        <v>27000000</v>
      </c>
      <c r="C4115">
        <v>7486906</v>
      </c>
      <c r="D4115">
        <f t="shared" si="64"/>
        <v>-19513094</v>
      </c>
    </row>
    <row r="4116" spans="1:4" x14ac:dyDescent="0.3">
      <c r="A4116" t="s">
        <v>11548</v>
      </c>
      <c r="B4116">
        <v>20000000</v>
      </c>
      <c r="C4116">
        <v>476270</v>
      </c>
      <c r="D4116">
        <f t="shared" si="64"/>
        <v>-19523730</v>
      </c>
    </row>
    <row r="4117" spans="1:4" x14ac:dyDescent="0.3">
      <c r="A4117" t="s">
        <v>20618</v>
      </c>
      <c r="B4117">
        <v>20000000</v>
      </c>
      <c r="C4117">
        <v>466702</v>
      </c>
      <c r="D4117">
        <f t="shared" si="64"/>
        <v>-19533298</v>
      </c>
    </row>
    <row r="4118" spans="1:4" x14ac:dyDescent="0.3">
      <c r="A4118" t="s">
        <v>6902</v>
      </c>
      <c r="B4118">
        <v>20000000</v>
      </c>
      <c r="C4118">
        <v>463730</v>
      </c>
      <c r="D4118">
        <f t="shared" si="64"/>
        <v>-19536270</v>
      </c>
    </row>
    <row r="4119" spans="1:4" x14ac:dyDescent="0.3">
      <c r="A4119" t="s">
        <v>13601</v>
      </c>
      <c r="B4119">
        <v>20000000</v>
      </c>
      <c r="C4119">
        <v>447093</v>
      </c>
      <c r="D4119">
        <f t="shared" si="64"/>
        <v>-19552907</v>
      </c>
    </row>
    <row r="4120" spans="1:4" x14ac:dyDescent="0.3">
      <c r="A4120" t="s">
        <v>13601</v>
      </c>
      <c r="B4120">
        <v>20000000</v>
      </c>
      <c r="C4120">
        <v>447093</v>
      </c>
      <c r="D4120">
        <f t="shared" si="64"/>
        <v>-19552907</v>
      </c>
    </row>
    <row r="4121" spans="1:4" x14ac:dyDescent="0.3">
      <c r="A4121" t="s">
        <v>20347</v>
      </c>
      <c r="B4121">
        <v>20000000</v>
      </c>
      <c r="C4121">
        <v>444354</v>
      </c>
      <c r="D4121">
        <f t="shared" si="64"/>
        <v>-19555646</v>
      </c>
    </row>
    <row r="4122" spans="1:4" x14ac:dyDescent="0.3">
      <c r="A4122" t="s">
        <v>22073</v>
      </c>
      <c r="B4122">
        <v>20000000</v>
      </c>
      <c r="C4122">
        <v>439958</v>
      </c>
      <c r="D4122">
        <f t="shared" si="64"/>
        <v>-19560042</v>
      </c>
    </row>
    <row r="4123" spans="1:4" x14ac:dyDescent="0.3">
      <c r="A4123" t="s">
        <v>19959</v>
      </c>
      <c r="B4123">
        <v>20000000</v>
      </c>
      <c r="C4123">
        <v>438653</v>
      </c>
      <c r="D4123">
        <f t="shared" si="64"/>
        <v>-19561347</v>
      </c>
    </row>
    <row r="4124" spans="1:4" x14ac:dyDescent="0.3">
      <c r="A4124" t="s">
        <v>9007</v>
      </c>
      <c r="B4124">
        <v>28000000</v>
      </c>
      <c r="C4124">
        <v>8434601</v>
      </c>
      <c r="D4124">
        <f t="shared" si="64"/>
        <v>-19565399</v>
      </c>
    </row>
    <row r="4125" spans="1:4" x14ac:dyDescent="0.3">
      <c r="A4125" t="s">
        <v>23640</v>
      </c>
      <c r="B4125">
        <v>20000000</v>
      </c>
      <c r="C4125">
        <v>405614</v>
      </c>
      <c r="D4125">
        <f t="shared" si="64"/>
        <v>-19594386</v>
      </c>
    </row>
    <row r="4126" spans="1:4" x14ac:dyDescent="0.3">
      <c r="A4126" t="s">
        <v>13871</v>
      </c>
      <c r="B4126">
        <v>20000000</v>
      </c>
      <c r="C4126">
        <v>403932</v>
      </c>
      <c r="D4126">
        <f t="shared" si="64"/>
        <v>-19596068</v>
      </c>
    </row>
    <row r="4127" spans="1:4" x14ac:dyDescent="0.3">
      <c r="A4127" t="s">
        <v>13871</v>
      </c>
      <c r="B4127">
        <v>20000000</v>
      </c>
      <c r="C4127">
        <v>403932</v>
      </c>
      <c r="D4127">
        <f t="shared" si="64"/>
        <v>-19596068</v>
      </c>
    </row>
    <row r="4128" spans="1:4" x14ac:dyDescent="0.3">
      <c r="A4128" t="s">
        <v>13555</v>
      </c>
      <c r="B4128">
        <v>20000000</v>
      </c>
      <c r="C4128">
        <v>403649</v>
      </c>
      <c r="D4128">
        <f t="shared" si="64"/>
        <v>-19596351</v>
      </c>
    </row>
    <row r="4129" spans="1:4" x14ac:dyDescent="0.3">
      <c r="A4129" t="s">
        <v>20970</v>
      </c>
      <c r="B4129">
        <v>20000000</v>
      </c>
      <c r="C4129">
        <v>402820</v>
      </c>
      <c r="D4129">
        <f t="shared" si="64"/>
        <v>-19597180</v>
      </c>
    </row>
    <row r="4130" spans="1:4" x14ac:dyDescent="0.3">
      <c r="A4130" t="s">
        <v>19193</v>
      </c>
      <c r="B4130">
        <v>20000000</v>
      </c>
      <c r="C4130">
        <v>377420</v>
      </c>
      <c r="D4130">
        <f t="shared" si="64"/>
        <v>-19622580</v>
      </c>
    </row>
    <row r="4131" spans="1:4" x14ac:dyDescent="0.3">
      <c r="A4131" t="s">
        <v>11448</v>
      </c>
      <c r="B4131">
        <v>20000000</v>
      </c>
      <c r="C4131">
        <v>375474</v>
      </c>
      <c r="D4131">
        <f t="shared" si="64"/>
        <v>-19624526</v>
      </c>
    </row>
    <row r="4132" spans="1:4" x14ac:dyDescent="0.3">
      <c r="A4132" t="s">
        <v>19466</v>
      </c>
      <c r="B4132">
        <v>20000000</v>
      </c>
      <c r="C4132">
        <v>373060</v>
      </c>
      <c r="D4132">
        <f t="shared" si="64"/>
        <v>-19626940</v>
      </c>
    </row>
    <row r="4133" spans="1:4" x14ac:dyDescent="0.3">
      <c r="A4133" t="s">
        <v>17367</v>
      </c>
      <c r="B4133">
        <v>20000000</v>
      </c>
      <c r="C4133">
        <v>352684</v>
      </c>
      <c r="D4133">
        <f t="shared" si="64"/>
        <v>-19647316</v>
      </c>
    </row>
    <row r="4134" spans="1:4" x14ac:dyDescent="0.3">
      <c r="A4134" t="s">
        <v>18976</v>
      </c>
      <c r="B4134">
        <v>19900000</v>
      </c>
      <c r="C4134">
        <v>252652</v>
      </c>
      <c r="D4134">
        <f t="shared" si="64"/>
        <v>-19647348</v>
      </c>
    </row>
    <row r="4135" spans="1:4" x14ac:dyDescent="0.3">
      <c r="A4135" t="s">
        <v>20368</v>
      </c>
      <c r="B4135">
        <v>20000000</v>
      </c>
      <c r="C4135">
        <v>347578</v>
      </c>
      <c r="D4135">
        <f t="shared" si="64"/>
        <v>-19652422</v>
      </c>
    </row>
    <row r="4136" spans="1:4" x14ac:dyDescent="0.3">
      <c r="A4136" t="s">
        <v>22597</v>
      </c>
      <c r="B4136">
        <v>20000000</v>
      </c>
      <c r="C4136">
        <v>342936</v>
      </c>
      <c r="D4136">
        <f t="shared" si="64"/>
        <v>-19657064</v>
      </c>
    </row>
    <row r="4137" spans="1:4" x14ac:dyDescent="0.3">
      <c r="A4137" t="s">
        <v>21745</v>
      </c>
      <c r="B4137">
        <v>20000000</v>
      </c>
      <c r="C4137">
        <v>334658</v>
      </c>
      <c r="D4137">
        <f t="shared" si="64"/>
        <v>-19665342</v>
      </c>
    </row>
    <row r="4138" spans="1:4" x14ac:dyDescent="0.3">
      <c r="A4138" t="s">
        <v>23936</v>
      </c>
      <c r="B4138">
        <v>20000000</v>
      </c>
      <c r="C4138">
        <v>321952</v>
      </c>
      <c r="D4138">
        <f t="shared" si="64"/>
        <v>-19678048</v>
      </c>
    </row>
    <row r="4139" spans="1:4" x14ac:dyDescent="0.3">
      <c r="A4139" t="s">
        <v>22679</v>
      </c>
      <c r="B4139">
        <v>20000000</v>
      </c>
      <c r="C4139">
        <v>316842</v>
      </c>
      <c r="D4139">
        <f t="shared" si="64"/>
        <v>-19683158</v>
      </c>
    </row>
    <row r="4140" spans="1:4" x14ac:dyDescent="0.3">
      <c r="A4140" t="s">
        <v>10172</v>
      </c>
      <c r="B4140">
        <v>24000000</v>
      </c>
      <c r="C4140">
        <v>4308981</v>
      </c>
      <c r="D4140">
        <f t="shared" si="64"/>
        <v>-19691019</v>
      </c>
    </row>
    <row r="4141" spans="1:4" x14ac:dyDescent="0.3">
      <c r="A4141" t="s">
        <v>5334</v>
      </c>
      <c r="B4141">
        <v>50000000</v>
      </c>
      <c r="C4141">
        <v>30306268</v>
      </c>
      <c r="D4141">
        <f t="shared" si="64"/>
        <v>-19693732</v>
      </c>
    </row>
    <row r="4142" spans="1:4" x14ac:dyDescent="0.3">
      <c r="A4142" t="s">
        <v>11458</v>
      </c>
      <c r="B4142">
        <v>20000000</v>
      </c>
      <c r="C4142">
        <v>305070</v>
      </c>
      <c r="D4142">
        <f t="shared" si="64"/>
        <v>-19694930</v>
      </c>
    </row>
    <row r="4143" spans="1:4" x14ac:dyDescent="0.3">
      <c r="A4143" t="s">
        <v>18821</v>
      </c>
      <c r="B4143">
        <v>20000000</v>
      </c>
      <c r="C4143">
        <v>304137</v>
      </c>
      <c r="D4143">
        <f t="shared" si="64"/>
        <v>-19695863</v>
      </c>
    </row>
    <row r="4144" spans="1:4" x14ac:dyDescent="0.3">
      <c r="A4144" t="s">
        <v>6715</v>
      </c>
      <c r="B4144">
        <v>40000000</v>
      </c>
      <c r="C4144">
        <v>20300000</v>
      </c>
      <c r="D4144">
        <f t="shared" si="64"/>
        <v>-19700000</v>
      </c>
    </row>
    <row r="4145" spans="1:4" x14ac:dyDescent="0.3">
      <c r="A4145" t="s">
        <v>18298</v>
      </c>
      <c r="B4145">
        <v>20000000</v>
      </c>
      <c r="C4145">
        <v>278821</v>
      </c>
      <c r="D4145">
        <f t="shared" si="64"/>
        <v>-19721179</v>
      </c>
    </row>
    <row r="4146" spans="1:4" x14ac:dyDescent="0.3">
      <c r="A4146" t="s">
        <v>17213</v>
      </c>
      <c r="B4146">
        <v>20000000</v>
      </c>
      <c r="C4146">
        <v>267194</v>
      </c>
      <c r="D4146">
        <f t="shared" si="64"/>
        <v>-19732806</v>
      </c>
    </row>
    <row r="4147" spans="1:4" x14ac:dyDescent="0.3">
      <c r="A4147" t="s">
        <v>11488</v>
      </c>
      <c r="B4147">
        <v>20000000</v>
      </c>
      <c r="C4147">
        <v>263365</v>
      </c>
      <c r="D4147">
        <f t="shared" si="64"/>
        <v>-19736635</v>
      </c>
    </row>
    <row r="4148" spans="1:4" x14ac:dyDescent="0.3">
      <c r="A4148" t="s">
        <v>21442</v>
      </c>
      <c r="B4148">
        <v>20000000</v>
      </c>
      <c r="C4148">
        <v>247740</v>
      </c>
      <c r="D4148">
        <f t="shared" si="64"/>
        <v>-19752260</v>
      </c>
    </row>
    <row r="4149" spans="1:4" x14ac:dyDescent="0.3">
      <c r="A4149" t="s">
        <v>23001</v>
      </c>
      <c r="B4149">
        <v>20000000</v>
      </c>
      <c r="C4149">
        <v>246574</v>
      </c>
      <c r="D4149">
        <f t="shared" si="64"/>
        <v>-19753426</v>
      </c>
    </row>
    <row r="4150" spans="1:4" x14ac:dyDescent="0.3">
      <c r="A4150" t="s">
        <v>15325</v>
      </c>
      <c r="B4150">
        <v>20000000</v>
      </c>
      <c r="C4150">
        <v>244465</v>
      </c>
      <c r="D4150">
        <f t="shared" si="64"/>
        <v>-19755535</v>
      </c>
    </row>
    <row r="4151" spans="1:4" x14ac:dyDescent="0.3">
      <c r="A4151" t="s">
        <v>17950</v>
      </c>
      <c r="B4151">
        <v>20000000</v>
      </c>
      <c r="C4151">
        <v>240425</v>
      </c>
      <c r="D4151">
        <f t="shared" si="64"/>
        <v>-19759575</v>
      </c>
    </row>
    <row r="4152" spans="1:4" x14ac:dyDescent="0.3">
      <c r="A4152" t="s">
        <v>18142</v>
      </c>
      <c r="B4152">
        <v>20000000</v>
      </c>
      <c r="C4152">
        <v>238774</v>
      </c>
      <c r="D4152">
        <f t="shared" si="64"/>
        <v>-19761226</v>
      </c>
    </row>
    <row r="4153" spans="1:4" x14ac:dyDescent="0.3">
      <c r="A4153" t="s">
        <v>21136</v>
      </c>
      <c r="B4153">
        <v>20000000</v>
      </c>
      <c r="C4153">
        <v>231186</v>
      </c>
      <c r="D4153">
        <f t="shared" si="64"/>
        <v>-19768814</v>
      </c>
    </row>
    <row r="4154" spans="1:4" x14ac:dyDescent="0.3">
      <c r="A4154" t="s">
        <v>19282</v>
      </c>
      <c r="B4154">
        <v>20000000</v>
      </c>
      <c r="C4154">
        <v>229094</v>
      </c>
      <c r="D4154">
        <f t="shared" si="64"/>
        <v>-19770906</v>
      </c>
    </row>
    <row r="4155" spans="1:4" x14ac:dyDescent="0.3">
      <c r="A4155" t="s">
        <v>17958</v>
      </c>
      <c r="B4155">
        <v>20000000</v>
      </c>
      <c r="C4155">
        <v>228830</v>
      </c>
      <c r="D4155">
        <f t="shared" si="64"/>
        <v>-19771170</v>
      </c>
    </row>
    <row r="4156" spans="1:4" x14ac:dyDescent="0.3">
      <c r="A4156" t="s">
        <v>21776</v>
      </c>
      <c r="B4156">
        <v>20000000</v>
      </c>
      <c r="C4156">
        <v>227241</v>
      </c>
      <c r="D4156">
        <f t="shared" si="64"/>
        <v>-19772759</v>
      </c>
    </row>
    <row r="4157" spans="1:4" x14ac:dyDescent="0.3">
      <c r="A4157" t="s">
        <v>17970</v>
      </c>
      <c r="B4157">
        <v>20000000</v>
      </c>
      <c r="C4157">
        <v>223615</v>
      </c>
      <c r="D4157">
        <f t="shared" si="64"/>
        <v>-19776385</v>
      </c>
    </row>
    <row r="4158" spans="1:4" x14ac:dyDescent="0.3">
      <c r="A4158" t="s">
        <v>15347</v>
      </c>
      <c r="B4158">
        <v>20000000</v>
      </c>
      <c r="C4158">
        <v>221210</v>
      </c>
      <c r="D4158">
        <f t="shared" si="64"/>
        <v>-19778790</v>
      </c>
    </row>
    <row r="4159" spans="1:4" x14ac:dyDescent="0.3">
      <c r="A4159" t="s">
        <v>11462</v>
      </c>
      <c r="B4159">
        <v>20000000</v>
      </c>
      <c r="C4159">
        <v>206678</v>
      </c>
      <c r="D4159">
        <f t="shared" si="64"/>
        <v>-19793322</v>
      </c>
    </row>
    <row r="4160" spans="1:4" x14ac:dyDescent="0.3">
      <c r="A4160" t="s">
        <v>5915</v>
      </c>
      <c r="B4160">
        <v>45000000</v>
      </c>
      <c r="C4160">
        <v>25200412</v>
      </c>
      <c r="D4160">
        <f t="shared" si="64"/>
        <v>-19799588</v>
      </c>
    </row>
    <row r="4161" spans="1:4" x14ac:dyDescent="0.3">
      <c r="A4161" t="s">
        <v>18322</v>
      </c>
      <c r="B4161">
        <v>20000000</v>
      </c>
      <c r="C4161">
        <v>199652</v>
      </c>
      <c r="D4161">
        <f t="shared" si="64"/>
        <v>-19800348</v>
      </c>
    </row>
    <row r="4162" spans="1:4" x14ac:dyDescent="0.3">
      <c r="A4162" t="s">
        <v>14400</v>
      </c>
      <c r="B4162">
        <v>20000000</v>
      </c>
      <c r="C4162">
        <v>190666</v>
      </c>
      <c r="D4162">
        <f t="shared" ref="D4162:D4225" si="65">C4162-B4162</f>
        <v>-19809334</v>
      </c>
    </row>
    <row r="4163" spans="1:4" x14ac:dyDescent="0.3">
      <c r="A4163" t="s">
        <v>14400</v>
      </c>
      <c r="B4163">
        <v>20000000</v>
      </c>
      <c r="C4163">
        <v>190666</v>
      </c>
      <c r="D4163">
        <f t="shared" si="65"/>
        <v>-19809334</v>
      </c>
    </row>
    <row r="4164" spans="1:4" x14ac:dyDescent="0.3">
      <c r="A4164" t="s">
        <v>18379</v>
      </c>
      <c r="B4164">
        <v>20000000</v>
      </c>
      <c r="C4164">
        <v>188870</v>
      </c>
      <c r="D4164">
        <f t="shared" si="65"/>
        <v>-19811130</v>
      </c>
    </row>
    <row r="4165" spans="1:4" x14ac:dyDescent="0.3">
      <c r="A4165" t="s">
        <v>17230</v>
      </c>
      <c r="B4165">
        <v>20000000</v>
      </c>
      <c r="C4165">
        <v>181798</v>
      </c>
      <c r="D4165">
        <f t="shared" si="65"/>
        <v>-19818202</v>
      </c>
    </row>
    <row r="4166" spans="1:4" x14ac:dyDescent="0.3">
      <c r="A4166" t="s">
        <v>18327</v>
      </c>
      <c r="B4166">
        <v>20000000</v>
      </c>
      <c r="C4166">
        <v>181655</v>
      </c>
      <c r="D4166">
        <f t="shared" si="65"/>
        <v>-19818345</v>
      </c>
    </row>
    <row r="4167" spans="1:4" x14ac:dyDescent="0.3">
      <c r="A4167" t="s">
        <v>15820</v>
      </c>
      <c r="B4167">
        <v>20000000</v>
      </c>
      <c r="C4167">
        <v>171320</v>
      </c>
      <c r="D4167">
        <f t="shared" si="65"/>
        <v>-19828680</v>
      </c>
    </row>
    <row r="4168" spans="1:4" x14ac:dyDescent="0.3">
      <c r="A4168" t="s">
        <v>22350</v>
      </c>
      <c r="B4168">
        <v>20000000</v>
      </c>
      <c r="C4168">
        <v>169719</v>
      </c>
      <c r="D4168">
        <f t="shared" si="65"/>
        <v>-19830281</v>
      </c>
    </row>
    <row r="4169" spans="1:4" x14ac:dyDescent="0.3">
      <c r="A4169" t="s">
        <v>15359</v>
      </c>
      <c r="B4169">
        <v>20000000</v>
      </c>
      <c r="C4169">
        <v>152857</v>
      </c>
      <c r="D4169">
        <f t="shared" si="65"/>
        <v>-19847143</v>
      </c>
    </row>
    <row r="4170" spans="1:4" x14ac:dyDescent="0.3">
      <c r="A4170" t="s">
        <v>16217</v>
      </c>
      <c r="B4170">
        <v>20000000</v>
      </c>
      <c r="C4170">
        <v>146083</v>
      </c>
      <c r="D4170">
        <f t="shared" si="65"/>
        <v>-19853917</v>
      </c>
    </row>
    <row r="4171" spans="1:4" x14ac:dyDescent="0.3">
      <c r="A4171" t="s">
        <v>12049</v>
      </c>
      <c r="B4171">
        <v>20000000</v>
      </c>
      <c r="C4171">
        <v>145118</v>
      </c>
      <c r="D4171">
        <f t="shared" si="65"/>
        <v>-19854882</v>
      </c>
    </row>
    <row r="4172" spans="1:4" x14ac:dyDescent="0.3">
      <c r="A4172" t="s">
        <v>15398</v>
      </c>
      <c r="B4172">
        <v>20000000</v>
      </c>
      <c r="C4172">
        <v>140987</v>
      </c>
      <c r="D4172">
        <f t="shared" si="65"/>
        <v>-19859013</v>
      </c>
    </row>
    <row r="4173" spans="1:4" x14ac:dyDescent="0.3">
      <c r="A4173" t="s">
        <v>23452</v>
      </c>
      <c r="B4173">
        <v>20000000</v>
      </c>
      <c r="C4173">
        <v>140016</v>
      </c>
      <c r="D4173">
        <f t="shared" si="65"/>
        <v>-19859984</v>
      </c>
    </row>
    <row r="4174" spans="1:4" x14ac:dyDescent="0.3">
      <c r="A4174" t="s">
        <v>20424</v>
      </c>
      <c r="B4174">
        <v>20000000</v>
      </c>
      <c r="C4174">
        <v>137945</v>
      </c>
      <c r="D4174">
        <f t="shared" si="65"/>
        <v>-19862055</v>
      </c>
    </row>
    <row r="4175" spans="1:4" x14ac:dyDescent="0.3">
      <c r="A4175" t="s">
        <v>8626</v>
      </c>
      <c r="B4175">
        <v>30000000</v>
      </c>
      <c r="C4175">
        <v>10134754</v>
      </c>
      <c r="D4175">
        <f t="shared" si="65"/>
        <v>-19865246</v>
      </c>
    </row>
    <row r="4176" spans="1:4" x14ac:dyDescent="0.3">
      <c r="A4176" t="s">
        <v>19526</v>
      </c>
      <c r="B4176">
        <v>20000000</v>
      </c>
      <c r="C4176">
        <v>128937</v>
      </c>
      <c r="D4176">
        <f t="shared" si="65"/>
        <v>-19871063</v>
      </c>
    </row>
    <row r="4177" spans="1:4" x14ac:dyDescent="0.3">
      <c r="A4177" t="s">
        <v>9966</v>
      </c>
      <c r="B4177">
        <v>25000000</v>
      </c>
      <c r="C4177">
        <v>5128124</v>
      </c>
      <c r="D4177">
        <f t="shared" si="65"/>
        <v>-19871876</v>
      </c>
    </row>
    <row r="4178" spans="1:4" x14ac:dyDescent="0.3">
      <c r="A4178" t="s">
        <v>13250</v>
      </c>
      <c r="B4178">
        <v>20000000</v>
      </c>
      <c r="C4178">
        <v>122288</v>
      </c>
      <c r="D4178">
        <f t="shared" si="65"/>
        <v>-19877712</v>
      </c>
    </row>
    <row r="4179" spans="1:4" x14ac:dyDescent="0.3">
      <c r="A4179" t="s">
        <v>20389</v>
      </c>
      <c r="B4179">
        <v>20000000</v>
      </c>
      <c r="C4179">
        <v>120620</v>
      </c>
      <c r="D4179">
        <f t="shared" si="65"/>
        <v>-19879380</v>
      </c>
    </row>
    <row r="4180" spans="1:4" x14ac:dyDescent="0.3">
      <c r="A4180" t="s">
        <v>9004</v>
      </c>
      <c r="B4180">
        <v>28000000</v>
      </c>
      <c r="C4180">
        <v>8119205</v>
      </c>
      <c r="D4180">
        <f t="shared" si="65"/>
        <v>-19880795</v>
      </c>
    </row>
    <row r="4181" spans="1:4" x14ac:dyDescent="0.3">
      <c r="A4181" t="s">
        <v>6779</v>
      </c>
      <c r="B4181">
        <v>40000000</v>
      </c>
      <c r="C4181">
        <v>20113965</v>
      </c>
      <c r="D4181">
        <f t="shared" si="65"/>
        <v>-19886035</v>
      </c>
    </row>
    <row r="4182" spans="1:4" x14ac:dyDescent="0.3">
      <c r="A4182" t="s">
        <v>15558</v>
      </c>
      <c r="B4182">
        <v>20000000</v>
      </c>
      <c r="C4182">
        <v>113155</v>
      </c>
      <c r="D4182">
        <f t="shared" si="65"/>
        <v>-19886845</v>
      </c>
    </row>
    <row r="4183" spans="1:4" x14ac:dyDescent="0.3">
      <c r="A4183" t="s">
        <v>21780</v>
      </c>
      <c r="B4183">
        <v>20000000</v>
      </c>
      <c r="C4183">
        <v>112521</v>
      </c>
      <c r="D4183">
        <f t="shared" si="65"/>
        <v>-19887479</v>
      </c>
    </row>
    <row r="4184" spans="1:4" x14ac:dyDescent="0.3">
      <c r="A4184" t="s">
        <v>23012</v>
      </c>
      <c r="B4184">
        <v>20000000</v>
      </c>
      <c r="C4184">
        <v>110197</v>
      </c>
      <c r="D4184">
        <f t="shared" si="65"/>
        <v>-19889803</v>
      </c>
    </row>
    <row r="4185" spans="1:4" x14ac:dyDescent="0.3">
      <c r="A4185" t="s">
        <v>20344</v>
      </c>
      <c r="B4185">
        <v>20000000</v>
      </c>
      <c r="C4185">
        <v>110000</v>
      </c>
      <c r="D4185">
        <f t="shared" si="65"/>
        <v>-19890000</v>
      </c>
    </row>
    <row r="4186" spans="1:4" x14ac:dyDescent="0.3">
      <c r="A4186" t="s">
        <v>23338</v>
      </c>
      <c r="B4186">
        <v>20000000</v>
      </c>
      <c r="C4186">
        <v>104792</v>
      </c>
      <c r="D4186">
        <f t="shared" si="65"/>
        <v>-19895208</v>
      </c>
    </row>
    <row r="4187" spans="1:4" x14ac:dyDescent="0.3">
      <c r="A4187" t="s">
        <v>20635</v>
      </c>
      <c r="B4187">
        <v>20000000</v>
      </c>
      <c r="C4187">
        <v>95236</v>
      </c>
      <c r="D4187">
        <f t="shared" si="65"/>
        <v>-19904764</v>
      </c>
    </row>
    <row r="4188" spans="1:4" x14ac:dyDescent="0.3">
      <c r="A4188" t="s">
        <v>3172</v>
      </c>
      <c r="B4188">
        <v>20000000</v>
      </c>
      <c r="C4188">
        <v>90820</v>
      </c>
      <c r="D4188">
        <f t="shared" si="65"/>
        <v>-19909180</v>
      </c>
    </row>
    <row r="4189" spans="1:4" x14ac:dyDescent="0.3">
      <c r="A4189" t="s">
        <v>22981</v>
      </c>
      <c r="B4189">
        <v>20000000</v>
      </c>
      <c r="C4189">
        <v>84689</v>
      </c>
      <c r="D4189">
        <f t="shared" si="65"/>
        <v>-19915311</v>
      </c>
    </row>
    <row r="4190" spans="1:4" x14ac:dyDescent="0.3">
      <c r="A4190" t="s">
        <v>15367</v>
      </c>
      <c r="B4190">
        <v>20000000</v>
      </c>
      <c r="C4190">
        <v>82739</v>
      </c>
      <c r="D4190">
        <f t="shared" si="65"/>
        <v>-19917261</v>
      </c>
    </row>
    <row r="4191" spans="1:4" x14ac:dyDescent="0.3">
      <c r="A4191" t="s">
        <v>22423</v>
      </c>
      <c r="B4191">
        <v>20000000</v>
      </c>
      <c r="C4191">
        <v>79043</v>
      </c>
      <c r="D4191">
        <f t="shared" si="65"/>
        <v>-19920957</v>
      </c>
    </row>
    <row r="4192" spans="1:4" x14ac:dyDescent="0.3">
      <c r="A4192" t="s">
        <v>4288</v>
      </c>
      <c r="B4192">
        <v>60000000</v>
      </c>
      <c r="C4192">
        <v>40076438</v>
      </c>
      <c r="D4192">
        <f t="shared" si="65"/>
        <v>-19923562</v>
      </c>
    </row>
    <row r="4193" spans="1:4" x14ac:dyDescent="0.3">
      <c r="A4193" t="s">
        <v>17340</v>
      </c>
      <c r="B4193">
        <v>20000000</v>
      </c>
      <c r="C4193">
        <v>69582</v>
      </c>
      <c r="D4193">
        <f t="shared" si="65"/>
        <v>-19930418</v>
      </c>
    </row>
    <row r="4194" spans="1:4" x14ac:dyDescent="0.3">
      <c r="A4194" t="s">
        <v>23418</v>
      </c>
      <c r="B4194">
        <v>20000000</v>
      </c>
      <c r="C4194">
        <v>59774</v>
      </c>
      <c r="D4194">
        <f t="shared" si="65"/>
        <v>-19940226</v>
      </c>
    </row>
    <row r="4195" spans="1:4" x14ac:dyDescent="0.3">
      <c r="A4195" t="s">
        <v>22201</v>
      </c>
      <c r="B4195">
        <v>20000000</v>
      </c>
      <c r="C4195">
        <v>58163</v>
      </c>
      <c r="D4195">
        <f t="shared" si="65"/>
        <v>-19941837</v>
      </c>
    </row>
    <row r="4196" spans="1:4" x14ac:dyDescent="0.3">
      <c r="A4196" t="s">
        <v>20410</v>
      </c>
      <c r="B4196">
        <v>20000000</v>
      </c>
      <c r="C4196">
        <v>55202</v>
      </c>
      <c r="D4196">
        <f t="shared" si="65"/>
        <v>-19944798</v>
      </c>
    </row>
    <row r="4197" spans="1:4" x14ac:dyDescent="0.3">
      <c r="A4197" t="s">
        <v>11493</v>
      </c>
      <c r="B4197">
        <v>20000000</v>
      </c>
      <c r="C4197">
        <v>54734</v>
      </c>
      <c r="D4197">
        <f t="shared" si="65"/>
        <v>-19945266</v>
      </c>
    </row>
    <row r="4198" spans="1:4" x14ac:dyDescent="0.3">
      <c r="A4198" t="s">
        <v>16278</v>
      </c>
      <c r="B4198">
        <v>20000000</v>
      </c>
      <c r="C4198">
        <v>50000</v>
      </c>
      <c r="D4198">
        <f t="shared" si="65"/>
        <v>-19950000</v>
      </c>
    </row>
    <row r="4199" spans="1:4" x14ac:dyDescent="0.3">
      <c r="A4199" t="s">
        <v>23225</v>
      </c>
      <c r="B4199">
        <v>20000000</v>
      </c>
      <c r="C4199">
        <v>47111</v>
      </c>
      <c r="D4199">
        <f t="shared" si="65"/>
        <v>-19952889</v>
      </c>
    </row>
    <row r="4200" spans="1:4" x14ac:dyDescent="0.3">
      <c r="A4200" t="s">
        <v>23246</v>
      </c>
      <c r="B4200">
        <v>20000000</v>
      </c>
      <c r="C4200">
        <v>45661</v>
      </c>
      <c r="D4200">
        <f t="shared" si="65"/>
        <v>-19954339</v>
      </c>
    </row>
    <row r="4201" spans="1:4" x14ac:dyDescent="0.3">
      <c r="A4201" t="s">
        <v>23787</v>
      </c>
      <c r="B4201">
        <v>20000000</v>
      </c>
      <c r="C4201">
        <v>33598</v>
      </c>
      <c r="D4201">
        <f t="shared" si="65"/>
        <v>-19966402</v>
      </c>
    </row>
    <row r="4202" spans="1:4" x14ac:dyDescent="0.3">
      <c r="A4202" t="s">
        <v>23068</v>
      </c>
      <c r="B4202">
        <v>20000000</v>
      </c>
      <c r="C4202">
        <v>32631</v>
      </c>
      <c r="D4202">
        <f t="shared" si="65"/>
        <v>-19967369</v>
      </c>
    </row>
    <row r="4203" spans="1:4" x14ac:dyDescent="0.3">
      <c r="A4203" t="s">
        <v>19992</v>
      </c>
      <c r="B4203">
        <v>20000000</v>
      </c>
      <c r="C4203">
        <v>27012</v>
      </c>
      <c r="D4203">
        <f t="shared" si="65"/>
        <v>-19972988</v>
      </c>
    </row>
    <row r="4204" spans="1:4" x14ac:dyDescent="0.3">
      <c r="A4204" t="s">
        <v>22918</v>
      </c>
      <c r="B4204">
        <v>20000000</v>
      </c>
      <c r="C4204">
        <v>25918</v>
      </c>
      <c r="D4204">
        <f t="shared" si="65"/>
        <v>-19974082</v>
      </c>
    </row>
    <row r="4205" spans="1:4" x14ac:dyDescent="0.3">
      <c r="A4205" t="s">
        <v>23946</v>
      </c>
      <c r="B4205">
        <v>20000000</v>
      </c>
      <c r="C4205">
        <v>24705</v>
      </c>
      <c r="D4205">
        <f t="shared" si="65"/>
        <v>-19975295</v>
      </c>
    </row>
    <row r="4206" spans="1:4" x14ac:dyDescent="0.3">
      <c r="A4206" t="s">
        <v>17261</v>
      </c>
      <c r="B4206">
        <v>20000000</v>
      </c>
      <c r="C4206">
        <v>23807</v>
      </c>
      <c r="D4206">
        <f t="shared" si="65"/>
        <v>-19976193</v>
      </c>
    </row>
    <row r="4207" spans="1:4" x14ac:dyDescent="0.3">
      <c r="A4207" t="s">
        <v>21830</v>
      </c>
      <c r="B4207">
        <v>20000000</v>
      </c>
      <c r="C4207">
        <v>22434</v>
      </c>
      <c r="D4207">
        <f t="shared" si="65"/>
        <v>-19977566</v>
      </c>
    </row>
    <row r="4208" spans="1:4" x14ac:dyDescent="0.3">
      <c r="A4208" t="s">
        <v>17485</v>
      </c>
      <c r="B4208">
        <v>20000000</v>
      </c>
      <c r="C4208">
        <v>18434</v>
      </c>
      <c r="D4208">
        <f t="shared" si="65"/>
        <v>-19981566</v>
      </c>
    </row>
    <row r="4209" spans="1:4" x14ac:dyDescent="0.3">
      <c r="A4209" t="s">
        <v>19089</v>
      </c>
      <c r="B4209">
        <v>20000000</v>
      </c>
      <c r="C4209">
        <v>17311</v>
      </c>
      <c r="D4209">
        <f t="shared" si="65"/>
        <v>-19982689</v>
      </c>
    </row>
    <row r="4210" spans="1:4" x14ac:dyDescent="0.3">
      <c r="A4210" t="s">
        <v>14426</v>
      </c>
      <c r="B4210">
        <v>20000000</v>
      </c>
      <c r="C4210">
        <v>17149</v>
      </c>
      <c r="D4210">
        <f t="shared" si="65"/>
        <v>-19982851</v>
      </c>
    </row>
    <row r="4211" spans="1:4" x14ac:dyDescent="0.3">
      <c r="A4211" t="s">
        <v>2409</v>
      </c>
      <c r="B4211">
        <v>70000000</v>
      </c>
      <c r="C4211">
        <v>50016394</v>
      </c>
      <c r="D4211">
        <f t="shared" si="65"/>
        <v>-19983606</v>
      </c>
    </row>
    <row r="4212" spans="1:4" x14ac:dyDescent="0.3">
      <c r="A4212" t="s">
        <v>23477</v>
      </c>
      <c r="B4212">
        <v>20000000</v>
      </c>
      <c r="C4212">
        <v>15542</v>
      </c>
      <c r="D4212">
        <f t="shared" si="65"/>
        <v>-19984458</v>
      </c>
    </row>
    <row r="4213" spans="1:4" x14ac:dyDescent="0.3">
      <c r="A4213" t="s">
        <v>17329</v>
      </c>
      <c r="B4213">
        <v>20000000</v>
      </c>
      <c r="C4213">
        <v>15059</v>
      </c>
      <c r="D4213">
        <f t="shared" si="65"/>
        <v>-19984941</v>
      </c>
    </row>
    <row r="4214" spans="1:4" x14ac:dyDescent="0.3">
      <c r="A4214" t="s">
        <v>20510</v>
      </c>
      <c r="B4214">
        <v>20000000</v>
      </c>
      <c r="C4214">
        <v>13220</v>
      </c>
      <c r="D4214">
        <f t="shared" si="65"/>
        <v>-19986780</v>
      </c>
    </row>
    <row r="4215" spans="1:4" x14ac:dyDescent="0.3">
      <c r="A4215" t="s">
        <v>24155</v>
      </c>
      <c r="B4215">
        <v>20000000</v>
      </c>
      <c r="C4215">
        <v>10443</v>
      </c>
      <c r="D4215">
        <f t="shared" si="65"/>
        <v>-19989557</v>
      </c>
    </row>
    <row r="4216" spans="1:4" x14ac:dyDescent="0.3">
      <c r="A4216" t="s">
        <v>14499</v>
      </c>
      <c r="B4216">
        <v>20000000</v>
      </c>
      <c r="C4216">
        <v>10230</v>
      </c>
      <c r="D4216">
        <f t="shared" si="65"/>
        <v>-19989770</v>
      </c>
    </row>
    <row r="4217" spans="1:4" x14ac:dyDescent="0.3">
      <c r="A4217" t="s">
        <v>22175</v>
      </c>
      <c r="B4217">
        <v>20000000</v>
      </c>
      <c r="C4217">
        <v>9950</v>
      </c>
      <c r="D4217">
        <f t="shared" si="65"/>
        <v>-19990050</v>
      </c>
    </row>
    <row r="4218" spans="1:4" x14ac:dyDescent="0.3">
      <c r="A4218" t="s">
        <v>23970</v>
      </c>
      <c r="B4218">
        <v>20000000</v>
      </c>
      <c r="C4218">
        <v>9609</v>
      </c>
      <c r="D4218">
        <f t="shared" si="65"/>
        <v>-19990391</v>
      </c>
    </row>
    <row r="4219" spans="1:4" x14ac:dyDescent="0.3">
      <c r="A4219" t="s">
        <v>20455</v>
      </c>
      <c r="B4219">
        <v>20000000</v>
      </c>
      <c r="C4219">
        <v>5824</v>
      </c>
      <c r="D4219">
        <f t="shared" si="65"/>
        <v>-19994176</v>
      </c>
    </row>
    <row r="4220" spans="1:4" x14ac:dyDescent="0.3">
      <c r="A4220" t="s">
        <v>21862</v>
      </c>
      <c r="B4220">
        <v>20000000</v>
      </c>
      <c r="C4220">
        <v>5494</v>
      </c>
      <c r="D4220">
        <f t="shared" si="65"/>
        <v>-19994506</v>
      </c>
    </row>
    <row r="4221" spans="1:4" x14ac:dyDescent="0.3">
      <c r="A4221" t="s">
        <v>20553</v>
      </c>
      <c r="B4221">
        <v>20000000</v>
      </c>
      <c r="C4221">
        <v>4556</v>
      </c>
      <c r="D4221">
        <f t="shared" si="65"/>
        <v>-19995444</v>
      </c>
    </row>
    <row r="4222" spans="1:4" x14ac:dyDescent="0.3">
      <c r="A4222" t="s">
        <v>15790</v>
      </c>
      <c r="B4222">
        <v>20000000</v>
      </c>
      <c r="C4222">
        <v>2874</v>
      </c>
      <c r="D4222">
        <f t="shared" si="65"/>
        <v>-19997126</v>
      </c>
    </row>
    <row r="4223" spans="1:4" x14ac:dyDescent="0.3">
      <c r="A4223" t="s">
        <v>20459</v>
      </c>
      <c r="B4223">
        <v>20000000</v>
      </c>
      <c r="C4223">
        <v>2843</v>
      </c>
      <c r="D4223">
        <f t="shared" si="65"/>
        <v>-19997157</v>
      </c>
    </row>
    <row r="4224" spans="1:4" x14ac:dyDescent="0.3">
      <c r="A4224" t="s">
        <v>23099</v>
      </c>
      <c r="B4224">
        <v>20000000</v>
      </c>
      <c r="C4224">
        <v>1711</v>
      </c>
      <c r="D4224">
        <f t="shared" si="65"/>
        <v>-19998289</v>
      </c>
    </row>
    <row r="4225" spans="1:4" x14ac:dyDescent="0.3">
      <c r="A4225" t="s">
        <v>16833</v>
      </c>
      <c r="B4225">
        <v>20000000</v>
      </c>
      <c r="C4225">
        <v>828</v>
      </c>
      <c r="D4225">
        <f t="shared" si="65"/>
        <v>-19999172</v>
      </c>
    </row>
    <row r="4226" spans="1:4" x14ac:dyDescent="0.3">
      <c r="A4226" t="s">
        <v>17965</v>
      </c>
      <c r="B4226">
        <v>20000000</v>
      </c>
      <c r="C4226">
        <v>728</v>
      </c>
      <c r="D4226">
        <f t="shared" ref="D4226:D4289" si="66">C4226-B4226</f>
        <v>-19999272</v>
      </c>
    </row>
    <row r="4227" spans="1:4" x14ac:dyDescent="0.3">
      <c r="A4227" t="s">
        <v>10472</v>
      </c>
      <c r="B4227">
        <v>25000000</v>
      </c>
      <c r="C4227">
        <v>5000000</v>
      </c>
      <c r="D4227">
        <f t="shared" si="66"/>
        <v>-20000000</v>
      </c>
    </row>
    <row r="4228" spans="1:4" x14ac:dyDescent="0.3">
      <c r="A4228" t="s">
        <v>7623</v>
      </c>
      <c r="B4228">
        <v>35000000</v>
      </c>
      <c r="C4228">
        <v>14998070</v>
      </c>
      <c r="D4228">
        <f t="shared" si="66"/>
        <v>-20001930</v>
      </c>
    </row>
    <row r="4229" spans="1:4" x14ac:dyDescent="0.3">
      <c r="A4229" t="s">
        <v>10624</v>
      </c>
      <c r="B4229">
        <v>21000000</v>
      </c>
      <c r="C4229">
        <v>958319</v>
      </c>
      <c r="D4229">
        <f t="shared" si="66"/>
        <v>-20041681</v>
      </c>
    </row>
    <row r="4230" spans="1:4" x14ac:dyDescent="0.3">
      <c r="A4230" t="s">
        <v>2450</v>
      </c>
      <c r="B4230">
        <v>85000000</v>
      </c>
      <c r="C4230">
        <v>64933670</v>
      </c>
      <c r="D4230">
        <f t="shared" si="66"/>
        <v>-20066330</v>
      </c>
    </row>
    <row r="4231" spans="1:4" x14ac:dyDescent="0.3">
      <c r="A4231" t="s">
        <v>10517</v>
      </c>
      <c r="B4231">
        <v>22000000</v>
      </c>
      <c r="C4231">
        <v>1796024</v>
      </c>
      <c r="D4231">
        <f t="shared" si="66"/>
        <v>-20203976</v>
      </c>
    </row>
    <row r="4232" spans="1:4" x14ac:dyDescent="0.3">
      <c r="A4232" t="s">
        <v>883</v>
      </c>
      <c r="B4232">
        <v>100000000</v>
      </c>
      <c r="C4232">
        <v>79711678</v>
      </c>
      <c r="D4232">
        <f t="shared" si="66"/>
        <v>-20288322</v>
      </c>
    </row>
    <row r="4233" spans="1:4" x14ac:dyDescent="0.3">
      <c r="A4233" t="s">
        <v>10299</v>
      </c>
      <c r="B4233">
        <v>23000000</v>
      </c>
      <c r="C4233">
        <v>2708188</v>
      </c>
      <c r="D4233">
        <f t="shared" si="66"/>
        <v>-20291812</v>
      </c>
    </row>
    <row r="4234" spans="1:4" x14ac:dyDescent="0.3">
      <c r="A4234" t="s">
        <v>7628</v>
      </c>
      <c r="B4234">
        <v>35000000</v>
      </c>
      <c r="C4234">
        <v>14587732</v>
      </c>
      <c r="D4234">
        <f t="shared" si="66"/>
        <v>-20412268</v>
      </c>
    </row>
    <row r="4235" spans="1:4" x14ac:dyDescent="0.3">
      <c r="A4235" t="s">
        <v>6060</v>
      </c>
      <c r="B4235">
        <v>45000000</v>
      </c>
      <c r="C4235">
        <v>24520892</v>
      </c>
      <c r="D4235">
        <f t="shared" si="66"/>
        <v>-20479108</v>
      </c>
    </row>
    <row r="4236" spans="1:4" x14ac:dyDescent="0.3">
      <c r="A4236" t="s">
        <v>8698</v>
      </c>
      <c r="B4236">
        <v>21000000</v>
      </c>
      <c r="C4236">
        <v>480314</v>
      </c>
      <c r="D4236">
        <f t="shared" si="66"/>
        <v>-20519686</v>
      </c>
    </row>
    <row r="4237" spans="1:4" x14ac:dyDescent="0.3">
      <c r="A4237" t="s">
        <v>13510</v>
      </c>
      <c r="B4237">
        <v>26000000</v>
      </c>
      <c r="C4237">
        <v>5459824</v>
      </c>
      <c r="D4237">
        <f t="shared" si="66"/>
        <v>-20540176</v>
      </c>
    </row>
    <row r="4238" spans="1:4" x14ac:dyDescent="0.3">
      <c r="A4238" t="s">
        <v>2891</v>
      </c>
      <c r="B4238">
        <v>40000000</v>
      </c>
      <c r="C4238">
        <v>19406406</v>
      </c>
      <c r="D4238">
        <f t="shared" si="66"/>
        <v>-20593594</v>
      </c>
    </row>
    <row r="4239" spans="1:4" x14ac:dyDescent="0.3">
      <c r="A4239" t="s">
        <v>5885</v>
      </c>
      <c r="B4239">
        <v>45000000</v>
      </c>
      <c r="C4239">
        <v>24343673</v>
      </c>
      <c r="D4239">
        <f t="shared" si="66"/>
        <v>-20656327</v>
      </c>
    </row>
    <row r="4240" spans="1:4" x14ac:dyDescent="0.3">
      <c r="A4240" t="s">
        <v>5885</v>
      </c>
      <c r="B4240">
        <v>45000000</v>
      </c>
      <c r="C4240">
        <v>24343673</v>
      </c>
      <c r="D4240">
        <f t="shared" si="66"/>
        <v>-20656327</v>
      </c>
    </row>
    <row r="4241" spans="1:4" x14ac:dyDescent="0.3">
      <c r="A4241" t="s">
        <v>7027</v>
      </c>
      <c r="B4241">
        <v>38000000</v>
      </c>
      <c r="C4241">
        <v>17305211</v>
      </c>
      <c r="D4241">
        <f t="shared" si="66"/>
        <v>-20694789</v>
      </c>
    </row>
    <row r="4242" spans="1:4" x14ac:dyDescent="0.3">
      <c r="A4242" t="s">
        <v>4735</v>
      </c>
      <c r="B4242">
        <v>55000000</v>
      </c>
      <c r="C4242">
        <v>34238611</v>
      </c>
      <c r="D4242">
        <f t="shared" si="66"/>
        <v>-20761389</v>
      </c>
    </row>
    <row r="4243" spans="1:4" x14ac:dyDescent="0.3">
      <c r="A4243" t="s">
        <v>11039</v>
      </c>
      <c r="B4243">
        <v>40000000</v>
      </c>
      <c r="C4243">
        <v>19151864</v>
      </c>
      <c r="D4243">
        <f t="shared" si="66"/>
        <v>-20848136</v>
      </c>
    </row>
    <row r="4244" spans="1:4" x14ac:dyDescent="0.3">
      <c r="A4244" t="s">
        <v>5397</v>
      </c>
      <c r="B4244">
        <v>40000000</v>
      </c>
      <c r="C4244">
        <v>19118247</v>
      </c>
      <c r="D4244">
        <f t="shared" si="66"/>
        <v>-20881753</v>
      </c>
    </row>
    <row r="4245" spans="1:4" x14ac:dyDescent="0.3">
      <c r="A4245" t="s">
        <v>4739</v>
      </c>
      <c r="B4245">
        <v>55000000</v>
      </c>
      <c r="C4245">
        <v>34098563</v>
      </c>
      <c r="D4245">
        <f t="shared" si="66"/>
        <v>-20901437</v>
      </c>
    </row>
    <row r="4246" spans="1:4" x14ac:dyDescent="0.3">
      <c r="A4246" t="s">
        <v>9334</v>
      </c>
      <c r="B4246">
        <v>22000000</v>
      </c>
      <c r="C4246">
        <v>1075288</v>
      </c>
      <c r="D4246">
        <f t="shared" si="66"/>
        <v>-20924712</v>
      </c>
    </row>
    <row r="4247" spans="1:4" x14ac:dyDescent="0.3">
      <c r="A4247" t="s">
        <v>9971</v>
      </c>
      <c r="B4247">
        <v>25000000</v>
      </c>
      <c r="C4247">
        <v>4064333</v>
      </c>
      <c r="D4247">
        <f t="shared" si="66"/>
        <v>-20935667</v>
      </c>
    </row>
    <row r="4248" spans="1:4" x14ac:dyDescent="0.3">
      <c r="A4248" t="s">
        <v>10494</v>
      </c>
      <c r="B4248">
        <v>22000000</v>
      </c>
      <c r="C4248">
        <v>1050445</v>
      </c>
      <c r="D4248">
        <f t="shared" si="66"/>
        <v>-20949555</v>
      </c>
    </row>
    <row r="4249" spans="1:4" x14ac:dyDescent="0.3">
      <c r="A4249" t="s">
        <v>10620</v>
      </c>
      <c r="B4249">
        <v>21000000</v>
      </c>
      <c r="C4249">
        <v>15593</v>
      </c>
      <c r="D4249">
        <f t="shared" si="66"/>
        <v>-20984407</v>
      </c>
    </row>
    <row r="4250" spans="1:4" x14ac:dyDescent="0.3">
      <c r="A4250" t="s">
        <v>9011</v>
      </c>
      <c r="B4250">
        <v>28000000</v>
      </c>
      <c r="C4250">
        <v>6998324</v>
      </c>
      <c r="D4250">
        <f t="shared" si="66"/>
        <v>-21001676</v>
      </c>
    </row>
    <row r="4251" spans="1:4" x14ac:dyDescent="0.3">
      <c r="A4251" t="s">
        <v>2003</v>
      </c>
      <c r="B4251">
        <v>65000000</v>
      </c>
      <c r="C4251">
        <v>43982842</v>
      </c>
      <c r="D4251">
        <f t="shared" si="66"/>
        <v>-21017158</v>
      </c>
    </row>
    <row r="4252" spans="1:4" x14ac:dyDescent="0.3">
      <c r="A4252" t="s">
        <v>2003</v>
      </c>
      <c r="B4252">
        <v>65000000</v>
      </c>
      <c r="C4252">
        <v>43982842</v>
      </c>
      <c r="D4252">
        <f t="shared" si="66"/>
        <v>-21017158</v>
      </c>
    </row>
    <row r="4253" spans="1:4" x14ac:dyDescent="0.3">
      <c r="A4253" t="s">
        <v>6158</v>
      </c>
      <c r="B4253">
        <v>42000000</v>
      </c>
      <c r="C4253">
        <v>20915465</v>
      </c>
      <c r="D4253">
        <f t="shared" si="66"/>
        <v>-21084535</v>
      </c>
    </row>
    <row r="4254" spans="1:4" x14ac:dyDescent="0.3">
      <c r="A4254" t="s">
        <v>5473</v>
      </c>
      <c r="B4254">
        <v>50000000</v>
      </c>
      <c r="C4254">
        <v>28837115</v>
      </c>
      <c r="D4254">
        <f t="shared" si="66"/>
        <v>-21162885</v>
      </c>
    </row>
    <row r="4255" spans="1:4" x14ac:dyDescent="0.3">
      <c r="A4255" t="s">
        <v>4744</v>
      </c>
      <c r="B4255">
        <v>55000000</v>
      </c>
      <c r="C4255">
        <v>33828318</v>
      </c>
      <c r="D4255">
        <f t="shared" si="66"/>
        <v>-21171682</v>
      </c>
    </row>
    <row r="4256" spans="1:4" x14ac:dyDescent="0.3">
      <c r="A4256" t="s">
        <v>1557</v>
      </c>
      <c r="B4256">
        <v>120000000</v>
      </c>
      <c r="C4256">
        <v>98780042</v>
      </c>
      <c r="D4256">
        <f t="shared" si="66"/>
        <v>-21219958</v>
      </c>
    </row>
    <row r="4257" spans="1:4" x14ac:dyDescent="0.3">
      <c r="A4257" t="s">
        <v>2190</v>
      </c>
      <c r="B4257">
        <v>100000000</v>
      </c>
      <c r="C4257">
        <v>78616689</v>
      </c>
      <c r="D4257">
        <f t="shared" si="66"/>
        <v>-21383311</v>
      </c>
    </row>
    <row r="4258" spans="1:4" x14ac:dyDescent="0.3">
      <c r="A4258" t="s">
        <v>2224</v>
      </c>
      <c r="B4258">
        <v>90000000</v>
      </c>
      <c r="C4258">
        <v>68558662</v>
      </c>
      <c r="D4258">
        <f t="shared" si="66"/>
        <v>-21441338</v>
      </c>
    </row>
    <row r="4259" spans="1:4" x14ac:dyDescent="0.3">
      <c r="A4259" t="s">
        <v>8629</v>
      </c>
      <c r="B4259">
        <v>30000000</v>
      </c>
      <c r="C4259">
        <v>8535575</v>
      </c>
      <c r="D4259">
        <f t="shared" si="66"/>
        <v>-21464425</v>
      </c>
    </row>
    <row r="4260" spans="1:4" x14ac:dyDescent="0.3">
      <c r="A4260" t="s">
        <v>3795</v>
      </c>
      <c r="B4260">
        <v>65000000</v>
      </c>
      <c r="C4260">
        <v>43532294</v>
      </c>
      <c r="D4260">
        <f t="shared" si="66"/>
        <v>-21467706</v>
      </c>
    </row>
    <row r="4261" spans="1:4" x14ac:dyDescent="0.3">
      <c r="A4261" t="s">
        <v>8677</v>
      </c>
      <c r="B4261">
        <v>25000000</v>
      </c>
      <c r="C4261">
        <v>3517797</v>
      </c>
      <c r="D4261">
        <f t="shared" si="66"/>
        <v>-21482203</v>
      </c>
    </row>
    <row r="4262" spans="1:4" x14ac:dyDescent="0.3">
      <c r="A4262" t="s">
        <v>4749</v>
      </c>
      <c r="B4262">
        <v>55000000</v>
      </c>
      <c r="C4262">
        <v>33472850</v>
      </c>
      <c r="D4262">
        <f t="shared" si="66"/>
        <v>-21527150</v>
      </c>
    </row>
    <row r="4263" spans="1:4" x14ac:dyDescent="0.3">
      <c r="A4263" t="s">
        <v>6840</v>
      </c>
      <c r="B4263">
        <v>40000000</v>
      </c>
      <c r="C4263">
        <v>18438149</v>
      </c>
      <c r="D4263">
        <f t="shared" si="66"/>
        <v>-21561851</v>
      </c>
    </row>
    <row r="4264" spans="1:4" x14ac:dyDescent="0.3">
      <c r="A4264" t="s">
        <v>3435</v>
      </c>
      <c r="B4264">
        <v>70000000</v>
      </c>
      <c r="C4264">
        <v>48430355</v>
      </c>
      <c r="D4264">
        <f t="shared" si="66"/>
        <v>-21569645</v>
      </c>
    </row>
    <row r="4265" spans="1:4" x14ac:dyDescent="0.3">
      <c r="A4265" t="s">
        <v>2485</v>
      </c>
      <c r="B4265">
        <v>35000000</v>
      </c>
      <c r="C4265">
        <v>13401683</v>
      </c>
      <c r="D4265">
        <f t="shared" si="66"/>
        <v>-21598317</v>
      </c>
    </row>
    <row r="4266" spans="1:4" x14ac:dyDescent="0.3">
      <c r="A4266" t="s">
        <v>2485</v>
      </c>
      <c r="B4266">
        <v>35000000</v>
      </c>
      <c r="C4266">
        <v>13401683</v>
      </c>
      <c r="D4266">
        <f t="shared" si="66"/>
        <v>-21598317</v>
      </c>
    </row>
    <row r="4267" spans="1:4" x14ac:dyDescent="0.3">
      <c r="A4267" t="s">
        <v>7206</v>
      </c>
      <c r="B4267">
        <v>36000000</v>
      </c>
      <c r="C4267">
        <v>14378353</v>
      </c>
      <c r="D4267">
        <f t="shared" si="66"/>
        <v>-21621647</v>
      </c>
    </row>
    <row r="4268" spans="1:4" x14ac:dyDescent="0.3">
      <c r="A4268" t="s">
        <v>7641</v>
      </c>
      <c r="B4268">
        <v>35000000</v>
      </c>
      <c r="C4268">
        <v>13264986</v>
      </c>
      <c r="D4268">
        <f t="shared" si="66"/>
        <v>-21735014</v>
      </c>
    </row>
    <row r="4269" spans="1:4" x14ac:dyDescent="0.3">
      <c r="A4269" t="s">
        <v>2368</v>
      </c>
      <c r="B4269">
        <v>85000000</v>
      </c>
      <c r="C4269">
        <v>63224849</v>
      </c>
      <c r="D4269">
        <f t="shared" si="66"/>
        <v>-21775151</v>
      </c>
    </row>
    <row r="4270" spans="1:4" x14ac:dyDescent="0.3">
      <c r="A4270" t="s">
        <v>2210</v>
      </c>
      <c r="B4270">
        <v>95000000</v>
      </c>
      <c r="C4270">
        <v>73209340</v>
      </c>
      <c r="D4270">
        <f t="shared" si="66"/>
        <v>-21790660</v>
      </c>
    </row>
    <row r="4271" spans="1:4" x14ac:dyDescent="0.3">
      <c r="A4271" t="s">
        <v>5874</v>
      </c>
      <c r="B4271">
        <v>50000000</v>
      </c>
      <c r="C4271">
        <v>28133159</v>
      </c>
      <c r="D4271">
        <f t="shared" si="66"/>
        <v>-21866841</v>
      </c>
    </row>
    <row r="4272" spans="1:4" x14ac:dyDescent="0.3">
      <c r="A4272" t="s">
        <v>11479</v>
      </c>
      <c r="B4272">
        <v>22000000</v>
      </c>
      <c r="C4272">
        <v>121972</v>
      </c>
      <c r="D4272">
        <f t="shared" si="66"/>
        <v>-21878028</v>
      </c>
    </row>
    <row r="4273" spans="1:4" x14ac:dyDescent="0.3">
      <c r="A4273" t="s">
        <v>7802</v>
      </c>
      <c r="B4273">
        <v>35000000</v>
      </c>
      <c r="C4273">
        <v>13101142</v>
      </c>
      <c r="D4273">
        <f t="shared" si="66"/>
        <v>-21898858</v>
      </c>
    </row>
    <row r="4274" spans="1:4" x14ac:dyDescent="0.3">
      <c r="A4274" t="s">
        <v>9980</v>
      </c>
      <c r="B4274">
        <v>25000000</v>
      </c>
      <c r="C4274">
        <v>3073392</v>
      </c>
      <c r="D4274">
        <f t="shared" si="66"/>
        <v>-21926608</v>
      </c>
    </row>
    <row r="4275" spans="1:4" x14ac:dyDescent="0.3">
      <c r="A4275" t="s">
        <v>1391</v>
      </c>
      <c r="B4275">
        <v>115000000</v>
      </c>
      <c r="C4275">
        <v>93050117</v>
      </c>
      <c r="D4275">
        <f t="shared" si="66"/>
        <v>-21949883</v>
      </c>
    </row>
    <row r="4276" spans="1:4" x14ac:dyDescent="0.3">
      <c r="A4276" t="s">
        <v>9204</v>
      </c>
      <c r="B4276">
        <v>23000000</v>
      </c>
      <c r="C4276">
        <v>763044</v>
      </c>
      <c r="D4276">
        <f t="shared" si="66"/>
        <v>-22236956</v>
      </c>
    </row>
    <row r="4277" spans="1:4" x14ac:dyDescent="0.3">
      <c r="A4277" t="s">
        <v>1936</v>
      </c>
      <c r="B4277">
        <v>100000000</v>
      </c>
      <c r="C4277">
        <v>77679638</v>
      </c>
      <c r="D4277">
        <f t="shared" si="66"/>
        <v>-22320362</v>
      </c>
    </row>
    <row r="4278" spans="1:4" x14ac:dyDescent="0.3">
      <c r="A4278" t="s">
        <v>6834</v>
      </c>
      <c r="B4278">
        <v>26000000</v>
      </c>
      <c r="C4278">
        <v>3675072</v>
      </c>
      <c r="D4278">
        <f t="shared" si="66"/>
        <v>-22324928</v>
      </c>
    </row>
    <row r="4279" spans="1:4" x14ac:dyDescent="0.3">
      <c r="A4279" t="s">
        <v>5340</v>
      </c>
      <c r="B4279">
        <v>50000000</v>
      </c>
      <c r="C4279">
        <v>27667947</v>
      </c>
      <c r="D4279">
        <f t="shared" si="66"/>
        <v>-22332053</v>
      </c>
    </row>
    <row r="4280" spans="1:4" x14ac:dyDescent="0.3">
      <c r="A4280" t="s">
        <v>3628</v>
      </c>
      <c r="B4280">
        <v>66000000</v>
      </c>
      <c r="C4280">
        <v>43568507</v>
      </c>
      <c r="D4280">
        <f t="shared" si="66"/>
        <v>-22431493</v>
      </c>
    </row>
    <row r="4281" spans="1:4" x14ac:dyDescent="0.3">
      <c r="A4281" t="s">
        <v>9021</v>
      </c>
      <c r="B4281">
        <v>28000000</v>
      </c>
      <c r="C4281">
        <v>5532301</v>
      </c>
      <c r="D4281">
        <f t="shared" si="66"/>
        <v>-22467699</v>
      </c>
    </row>
    <row r="4282" spans="1:4" x14ac:dyDescent="0.3">
      <c r="A4282" t="s">
        <v>5690</v>
      </c>
      <c r="B4282">
        <v>48000000</v>
      </c>
      <c r="C4282">
        <v>25517500</v>
      </c>
      <c r="D4282">
        <f t="shared" si="66"/>
        <v>-22482500</v>
      </c>
    </row>
    <row r="4283" spans="1:4" x14ac:dyDescent="0.3">
      <c r="A4283" t="s">
        <v>1054</v>
      </c>
      <c r="B4283">
        <v>130000000</v>
      </c>
      <c r="C4283">
        <v>107503316</v>
      </c>
      <c r="D4283">
        <f t="shared" si="66"/>
        <v>-22496684</v>
      </c>
    </row>
    <row r="4284" spans="1:4" x14ac:dyDescent="0.3">
      <c r="A4284" t="s">
        <v>2419</v>
      </c>
      <c r="B4284">
        <v>85000000</v>
      </c>
      <c r="C4284">
        <v>62494975</v>
      </c>
      <c r="D4284">
        <f t="shared" si="66"/>
        <v>-22505025</v>
      </c>
    </row>
    <row r="4285" spans="1:4" x14ac:dyDescent="0.3">
      <c r="A4285" t="s">
        <v>688</v>
      </c>
      <c r="B4285">
        <v>150000000</v>
      </c>
      <c r="C4285">
        <v>127490802</v>
      </c>
      <c r="D4285">
        <f t="shared" si="66"/>
        <v>-22509198</v>
      </c>
    </row>
    <row r="4286" spans="1:4" x14ac:dyDescent="0.3">
      <c r="A4286" t="s">
        <v>4225</v>
      </c>
      <c r="B4286">
        <v>60000000</v>
      </c>
      <c r="C4286">
        <v>37479778</v>
      </c>
      <c r="D4286">
        <f t="shared" si="66"/>
        <v>-22520222</v>
      </c>
    </row>
    <row r="4287" spans="1:4" x14ac:dyDescent="0.3">
      <c r="A4287" t="s">
        <v>9197</v>
      </c>
      <c r="B4287">
        <v>27000000</v>
      </c>
      <c r="C4287">
        <v>4476235</v>
      </c>
      <c r="D4287">
        <f t="shared" si="66"/>
        <v>-22523765</v>
      </c>
    </row>
    <row r="4288" spans="1:4" x14ac:dyDescent="0.3">
      <c r="A4288" t="s">
        <v>2839</v>
      </c>
      <c r="B4288">
        <v>44000000</v>
      </c>
      <c r="C4288">
        <v>21471685</v>
      </c>
      <c r="D4288">
        <f t="shared" si="66"/>
        <v>-22528315</v>
      </c>
    </row>
    <row r="4289" spans="1:4" x14ac:dyDescent="0.3">
      <c r="A4289" t="s">
        <v>3224</v>
      </c>
      <c r="B4289">
        <v>70000000</v>
      </c>
      <c r="C4289">
        <v>47456450</v>
      </c>
      <c r="D4289">
        <f t="shared" si="66"/>
        <v>-22543550</v>
      </c>
    </row>
    <row r="4290" spans="1:4" x14ac:dyDescent="0.3">
      <c r="A4290" t="s">
        <v>8868</v>
      </c>
      <c r="B4290">
        <v>30000000</v>
      </c>
      <c r="C4290">
        <v>7443007</v>
      </c>
      <c r="D4290">
        <f t="shared" ref="D4290:D4353" si="67">C4290-B4290</f>
        <v>-22556993</v>
      </c>
    </row>
    <row r="4291" spans="1:4" x14ac:dyDescent="0.3">
      <c r="A4291" t="s">
        <v>3095</v>
      </c>
      <c r="B4291">
        <v>70000000</v>
      </c>
      <c r="C4291">
        <v>47379090</v>
      </c>
      <c r="D4291">
        <f t="shared" si="67"/>
        <v>-22620910</v>
      </c>
    </row>
    <row r="4292" spans="1:4" x14ac:dyDescent="0.3">
      <c r="A4292" t="s">
        <v>3766</v>
      </c>
      <c r="B4292">
        <v>65000000</v>
      </c>
      <c r="C4292">
        <v>42345531</v>
      </c>
      <c r="D4292">
        <f t="shared" si="67"/>
        <v>-22654469</v>
      </c>
    </row>
    <row r="4293" spans="1:4" x14ac:dyDescent="0.3">
      <c r="A4293" t="s">
        <v>6815</v>
      </c>
      <c r="B4293">
        <v>33000000</v>
      </c>
      <c r="C4293">
        <v>10326062</v>
      </c>
      <c r="D4293">
        <f t="shared" si="67"/>
        <v>-22673938</v>
      </c>
    </row>
    <row r="4294" spans="1:4" x14ac:dyDescent="0.3">
      <c r="A4294" t="s">
        <v>8822</v>
      </c>
      <c r="B4294">
        <v>29000000</v>
      </c>
      <c r="C4294">
        <v>6301131</v>
      </c>
      <c r="D4294">
        <f t="shared" si="67"/>
        <v>-22698869</v>
      </c>
    </row>
    <row r="4295" spans="1:4" x14ac:dyDescent="0.3">
      <c r="A4295" t="s">
        <v>7770</v>
      </c>
      <c r="B4295">
        <v>34000000</v>
      </c>
      <c r="C4295">
        <v>11227940</v>
      </c>
      <c r="D4295">
        <f t="shared" si="67"/>
        <v>-22772060</v>
      </c>
    </row>
    <row r="4296" spans="1:4" x14ac:dyDescent="0.3">
      <c r="A4296" t="s">
        <v>1803</v>
      </c>
      <c r="B4296">
        <v>100000000</v>
      </c>
      <c r="C4296">
        <v>77222184</v>
      </c>
      <c r="D4296">
        <f t="shared" si="67"/>
        <v>-22777816</v>
      </c>
    </row>
    <row r="4297" spans="1:4" x14ac:dyDescent="0.3">
      <c r="A4297" t="s">
        <v>9189</v>
      </c>
      <c r="B4297">
        <v>28000000</v>
      </c>
      <c r="C4297">
        <v>5204007</v>
      </c>
      <c r="D4297">
        <f t="shared" si="67"/>
        <v>-22795993</v>
      </c>
    </row>
    <row r="4298" spans="1:4" x14ac:dyDescent="0.3">
      <c r="A4298" t="s">
        <v>5345</v>
      </c>
      <c r="B4298">
        <v>50000000</v>
      </c>
      <c r="C4298">
        <v>27067160</v>
      </c>
      <c r="D4298">
        <f t="shared" si="67"/>
        <v>-22932840</v>
      </c>
    </row>
    <row r="4299" spans="1:4" x14ac:dyDescent="0.3">
      <c r="A4299" t="s">
        <v>7201</v>
      </c>
      <c r="B4299">
        <v>36000000</v>
      </c>
      <c r="C4299">
        <v>13052741</v>
      </c>
      <c r="D4299">
        <f t="shared" si="67"/>
        <v>-22947259</v>
      </c>
    </row>
    <row r="4300" spans="1:4" x14ac:dyDescent="0.3">
      <c r="A4300" t="s">
        <v>459</v>
      </c>
      <c r="B4300">
        <v>178000000</v>
      </c>
      <c r="C4300">
        <v>154985087</v>
      </c>
      <c r="D4300">
        <f t="shared" si="67"/>
        <v>-23014913</v>
      </c>
    </row>
    <row r="4301" spans="1:4" x14ac:dyDescent="0.3">
      <c r="A4301" t="s">
        <v>8808</v>
      </c>
      <c r="B4301">
        <v>29000000</v>
      </c>
      <c r="C4301">
        <v>5899797</v>
      </c>
      <c r="D4301">
        <f t="shared" si="67"/>
        <v>-23100203</v>
      </c>
    </row>
    <row r="4302" spans="1:4" x14ac:dyDescent="0.3">
      <c r="A4302" t="s">
        <v>11428</v>
      </c>
      <c r="B4302">
        <v>24000000</v>
      </c>
      <c r="C4302">
        <v>882710</v>
      </c>
      <c r="D4302">
        <f t="shared" si="67"/>
        <v>-23117290</v>
      </c>
    </row>
    <row r="4303" spans="1:4" x14ac:dyDescent="0.3">
      <c r="A4303" t="s">
        <v>3219</v>
      </c>
      <c r="B4303">
        <v>75000000</v>
      </c>
      <c r="C4303">
        <v>51814190</v>
      </c>
      <c r="D4303">
        <f t="shared" si="67"/>
        <v>-23185810</v>
      </c>
    </row>
    <row r="4304" spans="1:4" x14ac:dyDescent="0.3">
      <c r="A4304" t="s">
        <v>2759</v>
      </c>
      <c r="B4304">
        <v>80000000</v>
      </c>
      <c r="C4304">
        <v>56684819</v>
      </c>
      <c r="D4304">
        <f t="shared" si="67"/>
        <v>-23315181</v>
      </c>
    </row>
    <row r="4305" spans="1:4" x14ac:dyDescent="0.3">
      <c r="A4305" t="s">
        <v>7793</v>
      </c>
      <c r="B4305">
        <v>34000000</v>
      </c>
      <c r="C4305">
        <v>10654581</v>
      </c>
      <c r="D4305">
        <f t="shared" si="67"/>
        <v>-23345419</v>
      </c>
    </row>
    <row r="4306" spans="1:4" x14ac:dyDescent="0.3">
      <c r="A4306" t="s">
        <v>7793</v>
      </c>
      <c r="B4306">
        <v>34000000</v>
      </c>
      <c r="C4306">
        <v>10654581</v>
      </c>
      <c r="D4306">
        <f t="shared" si="67"/>
        <v>-23345419</v>
      </c>
    </row>
    <row r="4307" spans="1:4" x14ac:dyDescent="0.3">
      <c r="A4307" t="s">
        <v>7678</v>
      </c>
      <c r="B4307">
        <v>35000000</v>
      </c>
      <c r="C4307">
        <v>11631245</v>
      </c>
      <c r="D4307">
        <f t="shared" si="67"/>
        <v>-23368755</v>
      </c>
    </row>
    <row r="4308" spans="1:4" x14ac:dyDescent="0.3">
      <c r="A4308" t="s">
        <v>6226</v>
      </c>
      <c r="B4308">
        <v>42000000</v>
      </c>
      <c r="C4308">
        <v>18600911</v>
      </c>
      <c r="D4308">
        <f t="shared" si="67"/>
        <v>-23399089</v>
      </c>
    </row>
    <row r="4309" spans="1:4" x14ac:dyDescent="0.3">
      <c r="A4309" t="s">
        <v>903</v>
      </c>
      <c r="B4309">
        <v>150000000</v>
      </c>
      <c r="C4309">
        <v>126597121</v>
      </c>
      <c r="D4309">
        <f t="shared" si="67"/>
        <v>-23402879</v>
      </c>
    </row>
    <row r="4310" spans="1:4" x14ac:dyDescent="0.3">
      <c r="A4310" t="s">
        <v>8811</v>
      </c>
      <c r="B4310">
        <v>28000000</v>
      </c>
      <c r="C4310">
        <v>4554569</v>
      </c>
      <c r="D4310">
        <f t="shared" si="67"/>
        <v>-23445431</v>
      </c>
    </row>
    <row r="4311" spans="1:4" x14ac:dyDescent="0.3">
      <c r="A4311" t="s">
        <v>9985</v>
      </c>
      <c r="B4311">
        <v>25000000</v>
      </c>
      <c r="C4311">
        <v>1550000</v>
      </c>
      <c r="D4311">
        <f t="shared" si="67"/>
        <v>-23450000</v>
      </c>
    </row>
    <row r="4312" spans="1:4" x14ac:dyDescent="0.3">
      <c r="A4312" t="s">
        <v>5356</v>
      </c>
      <c r="B4312">
        <v>50000000</v>
      </c>
      <c r="C4312">
        <v>26536120</v>
      </c>
      <c r="D4312">
        <f t="shared" si="67"/>
        <v>-23463880</v>
      </c>
    </row>
    <row r="4313" spans="1:4" x14ac:dyDescent="0.3">
      <c r="A4313" t="s">
        <v>10089</v>
      </c>
      <c r="B4313">
        <v>25000000</v>
      </c>
      <c r="C4313">
        <v>1512815</v>
      </c>
      <c r="D4313">
        <f t="shared" si="67"/>
        <v>-23487185</v>
      </c>
    </row>
    <row r="4314" spans="1:4" x14ac:dyDescent="0.3">
      <c r="A4314" t="s">
        <v>5400</v>
      </c>
      <c r="B4314">
        <v>50000000</v>
      </c>
      <c r="C4314">
        <v>26442251</v>
      </c>
      <c r="D4314">
        <f t="shared" si="67"/>
        <v>-23557749</v>
      </c>
    </row>
    <row r="4315" spans="1:4" x14ac:dyDescent="0.3">
      <c r="A4315" t="s">
        <v>7636</v>
      </c>
      <c r="B4315">
        <v>35000000</v>
      </c>
      <c r="C4315">
        <v>11405825</v>
      </c>
      <c r="D4315">
        <f t="shared" si="67"/>
        <v>-23594175</v>
      </c>
    </row>
    <row r="4316" spans="1:4" x14ac:dyDescent="0.3">
      <c r="A4316" t="s">
        <v>7214</v>
      </c>
      <c r="B4316">
        <v>36000000</v>
      </c>
      <c r="C4316">
        <v>12339633</v>
      </c>
      <c r="D4316">
        <f t="shared" si="67"/>
        <v>-23660367</v>
      </c>
    </row>
    <row r="4317" spans="1:4" x14ac:dyDescent="0.3">
      <c r="A4317" t="s">
        <v>8550</v>
      </c>
      <c r="B4317">
        <v>40000000</v>
      </c>
      <c r="C4317">
        <v>16323969</v>
      </c>
      <c r="D4317">
        <f t="shared" si="67"/>
        <v>-23676031</v>
      </c>
    </row>
    <row r="4318" spans="1:4" x14ac:dyDescent="0.3">
      <c r="A4318" t="s">
        <v>4248</v>
      </c>
      <c r="B4318">
        <v>60000000</v>
      </c>
      <c r="C4318">
        <v>36279230</v>
      </c>
      <c r="D4318">
        <f t="shared" si="67"/>
        <v>-23720770</v>
      </c>
    </row>
    <row r="4319" spans="1:4" x14ac:dyDescent="0.3">
      <c r="A4319" t="s">
        <v>5360</v>
      </c>
      <c r="B4319">
        <v>50000000</v>
      </c>
      <c r="C4319">
        <v>26199517</v>
      </c>
      <c r="D4319">
        <f t="shared" si="67"/>
        <v>-23800483</v>
      </c>
    </row>
    <row r="4320" spans="1:4" x14ac:dyDescent="0.3">
      <c r="A4320" t="s">
        <v>10007</v>
      </c>
      <c r="B4320">
        <v>25000000</v>
      </c>
      <c r="C4320">
        <v>1186957</v>
      </c>
      <c r="D4320">
        <f t="shared" si="67"/>
        <v>-23813043</v>
      </c>
    </row>
    <row r="4321" spans="1:4" x14ac:dyDescent="0.3">
      <c r="A4321" t="s">
        <v>1206</v>
      </c>
      <c r="B4321">
        <v>125000000</v>
      </c>
      <c r="C4321">
        <v>101160529</v>
      </c>
      <c r="D4321">
        <f t="shared" si="67"/>
        <v>-23839471</v>
      </c>
    </row>
    <row r="4322" spans="1:4" x14ac:dyDescent="0.3">
      <c r="A4322" t="s">
        <v>9201</v>
      </c>
      <c r="B4322">
        <v>25000000</v>
      </c>
      <c r="C4322">
        <v>1089365</v>
      </c>
      <c r="D4322">
        <f t="shared" si="67"/>
        <v>-23910635</v>
      </c>
    </row>
    <row r="4323" spans="1:4" x14ac:dyDescent="0.3">
      <c r="A4323" t="s">
        <v>4754</v>
      </c>
      <c r="B4323">
        <v>55000000</v>
      </c>
      <c r="C4323">
        <v>31051126</v>
      </c>
      <c r="D4323">
        <f t="shared" si="67"/>
        <v>-23948874</v>
      </c>
    </row>
    <row r="4324" spans="1:4" x14ac:dyDescent="0.3">
      <c r="A4324" t="s">
        <v>10185</v>
      </c>
      <c r="B4324">
        <v>24000000</v>
      </c>
      <c r="C4324">
        <v>42880</v>
      </c>
      <c r="D4324">
        <f t="shared" si="67"/>
        <v>-23957120</v>
      </c>
    </row>
    <row r="4325" spans="1:4" x14ac:dyDescent="0.3">
      <c r="A4325" t="s">
        <v>6579</v>
      </c>
      <c r="B4325">
        <v>60000000</v>
      </c>
      <c r="C4325">
        <v>36037909</v>
      </c>
      <c r="D4325">
        <f t="shared" si="67"/>
        <v>-23962091</v>
      </c>
    </row>
    <row r="4326" spans="1:4" x14ac:dyDescent="0.3">
      <c r="A4326" t="s">
        <v>10131</v>
      </c>
      <c r="B4326">
        <v>24000000</v>
      </c>
      <c r="C4326">
        <v>20218</v>
      </c>
      <c r="D4326">
        <f t="shared" si="67"/>
        <v>-23979782</v>
      </c>
    </row>
    <row r="4327" spans="1:4" x14ac:dyDescent="0.3">
      <c r="A4327" t="s">
        <v>3183</v>
      </c>
      <c r="B4327">
        <v>45000000</v>
      </c>
      <c r="C4327">
        <v>21009180</v>
      </c>
      <c r="D4327">
        <f t="shared" si="67"/>
        <v>-23990820</v>
      </c>
    </row>
    <row r="4328" spans="1:4" x14ac:dyDescent="0.3">
      <c r="A4328" t="s">
        <v>7646</v>
      </c>
      <c r="B4328">
        <v>35000000</v>
      </c>
      <c r="C4328">
        <v>10991381</v>
      </c>
      <c r="D4328">
        <f t="shared" si="67"/>
        <v>-24008619</v>
      </c>
    </row>
    <row r="4329" spans="1:4" x14ac:dyDescent="0.3">
      <c r="A4329" t="s">
        <v>6725</v>
      </c>
      <c r="B4329">
        <v>40000000</v>
      </c>
      <c r="C4329">
        <v>15962471</v>
      </c>
      <c r="D4329">
        <f t="shared" si="67"/>
        <v>-24037529</v>
      </c>
    </row>
    <row r="4330" spans="1:4" x14ac:dyDescent="0.3">
      <c r="A4330" t="s">
        <v>7999</v>
      </c>
      <c r="B4330">
        <v>35000000</v>
      </c>
      <c r="C4330">
        <v>10956379</v>
      </c>
      <c r="D4330">
        <f t="shared" si="67"/>
        <v>-24043621</v>
      </c>
    </row>
    <row r="4331" spans="1:4" x14ac:dyDescent="0.3">
      <c r="A4331" t="s">
        <v>6872</v>
      </c>
      <c r="B4331">
        <v>25000000</v>
      </c>
      <c r="C4331">
        <v>876671</v>
      </c>
      <c r="D4331">
        <f t="shared" si="67"/>
        <v>-24123329</v>
      </c>
    </row>
    <row r="4332" spans="1:4" x14ac:dyDescent="0.3">
      <c r="A4332" t="s">
        <v>9993</v>
      </c>
      <c r="B4332">
        <v>25000000</v>
      </c>
      <c r="C4332">
        <v>871527</v>
      </c>
      <c r="D4332">
        <f t="shared" si="67"/>
        <v>-24128473</v>
      </c>
    </row>
    <row r="4333" spans="1:4" x14ac:dyDescent="0.3">
      <c r="A4333" t="s">
        <v>10003</v>
      </c>
      <c r="B4333">
        <v>25000000</v>
      </c>
      <c r="C4333">
        <v>777423</v>
      </c>
      <c r="D4333">
        <f t="shared" si="67"/>
        <v>-24222577</v>
      </c>
    </row>
    <row r="4334" spans="1:4" x14ac:dyDescent="0.3">
      <c r="A4334" t="s">
        <v>9027</v>
      </c>
      <c r="B4334">
        <v>27000000</v>
      </c>
      <c r="C4334">
        <v>2775593</v>
      </c>
      <c r="D4334">
        <f t="shared" si="67"/>
        <v>-24224407</v>
      </c>
    </row>
    <row r="4335" spans="1:4" x14ac:dyDescent="0.3">
      <c r="A4335" t="s">
        <v>10075</v>
      </c>
      <c r="B4335">
        <v>25000000</v>
      </c>
      <c r="C4335">
        <v>717753</v>
      </c>
      <c r="D4335">
        <f t="shared" si="67"/>
        <v>-24282247</v>
      </c>
    </row>
    <row r="4336" spans="1:4" x14ac:dyDescent="0.3">
      <c r="A4336" t="s">
        <v>1854</v>
      </c>
      <c r="B4336">
        <v>80000000</v>
      </c>
      <c r="C4336">
        <v>55673333</v>
      </c>
      <c r="D4336">
        <f t="shared" si="67"/>
        <v>-24326667</v>
      </c>
    </row>
    <row r="4337" spans="1:4" x14ac:dyDescent="0.3">
      <c r="A4337" t="s">
        <v>7665</v>
      </c>
      <c r="B4337">
        <v>35000000</v>
      </c>
      <c r="C4337">
        <v>10499968</v>
      </c>
      <c r="D4337">
        <f t="shared" si="67"/>
        <v>-24500032</v>
      </c>
    </row>
    <row r="4338" spans="1:4" x14ac:dyDescent="0.3">
      <c r="A4338" t="s">
        <v>7665</v>
      </c>
      <c r="B4338">
        <v>35000000</v>
      </c>
      <c r="C4338">
        <v>10499968</v>
      </c>
      <c r="D4338">
        <f t="shared" si="67"/>
        <v>-24500032</v>
      </c>
    </row>
    <row r="4339" spans="1:4" x14ac:dyDescent="0.3">
      <c r="A4339" t="s">
        <v>1595</v>
      </c>
      <c r="B4339">
        <v>110000000</v>
      </c>
      <c r="C4339">
        <v>85463309</v>
      </c>
      <c r="D4339">
        <f t="shared" si="67"/>
        <v>-24536691</v>
      </c>
    </row>
    <row r="4340" spans="1:4" x14ac:dyDescent="0.3">
      <c r="A4340" t="s">
        <v>5364</v>
      </c>
      <c r="B4340">
        <v>50000000</v>
      </c>
      <c r="C4340">
        <v>25450527</v>
      </c>
      <c r="D4340">
        <f t="shared" si="67"/>
        <v>-24549473</v>
      </c>
    </row>
    <row r="4341" spans="1:4" x14ac:dyDescent="0.3">
      <c r="A4341" t="s">
        <v>5369</v>
      </c>
      <c r="B4341">
        <v>50000000</v>
      </c>
      <c r="C4341">
        <v>25407250</v>
      </c>
      <c r="D4341">
        <f t="shared" si="67"/>
        <v>-24592750</v>
      </c>
    </row>
    <row r="4342" spans="1:4" x14ac:dyDescent="0.3">
      <c r="A4342" t="s">
        <v>5903</v>
      </c>
      <c r="B4342">
        <v>45000000</v>
      </c>
      <c r="C4342">
        <v>20400913</v>
      </c>
      <c r="D4342">
        <f t="shared" si="67"/>
        <v>-24599087</v>
      </c>
    </row>
    <row r="4343" spans="1:4" x14ac:dyDescent="0.3">
      <c r="A4343" t="s">
        <v>2050</v>
      </c>
      <c r="B4343">
        <v>92000000</v>
      </c>
      <c r="C4343">
        <v>67344392</v>
      </c>
      <c r="D4343">
        <f t="shared" si="67"/>
        <v>-24655608</v>
      </c>
    </row>
    <row r="4344" spans="1:4" x14ac:dyDescent="0.3">
      <c r="A4344" t="s">
        <v>11271</v>
      </c>
      <c r="B4344">
        <v>33000000</v>
      </c>
      <c r="C4344">
        <v>8326035</v>
      </c>
      <c r="D4344">
        <f t="shared" si="67"/>
        <v>-24673965</v>
      </c>
    </row>
    <row r="4345" spans="1:4" x14ac:dyDescent="0.3">
      <c r="A4345" t="s">
        <v>6720</v>
      </c>
      <c r="B4345">
        <v>45000000</v>
      </c>
      <c r="C4345">
        <v>20302961</v>
      </c>
      <c r="D4345">
        <f t="shared" si="67"/>
        <v>-24697039</v>
      </c>
    </row>
    <row r="4346" spans="1:4" x14ac:dyDescent="0.3">
      <c r="A4346" t="s">
        <v>8663</v>
      </c>
      <c r="B4346">
        <v>30000000</v>
      </c>
      <c r="C4346">
        <v>5300000</v>
      </c>
      <c r="D4346">
        <f t="shared" si="67"/>
        <v>-24700000</v>
      </c>
    </row>
    <row r="4347" spans="1:4" x14ac:dyDescent="0.3">
      <c r="A4347" t="s">
        <v>5963</v>
      </c>
      <c r="B4347">
        <v>40000000</v>
      </c>
      <c r="C4347">
        <v>15279680</v>
      </c>
      <c r="D4347">
        <f t="shared" si="67"/>
        <v>-24720320</v>
      </c>
    </row>
    <row r="4348" spans="1:4" x14ac:dyDescent="0.3">
      <c r="A4348" t="s">
        <v>7650</v>
      </c>
      <c r="B4348">
        <v>35000000</v>
      </c>
      <c r="C4348">
        <v>10268846</v>
      </c>
      <c r="D4348">
        <f t="shared" si="67"/>
        <v>-24731154</v>
      </c>
    </row>
    <row r="4349" spans="1:4" x14ac:dyDescent="0.3">
      <c r="A4349" t="s">
        <v>9410</v>
      </c>
      <c r="B4349">
        <v>28000000</v>
      </c>
      <c r="C4349">
        <v>3254172</v>
      </c>
      <c r="D4349">
        <f t="shared" si="67"/>
        <v>-24745828</v>
      </c>
    </row>
    <row r="4350" spans="1:4" x14ac:dyDescent="0.3">
      <c r="A4350" t="s">
        <v>4468</v>
      </c>
      <c r="B4350">
        <v>60000000</v>
      </c>
      <c r="C4350">
        <v>35231365</v>
      </c>
      <c r="D4350">
        <f t="shared" si="67"/>
        <v>-24768635</v>
      </c>
    </row>
    <row r="4351" spans="1:4" x14ac:dyDescent="0.3">
      <c r="A4351" t="s">
        <v>7756</v>
      </c>
      <c r="B4351">
        <v>35000000</v>
      </c>
      <c r="C4351">
        <v>10214013</v>
      </c>
      <c r="D4351">
        <f t="shared" si="67"/>
        <v>-24785987</v>
      </c>
    </row>
    <row r="4352" spans="1:4" x14ac:dyDescent="0.3">
      <c r="A4352" t="s">
        <v>10028</v>
      </c>
      <c r="B4352">
        <v>25000000</v>
      </c>
      <c r="C4352">
        <v>183662</v>
      </c>
      <c r="D4352">
        <f t="shared" si="67"/>
        <v>-24816338</v>
      </c>
    </row>
    <row r="4353" spans="1:4" x14ac:dyDescent="0.3">
      <c r="A4353" t="s">
        <v>537</v>
      </c>
      <c r="B4353">
        <v>175000000</v>
      </c>
      <c r="C4353">
        <v>150167630</v>
      </c>
      <c r="D4353">
        <f t="shared" si="67"/>
        <v>-24832370</v>
      </c>
    </row>
    <row r="4354" spans="1:4" x14ac:dyDescent="0.3">
      <c r="A4354" t="s">
        <v>7764</v>
      </c>
      <c r="B4354">
        <v>35000000</v>
      </c>
      <c r="C4354">
        <v>10139254</v>
      </c>
      <c r="D4354">
        <f t="shared" ref="D4354:D4417" si="68">C4354-B4354</f>
        <v>-24860746</v>
      </c>
    </row>
    <row r="4355" spans="1:4" x14ac:dyDescent="0.3">
      <c r="A4355" t="s">
        <v>7683</v>
      </c>
      <c r="B4355">
        <v>35000000</v>
      </c>
      <c r="C4355">
        <v>10137502</v>
      </c>
      <c r="D4355">
        <f t="shared" si="68"/>
        <v>-24862498</v>
      </c>
    </row>
    <row r="4356" spans="1:4" x14ac:dyDescent="0.3">
      <c r="A4356" t="s">
        <v>10033</v>
      </c>
      <c r="B4356">
        <v>25000000</v>
      </c>
      <c r="C4356">
        <v>134904</v>
      </c>
      <c r="D4356">
        <f t="shared" si="68"/>
        <v>-24865096</v>
      </c>
    </row>
    <row r="4357" spans="1:4" x14ac:dyDescent="0.3">
      <c r="A4357" t="s">
        <v>10065</v>
      </c>
      <c r="B4357">
        <v>25000000</v>
      </c>
      <c r="C4357">
        <v>129115</v>
      </c>
      <c r="D4357">
        <f t="shared" si="68"/>
        <v>-24870885</v>
      </c>
    </row>
    <row r="4358" spans="1:4" x14ac:dyDescent="0.3">
      <c r="A4358" t="s">
        <v>3526</v>
      </c>
      <c r="B4358">
        <v>50000000</v>
      </c>
      <c r="C4358">
        <v>25121291</v>
      </c>
      <c r="D4358">
        <f t="shared" si="68"/>
        <v>-24878709</v>
      </c>
    </row>
    <row r="4359" spans="1:4" x14ac:dyDescent="0.3">
      <c r="A4359" t="s">
        <v>5907</v>
      </c>
      <c r="B4359">
        <v>45000000</v>
      </c>
      <c r="C4359">
        <v>20101861</v>
      </c>
      <c r="D4359">
        <f t="shared" si="68"/>
        <v>-24898139</v>
      </c>
    </row>
    <row r="4360" spans="1:4" x14ac:dyDescent="0.3">
      <c r="A4360" t="s">
        <v>4263</v>
      </c>
      <c r="B4360">
        <v>60000000</v>
      </c>
      <c r="C4360">
        <v>35096190</v>
      </c>
      <c r="D4360">
        <f t="shared" si="68"/>
        <v>-24903810</v>
      </c>
    </row>
    <row r="4361" spans="1:4" x14ac:dyDescent="0.3">
      <c r="A4361" t="s">
        <v>6887</v>
      </c>
      <c r="B4361">
        <v>25000000</v>
      </c>
      <c r="C4361">
        <v>77231</v>
      </c>
      <c r="D4361">
        <f t="shared" si="68"/>
        <v>-24922769</v>
      </c>
    </row>
    <row r="4362" spans="1:4" x14ac:dyDescent="0.3">
      <c r="A4362" t="s">
        <v>7660</v>
      </c>
      <c r="B4362">
        <v>35000000</v>
      </c>
      <c r="C4362">
        <v>10076136</v>
      </c>
      <c r="D4362">
        <f t="shared" si="68"/>
        <v>-24923864</v>
      </c>
    </row>
    <row r="4363" spans="1:4" x14ac:dyDescent="0.3">
      <c r="A4363" t="s">
        <v>9948</v>
      </c>
      <c r="B4363">
        <v>25000000</v>
      </c>
      <c r="C4363">
        <v>56692</v>
      </c>
      <c r="D4363">
        <f t="shared" si="68"/>
        <v>-24943308</v>
      </c>
    </row>
    <row r="4364" spans="1:4" x14ac:dyDescent="0.3">
      <c r="A4364" t="s">
        <v>1796</v>
      </c>
      <c r="B4364">
        <v>100000000</v>
      </c>
      <c r="C4364">
        <v>75030163</v>
      </c>
      <c r="D4364">
        <f t="shared" si="68"/>
        <v>-24969837</v>
      </c>
    </row>
    <row r="4365" spans="1:4" x14ac:dyDescent="0.3">
      <c r="A4365" t="s">
        <v>13273</v>
      </c>
      <c r="B4365">
        <v>25000000</v>
      </c>
      <c r="C4365">
        <v>22723</v>
      </c>
      <c r="D4365">
        <f t="shared" si="68"/>
        <v>-24977277</v>
      </c>
    </row>
    <row r="4366" spans="1:4" x14ac:dyDescent="0.3">
      <c r="A4366" t="s">
        <v>22819</v>
      </c>
      <c r="B4366">
        <v>25000000</v>
      </c>
      <c r="C4366">
        <v>9910</v>
      </c>
      <c r="D4366">
        <f t="shared" si="68"/>
        <v>-24990090</v>
      </c>
    </row>
    <row r="4367" spans="1:4" x14ac:dyDescent="0.3">
      <c r="A4367" t="s">
        <v>10242</v>
      </c>
      <c r="B4367">
        <v>25000000</v>
      </c>
      <c r="C4367">
        <v>4756</v>
      </c>
      <c r="D4367">
        <f t="shared" si="68"/>
        <v>-24995244</v>
      </c>
    </row>
    <row r="4368" spans="1:4" x14ac:dyDescent="0.3">
      <c r="A4368" t="s">
        <v>6732</v>
      </c>
      <c r="B4368">
        <v>40000000</v>
      </c>
      <c r="C4368">
        <v>14967182</v>
      </c>
      <c r="D4368">
        <f t="shared" si="68"/>
        <v>-25032818</v>
      </c>
    </row>
    <row r="4369" spans="1:4" x14ac:dyDescent="0.3">
      <c r="A4369" t="s">
        <v>6728</v>
      </c>
      <c r="B4369">
        <v>40000000</v>
      </c>
      <c r="C4369">
        <v>14942422</v>
      </c>
      <c r="D4369">
        <f t="shared" si="68"/>
        <v>-25057578</v>
      </c>
    </row>
    <row r="4370" spans="1:4" x14ac:dyDescent="0.3">
      <c r="A4370" t="s">
        <v>5921</v>
      </c>
      <c r="B4370">
        <v>45000000</v>
      </c>
      <c r="C4370">
        <v>19719930</v>
      </c>
      <c r="D4370">
        <f t="shared" si="68"/>
        <v>-25280070</v>
      </c>
    </row>
    <row r="4371" spans="1:4" x14ac:dyDescent="0.3">
      <c r="A4371" t="s">
        <v>2231</v>
      </c>
      <c r="B4371">
        <v>90000000</v>
      </c>
      <c r="C4371">
        <v>64685359</v>
      </c>
      <c r="D4371">
        <f t="shared" si="68"/>
        <v>-25314641</v>
      </c>
    </row>
    <row r="4372" spans="1:4" x14ac:dyDescent="0.3">
      <c r="A4372" t="s">
        <v>9647</v>
      </c>
      <c r="B4372">
        <v>25500000</v>
      </c>
      <c r="C4372">
        <v>41229</v>
      </c>
      <c r="D4372">
        <f t="shared" si="68"/>
        <v>-25458771</v>
      </c>
    </row>
    <row r="4373" spans="1:4" x14ac:dyDescent="0.3">
      <c r="A4373" t="s">
        <v>9132</v>
      </c>
      <c r="B4373">
        <v>30000000</v>
      </c>
      <c r="C4373">
        <v>4463292</v>
      </c>
      <c r="D4373">
        <f t="shared" si="68"/>
        <v>-25536708</v>
      </c>
    </row>
    <row r="4374" spans="1:4" x14ac:dyDescent="0.3">
      <c r="A4374" t="s">
        <v>6753</v>
      </c>
      <c r="B4374">
        <v>40000000</v>
      </c>
      <c r="C4374">
        <v>14448589</v>
      </c>
      <c r="D4374">
        <f t="shared" si="68"/>
        <v>-25551411</v>
      </c>
    </row>
    <row r="4375" spans="1:4" x14ac:dyDescent="0.3">
      <c r="A4375" t="s">
        <v>5927</v>
      </c>
      <c r="B4375">
        <v>45000000</v>
      </c>
      <c r="C4375">
        <v>19377727</v>
      </c>
      <c r="D4375">
        <f t="shared" si="68"/>
        <v>-25622273</v>
      </c>
    </row>
    <row r="4376" spans="1:4" x14ac:dyDescent="0.3">
      <c r="A4376" t="s">
        <v>6759</v>
      </c>
      <c r="B4376">
        <v>40000000</v>
      </c>
      <c r="C4376">
        <v>14358033</v>
      </c>
      <c r="D4376">
        <f t="shared" si="68"/>
        <v>-25641967</v>
      </c>
    </row>
    <row r="4377" spans="1:4" x14ac:dyDescent="0.3">
      <c r="A4377" t="s">
        <v>8002</v>
      </c>
      <c r="B4377">
        <v>30000000</v>
      </c>
      <c r="C4377">
        <v>4357000</v>
      </c>
      <c r="D4377">
        <f t="shared" si="68"/>
        <v>-25643000</v>
      </c>
    </row>
    <row r="4378" spans="1:4" x14ac:dyDescent="0.3">
      <c r="A4378" t="s">
        <v>6196</v>
      </c>
      <c r="B4378">
        <v>27000000</v>
      </c>
      <c r="C4378">
        <v>1260917</v>
      </c>
      <c r="D4378">
        <f t="shared" si="68"/>
        <v>-25739083</v>
      </c>
    </row>
    <row r="4379" spans="1:4" x14ac:dyDescent="0.3">
      <c r="A4379" t="s">
        <v>9316</v>
      </c>
      <c r="B4379">
        <v>42000000</v>
      </c>
      <c r="C4379">
        <v>16252765</v>
      </c>
      <c r="D4379">
        <f t="shared" si="68"/>
        <v>-25747235</v>
      </c>
    </row>
    <row r="4380" spans="1:4" x14ac:dyDescent="0.3">
      <c r="A4380" t="s">
        <v>6162</v>
      </c>
      <c r="B4380">
        <v>50000000</v>
      </c>
      <c r="C4380">
        <v>24127895</v>
      </c>
      <c r="D4380">
        <f t="shared" si="68"/>
        <v>-25872105</v>
      </c>
    </row>
    <row r="4381" spans="1:4" x14ac:dyDescent="0.3">
      <c r="A4381" t="s">
        <v>973</v>
      </c>
      <c r="B4381">
        <v>144000000</v>
      </c>
      <c r="C4381">
        <v>118099659</v>
      </c>
      <c r="D4381">
        <f t="shared" si="68"/>
        <v>-25900341</v>
      </c>
    </row>
    <row r="4382" spans="1:4" x14ac:dyDescent="0.3">
      <c r="A4382" t="s">
        <v>973</v>
      </c>
      <c r="B4382">
        <v>144000000</v>
      </c>
      <c r="C4382">
        <v>118099659</v>
      </c>
      <c r="D4382">
        <f t="shared" si="68"/>
        <v>-25900341</v>
      </c>
    </row>
    <row r="4383" spans="1:4" x14ac:dyDescent="0.3">
      <c r="A4383" t="s">
        <v>3789</v>
      </c>
      <c r="B4383">
        <v>63000000</v>
      </c>
      <c r="C4383">
        <v>37023395</v>
      </c>
      <c r="D4383">
        <f t="shared" si="68"/>
        <v>-25976605</v>
      </c>
    </row>
    <row r="4384" spans="1:4" x14ac:dyDescent="0.3">
      <c r="A4384" t="s">
        <v>5384</v>
      </c>
      <c r="B4384">
        <v>50000000</v>
      </c>
      <c r="C4384">
        <v>24006726</v>
      </c>
      <c r="D4384">
        <f t="shared" si="68"/>
        <v>-25993274</v>
      </c>
    </row>
    <row r="4385" spans="1:4" x14ac:dyDescent="0.3">
      <c r="A4385" t="s">
        <v>6738</v>
      </c>
      <c r="B4385">
        <v>45000000</v>
      </c>
      <c r="C4385">
        <v>18996755</v>
      </c>
      <c r="D4385">
        <f t="shared" si="68"/>
        <v>-26003245</v>
      </c>
    </row>
    <row r="4386" spans="1:4" x14ac:dyDescent="0.3">
      <c r="A4386" t="s">
        <v>3762</v>
      </c>
      <c r="B4386">
        <v>65000000</v>
      </c>
      <c r="C4386">
        <v>38966057</v>
      </c>
      <c r="D4386">
        <f t="shared" si="68"/>
        <v>-26033943</v>
      </c>
    </row>
    <row r="4387" spans="1:4" x14ac:dyDescent="0.3">
      <c r="A4387" t="s">
        <v>8704</v>
      </c>
      <c r="B4387">
        <v>30000000</v>
      </c>
      <c r="C4387">
        <v>3904982</v>
      </c>
      <c r="D4387">
        <f t="shared" si="68"/>
        <v>-26095018</v>
      </c>
    </row>
    <row r="4388" spans="1:4" x14ac:dyDescent="0.3">
      <c r="A4388" t="s">
        <v>6794</v>
      </c>
      <c r="B4388">
        <v>40000000</v>
      </c>
      <c r="C4388">
        <v>13838130</v>
      </c>
      <c r="D4388">
        <f t="shared" si="68"/>
        <v>-26161870</v>
      </c>
    </row>
    <row r="4389" spans="1:4" x14ac:dyDescent="0.3">
      <c r="A4389" t="s">
        <v>3903</v>
      </c>
      <c r="B4389">
        <v>42000000</v>
      </c>
      <c r="C4389">
        <v>15738632</v>
      </c>
      <c r="D4389">
        <f t="shared" si="68"/>
        <v>-26261368</v>
      </c>
    </row>
    <row r="4390" spans="1:4" x14ac:dyDescent="0.3">
      <c r="A4390" t="s">
        <v>2285</v>
      </c>
      <c r="B4390">
        <v>88000000</v>
      </c>
      <c r="C4390">
        <v>61644321</v>
      </c>
      <c r="D4390">
        <f t="shared" si="68"/>
        <v>-26355679</v>
      </c>
    </row>
    <row r="4391" spans="1:4" x14ac:dyDescent="0.3">
      <c r="A4391" t="s">
        <v>3099</v>
      </c>
      <c r="B4391">
        <v>70000000</v>
      </c>
      <c r="C4391">
        <v>43426961</v>
      </c>
      <c r="D4391">
        <f t="shared" si="68"/>
        <v>-26573039</v>
      </c>
    </row>
    <row r="4392" spans="1:4" x14ac:dyDescent="0.3">
      <c r="A4392" t="s">
        <v>6784</v>
      </c>
      <c r="B4392">
        <v>40000000</v>
      </c>
      <c r="C4392">
        <v>13376506</v>
      </c>
      <c r="D4392">
        <f t="shared" si="68"/>
        <v>-26623494</v>
      </c>
    </row>
    <row r="4393" spans="1:4" x14ac:dyDescent="0.3">
      <c r="A4393" t="s">
        <v>7807</v>
      </c>
      <c r="B4393">
        <v>35000000</v>
      </c>
      <c r="C4393">
        <v>8324748</v>
      </c>
      <c r="D4393">
        <f t="shared" si="68"/>
        <v>-26675252</v>
      </c>
    </row>
    <row r="4394" spans="1:4" x14ac:dyDescent="0.3">
      <c r="A4394" t="s">
        <v>4481</v>
      </c>
      <c r="B4394">
        <v>58000000</v>
      </c>
      <c r="C4394">
        <v>31199215</v>
      </c>
      <c r="D4394">
        <f t="shared" si="68"/>
        <v>-26800785</v>
      </c>
    </row>
    <row r="4395" spans="1:4" x14ac:dyDescent="0.3">
      <c r="A4395" t="s">
        <v>8686</v>
      </c>
      <c r="B4395">
        <v>30000000</v>
      </c>
      <c r="C4395">
        <v>2975649</v>
      </c>
      <c r="D4395">
        <f t="shared" si="68"/>
        <v>-27024351</v>
      </c>
    </row>
    <row r="4396" spans="1:4" x14ac:dyDescent="0.3">
      <c r="A4396" t="s">
        <v>7674</v>
      </c>
      <c r="B4396">
        <v>35000000</v>
      </c>
      <c r="C4396">
        <v>7948159</v>
      </c>
      <c r="D4396">
        <f t="shared" si="68"/>
        <v>-27051841</v>
      </c>
    </row>
    <row r="4397" spans="1:4" x14ac:dyDescent="0.3">
      <c r="A4397" t="s">
        <v>4292</v>
      </c>
      <c r="B4397">
        <v>60000000</v>
      </c>
      <c r="C4397">
        <v>32940507</v>
      </c>
      <c r="D4397">
        <f t="shared" si="68"/>
        <v>-27059493</v>
      </c>
    </row>
    <row r="4398" spans="1:4" x14ac:dyDescent="0.3">
      <c r="A4398" t="s">
        <v>4292</v>
      </c>
      <c r="B4398">
        <v>60000000</v>
      </c>
      <c r="C4398">
        <v>32940507</v>
      </c>
      <c r="D4398">
        <f t="shared" si="68"/>
        <v>-27059493</v>
      </c>
    </row>
    <row r="4399" spans="1:4" x14ac:dyDescent="0.3">
      <c r="A4399" t="s">
        <v>6876</v>
      </c>
      <c r="B4399">
        <v>30000000</v>
      </c>
      <c r="C4399">
        <v>2869369</v>
      </c>
      <c r="D4399">
        <f t="shared" si="68"/>
        <v>-27130631</v>
      </c>
    </row>
    <row r="4400" spans="1:4" x14ac:dyDescent="0.3">
      <c r="A4400" t="s">
        <v>4179</v>
      </c>
      <c r="B4400">
        <v>75000000</v>
      </c>
      <c r="C4400">
        <v>47748610</v>
      </c>
      <c r="D4400">
        <f t="shared" si="68"/>
        <v>-27251390</v>
      </c>
    </row>
    <row r="4401" spans="1:4" x14ac:dyDescent="0.3">
      <c r="A4401" t="s">
        <v>10180</v>
      </c>
      <c r="B4401">
        <v>28000000</v>
      </c>
      <c r="C4401">
        <v>669276</v>
      </c>
      <c r="D4401">
        <f t="shared" si="68"/>
        <v>-27330724</v>
      </c>
    </row>
    <row r="4402" spans="1:4" x14ac:dyDescent="0.3">
      <c r="A4402" t="s">
        <v>1865</v>
      </c>
      <c r="B4402">
        <v>100000000</v>
      </c>
      <c r="C4402">
        <v>72660029</v>
      </c>
      <c r="D4402">
        <f t="shared" si="68"/>
        <v>-27339971</v>
      </c>
    </row>
    <row r="4403" spans="1:4" x14ac:dyDescent="0.3">
      <c r="A4403" t="s">
        <v>1865</v>
      </c>
      <c r="B4403">
        <v>100000000</v>
      </c>
      <c r="C4403">
        <v>72660029</v>
      </c>
      <c r="D4403">
        <f t="shared" si="68"/>
        <v>-27339971</v>
      </c>
    </row>
    <row r="4404" spans="1:4" x14ac:dyDescent="0.3">
      <c r="A4404" t="s">
        <v>7798</v>
      </c>
      <c r="B4404">
        <v>34000000</v>
      </c>
      <c r="C4404">
        <v>6543194</v>
      </c>
      <c r="D4404">
        <f t="shared" si="68"/>
        <v>-27456806</v>
      </c>
    </row>
    <row r="4405" spans="1:4" x14ac:dyDescent="0.3">
      <c r="A4405" t="s">
        <v>4305</v>
      </c>
      <c r="B4405">
        <v>60000000</v>
      </c>
      <c r="C4405">
        <v>32522352</v>
      </c>
      <c r="D4405">
        <f t="shared" si="68"/>
        <v>-27477648</v>
      </c>
    </row>
    <row r="4406" spans="1:4" x14ac:dyDescent="0.3">
      <c r="A4406" t="s">
        <v>4342</v>
      </c>
      <c r="B4406">
        <v>50000000</v>
      </c>
      <c r="C4406">
        <v>22518325</v>
      </c>
      <c r="D4406">
        <f t="shared" si="68"/>
        <v>-27481675</v>
      </c>
    </row>
    <row r="4407" spans="1:4" x14ac:dyDescent="0.3">
      <c r="A4407" t="s">
        <v>7694</v>
      </c>
      <c r="B4407">
        <v>35000000</v>
      </c>
      <c r="C4407">
        <v>7458269</v>
      </c>
      <c r="D4407">
        <f t="shared" si="68"/>
        <v>-27541731</v>
      </c>
    </row>
    <row r="4408" spans="1:4" x14ac:dyDescent="0.3">
      <c r="A4408" t="s">
        <v>5931</v>
      </c>
      <c r="B4408">
        <v>45000000</v>
      </c>
      <c r="C4408">
        <v>17300889</v>
      </c>
      <c r="D4408">
        <f t="shared" si="68"/>
        <v>-27699111</v>
      </c>
    </row>
    <row r="4409" spans="1:4" x14ac:dyDescent="0.3">
      <c r="A4409" t="s">
        <v>7044</v>
      </c>
      <c r="B4409">
        <v>38000000</v>
      </c>
      <c r="C4409">
        <v>10300000</v>
      </c>
      <c r="D4409">
        <f t="shared" si="68"/>
        <v>-27700000</v>
      </c>
    </row>
    <row r="4410" spans="1:4" x14ac:dyDescent="0.3">
      <c r="A4410" t="s">
        <v>3354</v>
      </c>
      <c r="B4410">
        <v>70000000</v>
      </c>
      <c r="C4410">
        <v>42272747</v>
      </c>
      <c r="D4410">
        <f t="shared" si="68"/>
        <v>-27727253</v>
      </c>
    </row>
    <row r="4411" spans="1:4" x14ac:dyDescent="0.3">
      <c r="A4411" t="s">
        <v>4253</v>
      </c>
      <c r="B4411">
        <v>70000000</v>
      </c>
      <c r="C4411">
        <v>42194060</v>
      </c>
      <c r="D4411">
        <f t="shared" si="68"/>
        <v>-27805940</v>
      </c>
    </row>
    <row r="4412" spans="1:4" x14ac:dyDescent="0.3">
      <c r="A4412" t="s">
        <v>11173</v>
      </c>
      <c r="B4412">
        <v>40000000</v>
      </c>
      <c r="C4412">
        <v>12181484</v>
      </c>
      <c r="D4412">
        <f t="shared" si="68"/>
        <v>-27818516</v>
      </c>
    </row>
    <row r="4413" spans="1:4" x14ac:dyDescent="0.3">
      <c r="A4413" t="s">
        <v>4284</v>
      </c>
      <c r="B4413">
        <v>60000000</v>
      </c>
      <c r="C4413">
        <v>32122249</v>
      </c>
      <c r="D4413">
        <f t="shared" si="68"/>
        <v>-27877751</v>
      </c>
    </row>
    <row r="4414" spans="1:4" x14ac:dyDescent="0.3">
      <c r="A4414" t="s">
        <v>4905</v>
      </c>
      <c r="B4414">
        <v>53000000</v>
      </c>
      <c r="C4414">
        <v>25031037</v>
      </c>
      <c r="D4414">
        <f t="shared" si="68"/>
        <v>-27968963</v>
      </c>
    </row>
    <row r="4415" spans="1:4" x14ac:dyDescent="0.3">
      <c r="A4415" t="s">
        <v>2413</v>
      </c>
      <c r="B4415">
        <v>85000000</v>
      </c>
      <c r="C4415">
        <v>57010853</v>
      </c>
      <c r="D4415">
        <f t="shared" si="68"/>
        <v>-27989147</v>
      </c>
    </row>
    <row r="4416" spans="1:4" x14ac:dyDescent="0.3">
      <c r="A4416" t="s">
        <v>3105</v>
      </c>
      <c r="B4416">
        <v>75000000</v>
      </c>
      <c r="C4416">
        <v>47000485</v>
      </c>
      <c r="D4416">
        <f t="shared" si="68"/>
        <v>-27999515</v>
      </c>
    </row>
    <row r="4417" spans="1:4" x14ac:dyDescent="0.3">
      <c r="A4417" t="s">
        <v>9839</v>
      </c>
      <c r="B4417">
        <v>30000000</v>
      </c>
      <c r="C4417">
        <v>1865774</v>
      </c>
      <c r="D4417">
        <f t="shared" si="68"/>
        <v>-28134226</v>
      </c>
    </row>
    <row r="4418" spans="1:4" x14ac:dyDescent="0.3">
      <c r="A4418" t="s">
        <v>10632</v>
      </c>
      <c r="B4418">
        <v>31000000</v>
      </c>
      <c r="C4418">
        <v>2840417</v>
      </c>
      <c r="D4418">
        <f t="shared" ref="D4418:D4481" si="69">C4418-B4418</f>
        <v>-28159583</v>
      </c>
    </row>
    <row r="4419" spans="1:4" x14ac:dyDescent="0.3">
      <c r="A4419" t="s">
        <v>4242</v>
      </c>
      <c r="B4419">
        <v>65000000</v>
      </c>
      <c r="C4419">
        <v>36830057</v>
      </c>
      <c r="D4419">
        <f t="shared" si="69"/>
        <v>-28169943</v>
      </c>
    </row>
    <row r="4420" spans="1:4" x14ac:dyDescent="0.3">
      <c r="A4420" t="s">
        <v>4297</v>
      </c>
      <c r="B4420">
        <v>60000000</v>
      </c>
      <c r="C4420">
        <v>31670931</v>
      </c>
      <c r="D4420">
        <f t="shared" si="69"/>
        <v>-28329069</v>
      </c>
    </row>
    <row r="4421" spans="1:4" x14ac:dyDescent="0.3">
      <c r="A4421" t="s">
        <v>5420</v>
      </c>
      <c r="B4421">
        <v>49900000</v>
      </c>
      <c r="C4421">
        <v>21557240</v>
      </c>
      <c r="D4421">
        <f t="shared" si="69"/>
        <v>-28342760</v>
      </c>
    </row>
    <row r="4422" spans="1:4" x14ac:dyDescent="0.3">
      <c r="A4422" t="s">
        <v>7712</v>
      </c>
      <c r="B4422">
        <v>35000000</v>
      </c>
      <c r="C4422">
        <v>6592103</v>
      </c>
      <c r="D4422">
        <f t="shared" si="69"/>
        <v>-28407897</v>
      </c>
    </row>
    <row r="4423" spans="1:4" x14ac:dyDescent="0.3">
      <c r="A4423" t="s">
        <v>4490</v>
      </c>
      <c r="B4423">
        <v>58000000</v>
      </c>
      <c r="C4423">
        <v>29580087</v>
      </c>
      <c r="D4423">
        <f t="shared" si="69"/>
        <v>-28419913</v>
      </c>
    </row>
    <row r="4424" spans="1:4" x14ac:dyDescent="0.3">
      <c r="A4424" t="s">
        <v>8012</v>
      </c>
      <c r="B4424">
        <v>32000000</v>
      </c>
      <c r="C4424">
        <v>3562749</v>
      </c>
      <c r="D4424">
        <f t="shared" si="69"/>
        <v>-28437251</v>
      </c>
    </row>
    <row r="4425" spans="1:4" x14ac:dyDescent="0.3">
      <c r="A4425" t="s">
        <v>2457</v>
      </c>
      <c r="B4425">
        <v>60000000</v>
      </c>
      <c r="C4425">
        <v>31494270</v>
      </c>
      <c r="D4425">
        <f t="shared" si="69"/>
        <v>-28505730</v>
      </c>
    </row>
    <row r="4426" spans="1:4" x14ac:dyDescent="0.3">
      <c r="A4426" t="s">
        <v>7690</v>
      </c>
      <c r="B4426">
        <v>35000000</v>
      </c>
      <c r="C4426">
        <v>6448817</v>
      </c>
      <c r="D4426">
        <f t="shared" si="69"/>
        <v>-28551183</v>
      </c>
    </row>
    <row r="4427" spans="1:4" x14ac:dyDescent="0.3">
      <c r="A4427" t="s">
        <v>4968</v>
      </c>
      <c r="B4427">
        <v>52000000</v>
      </c>
      <c r="C4427">
        <v>23324666</v>
      </c>
      <c r="D4427">
        <f t="shared" si="69"/>
        <v>-28675334</v>
      </c>
    </row>
    <row r="4428" spans="1:4" x14ac:dyDescent="0.3">
      <c r="A4428" t="s">
        <v>6791</v>
      </c>
      <c r="B4428">
        <v>42000000</v>
      </c>
      <c r="C4428">
        <v>13208023</v>
      </c>
      <c r="D4428">
        <f t="shared" si="69"/>
        <v>-28791977</v>
      </c>
    </row>
    <row r="4429" spans="1:4" x14ac:dyDescent="0.3">
      <c r="A4429" t="s">
        <v>4373</v>
      </c>
      <c r="B4429">
        <v>60000000</v>
      </c>
      <c r="C4429">
        <v>31165421</v>
      </c>
      <c r="D4429">
        <f t="shared" si="69"/>
        <v>-28834579</v>
      </c>
    </row>
    <row r="4430" spans="1:4" x14ac:dyDescent="0.3">
      <c r="A4430" t="s">
        <v>2463</v>
      </c>
      <c r="B4430">
        <v>60000000</v>
      </c>
      <c r="C4430">
        <v>31111260</v>
      </c>
      <c r="D4430">
        <f t="shared" si="69"/>
        <v>-28888740</v>
      </c>
    </row>
    <row r="4431" spans="1:4" x14ac:dyDescent="0.3">
      <c r="A4431" t="s">
        <v>1018</v>
      </c>
      <c r="B4431">
        <v>140000000</v>
      </c>
      <c r="C4431">
        <v>111110575</v>
      </c>
      <c r="D4431">
        <f t="shared" si="69"/>
        <v>-28889425</v>
      </c>
    </row>
    <row r="4432" spans="1:4" x14ac:dyDescent="0.3">
      <c r="A4432" t="s">
        <v>8162</v>
      </c>
      <c r="B4432">
        <v>29000000</v>
      </c>
      <c r="C4432">
        <v>64286</v>
      </c>
      <c r="D4432">
        <f t="shared" si="69"/>
        <v>-28935714</v>
      </c>
    </row>
    <row r="4433" spans="1:4" x14ac:dyDescent="0.3">
      <c r="A4433" t="s">
        <v>4973</v>
      </c>
      <c r="B4433">
        <v>52000000</v>
      </c>
      <c r="C4433">
        <v>23020488</v>
      </c>
      <c r="D4433">
        <f t="shared" si="69"/>
        <v>-28979512</v>
      </c>
    </row>
    <row r="4434" spans="1:4" x14ac:dyDescent="0.3">
      <c r="A4434" t="s">
        <v>6806</v>
      </c>
      <c r="B4434">
        <v>36000000</v>
      </c>
      <c r="C4434">
        <v>7000000</v>
      </c>
      <c r="D4434">
        <f t="shared" si="69"/>
        <v>-29000000</v>
      </c>
    </row>
    <row r="4435" spans="1:4" x14ac:dyDescent="0.3">
      <c r="A4435" t="s">
        <v>3421</v>
      </c>
      <c r="B4435">
        <v>70000000</v>
      </c>
      <c r="C4435">
        <v>40932372</v>
      </c>
      <c r="D4435">
        <f t="shared" si="69"/>
        <v>-29067628</v>
      </c>
    </row>
    <row r="4436" spans="1:4" x14ac:dyDescent="0.3">
      <c r="A4436" t="s">
        <v>3620</v>
      </c>
      <c r="B4436">
        <v>35000000</v>
      </c>
      <c r="C4436">
        <v>5932060</v>
      </c>
      <c r="D4436">
        <f t="shared" si="69"/>
        <v>-29067940</v>
      </c>
    </row>
    <row r="4437" spans="1:4" x14ac:dyDescent="0.3">
      <c r="A4437" t="s">
        <v>8016</v>
      </c>
      <c r="B4437">
        <v>32000000</v>
      </c>
      <c r="C4437">
        <v>2899970</v>
      </c>
      <c r="D4437">
        <f t="shared" si="69"/>
        <v>-29100030</v>
      </c>
    </row>
    <row r="4438" spans="1:4" x14ac:dyDescent="0.3">
      <c r="A4438" t="s">
        <v>17490</v>
      </c>
      <c r="B4438">
        <v>30300000</v>
      </c>
      <c r="C4438">
        <v>1196752</v>
      </c>
      <c r="D4438">
        <f t="shared" si="69"/>
        <v>-29103248</v>
      </c>
    </row>
    <row r="4439" spans="1:4" x14ac:dyDescent="0.3">
      <c r="A4439" t="s">
        <v>2247</v>
      </c>
      <c r="B4439">
        <v>90000000</v>
      </c>
      <c r="C4439">
        <v>60874615</v>
      </c>
      <c r="D4439">
        <f t="shared" si="69"/>
        <v>-29125385</v>
      </c>
    </row>
    <row r="4440" spans="1:4" x14ac:dyDescent="0.3">
      <c r="A4440" t="s">
        <v>4301</v>
      </c>
      <c r="B4440">
        <v>60000000</v>
      </c>
      <c r="C4440">
        <v>30695227</v>
      </c>
      <c r="D4440">
        <f t="shared" si="69"/>
        <v>-29304773</v>
      </c>
    </row>
    <row r="4441" spans="1:4" x14ac:dyDescent="0.3">
      <c r="A4441" t="s">
        <v>2227</v>
      </c>
      <c r="B4441">
        <v>95000000</v>
      </c>
      <c r="C4441">
        <v>65653758</v>
      </c>
      <c r="D4441">
        <f t="shared" si="69"/>
        <v>-29346242</v>
      </c>
    </row>
    <row r="4442" spans="1:4" x14ac:dyDescent="0.3">
      <c r="A4442" t="s">
        <v>6850</v>
      </c>
      <c r="B4442">
        <v>40000000</v>
      </c>
      <c r="C4442">
        <v>10640645</v>
      </c>
      <c r="D4442">
        <f t="shared" si="69"/>
        <v>-29359355</v>
      </c>
    </row>
    <row r="4443" spans="1:4" x14ac:dyDescent="0.3">
      <c r="A4443" t="s">
        <v>4760</v>
      </c>
      <c r="B4443">
        <v>50000000</v>
      </c>
      <c r="C4443">
        <v>20550712</v>
      </c>
      <c r="D4443">
        <f t="shared" si="69"/>
        <v>-29449288</v>
      </c>
    </row>
    <row r="4444" spans="1:4" x14ac:dyDescent="0.3">
      <c r="A4444" t="s">
        <v>1973</v>
      </c>
      <c r="B4444">
        <v>93000000</v>
      </c>
      <c r="C4444">
        <v>63540020</v>
      </c>
      <c r="D4444">
        <f t="shared" si="69"/>
        <v>-29459980</v>
      </c>
    </row>
    <row r="4445" spans="1:4" x14ac:dyDescent="0.3">
      <c r="A4445" t="s">
        <v>8723</v>
      </c>
      <c r="B4445">
        <v>30000000</v>
      </c>
      <c r="C4445">
        <v>537580</v>
      </c>
      <c r="D4445">
        <f t="shared" si="69"/>
        <v>-29462420</v>
      </c>
    </row>
    <row r="4446" spans="1:4" x14ac:dyDescent="0.3">
      <c r="A4446" t="s">
        <v>5944</v>
      </c>
      <c r="B4446">
        <v>45000000</v>
      </c>
      <c r="C4446">
        <v>15523168</v>
      </c>
      <c r="D4446">
        <f t="shared" si="69"/>
        <v>-29476832</v>
      </c>
    </row>
    <row r="4447" spans="1:4" x14ac:dyDescent="0.3">
      <c r="A4447" t="s">
        <v>4834</v>
      </c>
      <c r="B4447">
        <v>55000000</v>
      </c>
      <c r="C4447">
        <v>25517500</v>
      </c>
      <c r="D4447">
        <f t="shared" si="69"/>
        <v>-29482500</v>
      </c>
    </row>
    <row r="4448" spans="1:4" x14ac:dyDescent="0.3">
      <c r="A4448" t="s">
        <v>9369</v>
      </c>
      <c r="B4448">
        <v>30000000</v>
      </c>
      <c r="C4448">
        <v>499263</v>
      </c>
      <c r="D4448">
        <f t="shared" si="69"/>
        <v>-29500737</v>
      </c>
    </row>
    <row r="4449" spans="1:4" x14ac:dyDescent="0.3">
      <c r="A4449" t="s">
        <v>5459</v>
      </c>
      <c r="B4449">
        <v>50000000</v>
      </c>
      <c r="C4449">
        <v>20488579</v>
      </c>
      <c r="D4449">
        <f t="shared" si="69"/>
        <v>-29511421</v>
      </c>
    </row>
    <row r="4450" spans="1:4" x14ac:dyDescent="0.3">
      <c r="A4450" t="s">
        <v>3108</v>
      </c>
      <c r="B4450">
        <v>75000000</v>
      </c>
      <c r="C4450">
        <v>45434443</v>
      </c>
      <c r="D4450">
        <f t="shared" si="69"/>
        <v>-29565557</v>
      </c>
    </row>
    <row r="4451" spans="1:4" x14ac:dyDescent="0.3">
      <c r="A4451" t="s">
        <v>7867</v>
      </c>
      <c r="B4451">
        <v>38000000</v>
      </c>
      <c r="C4451">
        <v>8406264</v>
      </c>
      <c r="D4451">
        <f t="shared" si="69"/>
        <v>-29593736</v>
      </c>
    </row>
    <row r="4452" spans="1:4" x14ac:dyDescent="0.3">
      <c r="A4452" t="s">
        <v>5389</v>
      </c>
      <c r="B4452">
        <v>50000000</v>
      </c>
      <c r="C4452">
        <v>20389967</v>
      </c>
      <c r="D4452">
        <f t="shared" si="69"/>
        <v>-29610033</v>
      </c>
    </row>
    <row r="4453" spans="1:4" x14ac:dyDescent="0.3">
      <c r="A4453" t="s">
        <v>2774</v>
      </c>
      <c r="B4453">
        <v>75000000</v>
      </c>
      <c r="C4453">
        <v>45356386</v>
      </c>
      <c r="D4453">
        <f t="shared" si="69"/>
        <v>-29643614</v>
      </c>
    </row>
    <row r="4454" spans="1:4" x14ac:dyDescent="0.3">
      <c r="A4454" t="s">
        <v>2781</v>
      </c>
      <c r="B4454">
        <v>85000000</v>
      </c>
      <c r="C4454">
        <v>55350897</v>
      </c>
      <c r="D4454">
        <f t="shared" si="69"/>
        <v>-29649103</v>
      </c>
    </row>
    <row r="4455" spans="1:4" x14ac:dyDescent="0.3">
      <c r="A4455" t="s">
        <v>4527</v>
      </c>
      <c r="B4455">
        <v>58000000</v>
      </c>
      <c r="C4455">
        <v>28328132</v>
      </c>
      <c r="D4455">
        <f t="shared" si="69"/>
        <v>-29671868</v>
      </c>
    </row>
    <row r="4456" spans="1:4" x14ac:dyDescent="0.3">
      <c r="A4456" t="s">
        <v>3899</v>
      </c>
      <c r="B4456">
        <v>62000000</v>
      </c>
      <c r="C4456">
        <v>32178777</v>
      </c>
      <c r="D4456">
        <f t="shared" si="69"/>
        <v>-29821223</v>
      </c>
    </row>
    <row r="4457" spans="1:4" x14ac:dyDescent="0.3">
      <c r="A4457" t="s">
        <v>4338</v>
      </c>
      <c r="B4457">
        <v>60000000</v>
      </c>
      <c r="C4457">
        <v>30063805</v>
      </c>
      <c r="D4457">
        <f t="shared" si="69"/>
        <v>-29936195</v>
      </c>
    </row>
    <row r="4458" spans="1:4" x14ac:dyDescent="0.3">
      <c r="A4458" t="s">
        <v>4690</v>
      </c>
      <c r="B4458">
        <v>55000000</v>
      </c>
      <c r="C4458">
        <v>25040293</v>
      </c>
      <c r="D4458">
        <f t="shared" si="69"/>
        <v>-29959707</v>
      </c>
    </row>
    <row r="4459" spans="1:4" x14ac:dyDescent="0.3">
      <c r="A4459" t="s">
        <v>4854</v>
      </c>
      <c r="B4459">
        <v>57000000</v>
      </c>
      <c r="C4459">
        <v>26838389</v>
      </c>
      <c r="D4459">
        <f t="shared" si="69"/>
        <v>-30161611</v>
      </c>
    </row>
    <row r="4460" spans="1:4" x14ac:dyDescent="0.3">
      <c r="A4460" t="s">
        <v>7669</v>
      </c>
      <c r="B4460">
        <v>38000000</v>
      </c>
      <c r="C4460">
        <v>7659747</v>
      </c>
      <c r="D4460">
        <f t="shared" si="69"/>
        <v>-30340253</v>
      </c>
    </row>
    <row r="4461" spans="1:4" x14ac:dyDescent="0.3">
      <c r="A4461" t="s">
        <v>6797</v>
      </c>
      <c r="B4461">
        <v>40000000</v>
      </c>
      <c r="C4461">
        <v>9652000</v>
      </c>
      <c r="D4461">
        <f t="shared" si="69"/>
        <v>-30348000</v>
      </c>
    </row>
    <row r="4462" spans="1:4" x14ac:dyDescent="0.3">
      <c r="A4462" t="s">
        <v>7701</v>
      </c>
      <c r="B4462">
        <v>35000000</v>
      </c>
      <c r="C4462">
        <v>4651977</v>
      </c>
      <c r="D4462">
        <f t="shared" si="69"/>
        <v>-30348023</v>
      </c>
    </row>
    <row r="4463" spans="1:4" x14ac:dyDescent="0.3">
      <c r="A4463" t="s">
        <v>5393</v>
      </c>
      <c r="B4463">
        <v>50000000</v>
      </c>
      <c r="C4463">
        <v>19593740</v>
      </c>
      <c r="D4463">
        <f t="shared" si="69"/>
        <v>-30406260</v>
      </c>
    </row>
    <row r="4464" spans="1:4" x14ac:dyDescent="0.3">
      <c r="A4464" t="s">
        <v>7091</v>
      </c>
      <c r="B4464">
        <v>40000000</v>
      </c>
      <c r="C4464">
        <v>9589875</v>
      </c>
      <c r="D4464">
        <f t="shared" si="69"/>
        <v>-30410125</v>
      </c>
    </row>
    <row r="4465" spans="1:4" x14ac:dyDescent="0.3">
      <c r="A4465" t="s">
        <v>7704</v>
      </c>
      <c r="B4465">
        <v>35000000</v>
      </c>
      <c r="C4465">
        <v>4496583</v>
      </c>
      <c r="D4465">
        <f t="shared" si="69"/>
        <v>-30503417</v>
      </c>
    </row>
    <row r="4466" spans="1:4" x14ac:dyDescent="0.3">
      <c r="A4466" t="s">
        <v>7060</v>
      </c>
      <c r="B4466">
        <v>37000000</v>
      </c>
      <c r="C4466">
        <v>6482195</v>
      </c>
      <c r="D4466">
        <f t="shared" si="69"/>
        <v>-30517805</v>
      </c>
    </row>
    <row r="4467" spans="1:4" x14ac:dyDescent="0.3">
      <c r="A4467" t="s">
        <v>1957</v>
      </c>
      <c r="B4467">
        <v>90000000</v>
      </c>
      <c r="C4467">
        <v>59475623</v>
      </c>
      <c r="D4467">
        <f t="shared" si="69"/>
        <v>-30524377</v>
      </c>
    </row>
    <row r="4468" spans="1:4" x14ac:dyDescent="0.3">
      <c r="A4468" t="s">
        <v>4414</v>
      </c>
      <c r="B4468">
        <v>35000000</v>
      </c>
      <c r="C4468">
        <v>4426297</v>
      </c>
      <c r="D4468">
        <f t="shared" si="69"/>
        <v>-30573703</v>
      </c>
    </row>
    <row r="4469" spans="1:4" x14ac:dyDescent="0.3">
      <c r="A4469" t="s">
        <v>872</v>
      </c>
      <c r="B4469">
        <v>150000000</v>
      </c>
      <c r="C4469">
        <v>119420252</v>
      </c>
      <c r="D4469">
        <f t="shared" si="69"/>
        <v>-30579748</v>
      </c>
    </row>
    <row r="4470" spans="1:4" x14ac:dyDescent="0.3">
      <c r="A4470" t="s">
        <v>3593</v>
      </c>
      <c r="B4470">
        <v>70000000</v>
      </c>
      <c r="C4470">
        <v>39380442</v>
      </c>
      <c r="D4470">
        <f t="shared" si="69"/>
        <v>-30619558</v>
      </c>
    </row>
    <row r="4471" spans="1:4" x14ac:dyDescent="0.3">
      <c r="A4471" t="s">
        <v>8019</v>
      </c>
      <c r="B4471">
        <v>32000000</v>
      </c>
      <c r="C4471">
        <v>1304837</v>
      </c>
      <c r="D4471">
        <f t="shared" si="69"/>
        <v>-30695163</v>
      </c>
    </row>
    <row r="4472" spans="1:4" x14ac:dyDescent="0.3">
      <c r="A4472" t="s">
        <v>2570</v>
      </c>
      <c r="B4472">
        <v>84000000</v>
      </c>
      <c r="C4472">
        <v>53215979</v>
      </c>
      <c r="D4472">
        <f t="shared" si="69"/>
        <v>-30784021</v>
      </c>
    </row>
    <row r="4473" spans="1:4" x14ac:dyDescent="0.3">
      <c r="A4473" t="s">
        <v>4321</v>
      </c>
      <c r="B4473">
        <v>60000000</v>
      </c>
      <c r="C4473">
        <v>29136626</v>
      </c>
      <c r="D4473">
        <f t="shared" si="69"/>
        <v>-30863374</v>
      </c>
    </row>
    <row r="4474" spans="1:4" x14ac:dyDescent="0.3">
      <c r="A4474" t="s">
        <v>6167</v>
      </c>
      <c r="B4474">
        <v>31000000</v>
      </c>
      <c r="C4474">
        <v>84961</v>
      </c>
      <c r="D4474">
        <f t="shared" si="69"/>
        <v>-30915039</v>
      </c>
    </row>
    <row r="4475" spans="1:4" x14ac:dyDescent="0.3">
      <c r="A4475" t="s">
        <v>6167</v>
      </c>
      <c r="B4475">
        <v>31000000</v>
      </c>
      <c r="C4475">
        <v>84961</v>
      </c>
      <c r="D4475">
        <f t="shared" si="69"/>
        <v>-30915039</v>
      </c>
    </row>
    <row r="4476" spans="1:4" x14ac:dyDescent="0.3">
      <c r="A4476" t="s">
        <v>1428</v>
      </c>
      <c r="B4476">
        <v>120000000</v>
      </c>
      <c r="C4476">
        <v>89021735</v>
      </c>
      <c r="D4476">
        <f t="shared" si="69"/>
        <v>-30978265</v>
      </c>
    </row>
    <row r="4477" spans="1:4" x14ac:dyDescent="0.3">
      <c r="A4477" t="s">
        <v>4540</v>
      </c>
      <c r="B4477">
        <v>57000000</v>
      </c>
      <c r="C4477">
        <v>25528495</v>
      </c>
      <c r="D4477">
        <f t="shared" si="69"/>
        <v>-31471505</v>
      </c>
    </row>
    <row r="4478" spans="1:4" x14ac:dyDescent="0.3">
      <c r="A4478" t="s">
        <v>5644</v>
      </c>
      <c r="B4478">
        <v>47000000</v>
      </c>
      <c r="C4478">
        <v>15519841</v>
      </c>
      <c r="D4478">
        <f t="shared" si="69"/>
        <v>-31480159</v>
      </c>
    </row>
    <row r="4479" spans="1:4" x14ac:dyDescent="0.3">
      <c r="A4479" t="s">
        <v>3600</v>
      </c>
      <c r="B4479">
        <v>69000000</v>
      </c>
      <c r="C4479">
        <v>37516013</v>
      </c>
      <c r="D4479">
        <f t="shared" si="69"/>
        <v>-31483987</v>
      </c>
    </row>
    <row r="4480" spans="1:4" x14ac:dyDescent="0.3">
      <c r="A4480" t="s">
        <v>5409</v>
      </c>
      <c r="B4480">
        <v>50000000</v>
      </c>
      <c r="C4480">
        <v>18472363</v>
      </c>
      <c r="D4480">
        <f t="shared" si="69"/>
        <v>-31527637</v>
      </c>
    </row>
    <row r="4481" spans="1:4" x14ac:dyDescent="0.3">
      <c r="A4481" t="s">
        <v>129</v>
      </c>
      <c r="B4481">
        <v>200000000</v>
      </c>
      <c r="C4481">
        <v>168368427</v>
      </c>
      <c r="D4481">
        <f t="shared" si="69"/>
        <v>-31631573</v>
      </c>
    </row>
    <row r="4482" spans="1:4" x14ac:dyDescent="0.3">
      <c r="A4482" t="s">
        <v>3426</v>
      </c>
      <c r="B4482">
        <v>70000000</v>
      </c>
      <c r="C4482">
        <v>38345403</v>
      </c>
      <c r="D4482">
        <f t="shared" ref="D4482:D4545" si="70">C4482-B4482</f>
        <v>-31654597</v>
      </c>
    </row>
    <row r="4483" spans="1:4" x14ac:dyDescent="0.3">
      <c r="A4483" t="s">
        <v>3774</v>
      </c>
      <c r="B4483">
        <v>65000000</v>
      </c>
      <c r="C4483">
        <v>33328051</v>
      </c>
      <c r="D4483">
        <f t="shared" si="70"/>
        <v>-31671949</v>
      </c>
    </row>
    <row r="4484" spans="1:4" x14ac:dyDescent="0.3">
      <c r="A4484" t="s">
        <v>2115</v>
      </c>
      <c r="B4484">
        <v>90000000</v>
      </c>
      <c r="C4484">
        <v>58229120</v>
      </c>
      <c r="D4484">
        <f t="shared" si="70"/>
        <v>-31770880</v>
      </c>
    </row>
    <row r="4485" spans="1:4" x14ac:dyDescent="0.3">
      <c r="A4485" t="s">
        <v>2519</v>
      </c>
      <c r="B4485">
        <v>65000000</v>
      </c>
      <c r="C4485">
        <v>33048353</v>
      </c>
      <c r="D4485">
        <f t="shared" si="70"/>
        <v>-31951647</v>
      </c>
    </row>
    <row r="4486" spans="1:4" x14ac:dyDescent="0.3">
      <c r="A4486" t="s">
        <v>3447</v>
      </c>
      <c r="B4486">
        <v>60000000</v>
      </c>
      <c r="C4486">
        <v>28031250</v>
      </c>
      <c r="D4486">
        <f t="shared" si="70"/>
        <v>-31968750</v>
      </c>
    </row>
    <row r="4487" spans="1:4" x14ac:dyDescent="0.3">
      <c r="A4487" t="s">
        <v>6980</v>
      </c>
      <c r="B4487">
        <v>38600000</v>
      </c>
      <c r="C4487">
        <v>6594136</v>
      </c>
      <c r="D4487">
        <f t="shared" si="70"/>
        <v>-32005864</v>
      </c>
    </row>
    <row r="4488" spans="1:4" x14ac:dyDescent="0.3">
      <c r="A4488" t="s">
        <v>3431</v>
      </c>
      <c r="B4488">
        <v>70000000</v>
      </c>
      <c r="C4488">
        <v>37901509</v>
      </c>
      <c r="D4488">
        <f t="shared" si="70"/>
        <v>-32098491</v>
      </c>
    </row>
    <row r="4489" spans="1:4" x14ac:dyDescent="0.3">
      <c r="A4489" t="s">
        <v>5580</v>
      </c>
      <c r="B4489">
        <v>58000000</v>
      </c>
      <c r="C4489">
        <v>25900000</v>
      </c>
      <c r="D4489">
        <f t="shared" si="70"/>
        <v>-32100000</v>
      </c>
    </row>
    <row r="4490" spans="1:4" x14ac:dyDescent="0.3">
      <c r="A4490" t="s">
        <v>4910</v>
      </c>
      <c r="B4490">
        <v>55000000</v>
      </c>
      <c r="C4490">
        <v>22843047</v>
      </c>
      <c r="D4490">
        <f t="shared" si="70"/>
        <v>-32156953</v>
      </c>
    </row>
    <row r="4491" spans="1:4" x14ac:dyDescent="0.3">
      <c r="A4491" t="s">
        <v>3513</v>
      </c>
      <c r="B4491">
        <v>70000000</v>
      </c>
      <c r="C4491">
        <v>37760080</v>
      </c>
      <c r="D4491">
        <f t="shared" si="70"/>
        <v>-32239920</v>
      </c>
    </row>
    <row r="4492" spans="1:4" x14ac:dyDescent="0.3">
      <c r="A4492" t="s">
        <v>2796</v>
      </c>
      <c r="B4492">
        <v>70000000</v>
      </c>
      <c r="C4492">
        <v>37754208</v>
      </c>
      <c r="D4492">
        <f t="shared" si="70"/>
        <v>-32245792</v>
      </c>
    </row>
    <row r="4493" spans="1:4" x14ac:dyDescent="0.3">
      <c r="A4493" t="s">
        <v>8634</v>
      </c>
      <c r="B4493">
        <v>40000000</v>
      </c>
      <c r="C4493">
        <v>7689458</v>
      </c>
      <c r="D4493">
        <f t="shared" si="70"/>
        <v>-32310542</v>
      </c>
    </row>
    <row r="4494" spans="1:4" x14ac:dyDescent="0.3">
      <c r="A4494" t="s">
        <v>1815</v>
      </c>
      <c r="B4494">
        <v>100000000</v>
      </c>
      <c r="C4494">
        <v>67631157</v>
      </c>
      <c r="D4494">
        <f t="shared" si="70"/>
        <v>-32368843</v>
      </c>
    </row>
    <row r="4495" spans="1:4" x14ac:dyDescent="0.3">
      <c r="A4495" t="s">
        <v>1815</v>
      </c>
      <c r="B4495">
        <v>100000000</v>
      </c>
      <c r="C4495">
        <v>67631157</v>
      </c>
      <c r="D4495">
        <f t="shared" si="70"/>
        <v>-32368843</v>
      </c>
    </row>
    <row r="4496" spans="1:4" x14ac:dyDescent="0.3">
      <c r="A4496" t="s">
        <v>3780</v>
      </c>
      <c r="B4496">
        <v>65000000</v>
      </c>
      <c r="C4496">
        <v>32598931</v>
      </c>
      <c r="D4496">
        <f t="shared" si="70"/>
        <v>-32401069</v>
      </c>
    </row>
    <row r="4497" spans="1:4" x14ac:dyDescent="0.3">
      <c r="A4497" t="s">
        <v>4389</v>
      </c>
      <c r="B4497">
        <v>55000000</v>
      </c>
      <c r="C4497">
        <v>22362500</v>
      </c>
      <c r="D4497">
        <f t="shared" si="70"/>
        <v>-32637500</v>
      </c>
    </row>
    <row r="4498" spans="1:4" x14ac:dyDescent="0.3">
      <c r="A4498" t="s">
        <v>3556</v>
      </c>
      <c r="B4498">
        <v>68000000</v>
      </c>
      <c r="C4498">
        <v>35324232</v>
      </c>
      <c r="D4498">
        <f t="shared" si="70"/>
        <v>-32675768</v>
      </c>
    </row>
    <row r="4499" spans="1:4" x14ac:dyDescent="0.3">
      <c r="A4499" t="s">
        <v>2936</v>
      </c>
      <c r="B4499">
        <v>100000000</v>
      </c>
      <c r="C4499">
        <v>67286731</v>
      </c>
      <c r="D4499">
        <f t="shared" si="70"/>
        <v>-32713269</v>
      </c>
    </row>
    <row r="4500" spans="1:4" x14ac:dyDescent="0.3">
      <c r="A4500" t="s">
        <v>5968</v>
      </c>
      <c r="B4500">
        <v>40000000</v>
      </c>
      <c r="C4500">
        <v>7262288</v>
      </c>
      <c r="D4500">
        <f t="shared" si="70"/>
        <v>-32737712</v>
      </c>
    </row>
    <row r="4501" spans="1:4" x14ac:dyDescent="0.3">
      <c r="A4501" t="s">
        <v>7708</v>
      </c>
      <c r="B4501">
        <v>35000000</v>
      </c>
      <c r="C4501">
        <v>2221994</v>
      </c>
      <c r="D4501">
        <f t="shared" si="70"/>
        <v>-32778006</v>
      </c>
    </row>
    <row r="4502" spans="1:4" x14ac:dyDescent="0.3">
      <c r="A4502" t="s">
        <v>7954</v>
      </c>
      <c r="B4502">
        <v>33000000</v>
      </c>
      <c r="C4502">
        <v>99462</v>
      </c>
      <c r="D4502">
        <f t="shared" si="70"/>
        <v>-32900538</v>
      </c>
    </row>
    <row r="4503" spans="1:4" x14ac:dyDescent="0.3">
      <c r="A4503" t="s">
        <v>3832</v>
      </c>
      <c r="B4503">
        <v>64000000</v>
      </c>
      <c r="C4503">
        <v>31054924</v>
      </c>
      <c r="D4503">
        <f t="shared" si="70"/>
        <v>-32945076</v>
      </c>
    </row>
    <row r="4504" spans="1:4" x14ac:dyDescent="0.3">
      <c r="A4504" t="s">
        <v>8609</v>
      </c>
      <c r="B4504">
        <v>45000000</v>
      </c>
      <c r="C4504">
        <v>12026670</v>
      </c>
      <c r="D4504">
        <f t="shared" si="70"/>
        <v>-32973330</v>
      </c>
    </row>
    <row r="4505" spans="1:4" x14ac:dyDescent="0.3">
      <c r="A4505" t="s">
        <v>7219</v>
      </c>
      <c r="B4505">
        <v>36000000</v>
      </c>
      <c r="C4505">
        <v>2954405</v>
      </c>
      <c r="D4505">
        <f t="shared" si="70"/>
        <v>-33045595</v>
      </c>
    </row>
    <row r="4506" spans="1:4" x14ac:dyDescent="0.3">
      <c r="A4506" t="s">
        <v>4518</v>
      </c>
      <c r="B4506">
        <v>70000000</v>
      </c>
      <c r="C4506">
        <v>36931089</v>
      </c>
      <c r="D4506">
        <f t="shared" si="70"/>
        <v>-33068911</v>
      </c>
    </row>
    <row r="4507" spans="1:4" x14ac:dyDescent="0.3">
      <c r="A4507" t="s">
        <v>6940</v>
      </c>
      <c r="B4507">
        <v>39000000</v>
      </c>
      <c r="C4507">
        <v>5881504</v>
      </c>
      <c r="D4507">
        <f t="shared" si="70"/>
        <v>-33118496</v>
      </c>
    </row>
    <row r="4508" spans="1:4" x14ac:dyDescent="0.3">
      <c r="A4508" t="s">
        <v>5436</v>
      </c>
      <c r="B4508">
        <v>50000000</v>
      </c>
      <c r="C4508">
        <v>16671505</v>
      </c>
      <c r="D4508">
        <f t="shared" si="70"/>
        <v>-33328495</v>
      </c>
    </row>
    <row r="4509" spans="1:4" x14ac:dyDescent="0.3">
      <c r="A4509" t="s">
        <v>4333</v>
      </c>
      <c r="B4509">
        <v>60000000</v>
      </c>
      <c r="C4509">
        <v>26616590</v>
      </c>
      <c r="D4509">
        <f t="shared" si="70"/>
        <v>-33383410</v>
      </c>
    </row>
    <row r="4510" spans="1:4" x14ac:dyDescent="0.3">
      <c r="A4510" t="s">
        <v>949</v>
      </c>
      <c r="B4510">
        <v>145000000</v>
      </c>
      <c r="C4510">
        <v>111505642</v>
      </c>
      <c r="D4510">
        <f t="shared" si="70"/>
        <v>-33494358</v>
      </c>
    </row>
    <row r="4511" spans="1:4" x14ac:dyDescent="0.3">
      <c r="A4511" t="s">
        <v>4730</v>
      </c>
      <c r="B4511">
        <v>68000000</v>
      </c>
      <c r="C4511">
        <v>34350553</v>
      </c>
      <c r="D4511">
        <f t="shared" si="70"/>
        <v>-33649447</v>
      </c>
    </row>
    <row r="4512" spans="1:4" x14ac:dyDescent="0.3">
      <c r="A4512" t="s">
        <v>4730</v>
      </c>
      <c r="B4512">
        <v>68000000</v>
      </c>
      <c r="C4512">
        <v>34350553</v>
      </c>
      <c r="D4512">
        <f t="shared" si="70"/>
        <v>-33649447</v>
      </c>
    </row>
    <row r="4513" spans="1:4" x14ac:dyDescent="0.3">
      <c r="A4513" t="s">
        <v>4328</v>
      </c>
      <c r="B4513">
        <v>60000000</v>
      </c>
      <c r="C4513">
        <v>26288320</v>
      </c>
      <c r="D4513">
        <f t="shared" si="70"/>
        <v>-33711680</v>
      </c>
    </row>
    <row r="4514" spans="1:4" x14ac:dyDescent="0.3">
      <c r="A4514" t="s">
        <v>5425</v>
      </c>
      <c r="B4514">
        <v>55000000</v>
      </c>
      <c r="C4514">
        <v>21283440</v>
      </c>
      <c r="D4514">
        <f t="shared" si="70"/>
        <v>-33716560</v>
      </c>
    </row>
    <row r="4515" spans="1:4" x14ac:dyDescent="0.3">
      <c r="A4515" t="s">
        <v>6230</v>
      </c>
      <c r="B4515">
        <v>41000000</v>
      </c>
      <c r="C4515">
        <v>7204138</v>
      </c>
      <c r="D4515">
        <f t="shared" si="70"/>
        <v>-33795862</v>
      </c>
    </row>
    <row r="4516" spans="1:4" x14ac:dyDescent="0.3">
      <c r="A4516" t="s">
        <v>5947</v>
      </c>
      <c r="B4516">
        <v>45000000</v>
      </c>
      <c r="C4516">
        <v>11146409</v>
      </c>
      <c r="D4516">
        <f t="shared" si="70"/>
        <v>-33853591</v>
      </c>
    </row>
    <row r="4517" spans="1:4" x14ac:dyDescent="0.3">
      <c r="A4517" t="s">
        <v>7237</v>
      </c>
      <c r="B4517">
        <v>36000000</v>
      </c>
      <c r="C4517">
        <v>2126511</v>
      </c>
      <c r="D4517">
        <f t="shared" si="70"/>
        <v>-33873489</v>
      </c>
    </row>
    <row r="4518" spans="1:4" x14ac:dyDescent="0.3">
      <c r="A4518" t="s">
        <v>6819</v>
      </c>
      <c r="B4518">
        <v>40000000</v>
      </c>
      <c r="C4518">
        <v>6114237</v>
      </c>
      <c r="D4518">
        <f t="shared" si="70"/>
        <v>-33885763</v>
      </c>
    </row>
    <row r="4519" spans="1:4" x14ac:dyDescent="0.3">
      <c r="A4519" t="s">
        <v>431</v>
      </c>
      <c r="B4519">
        <v>200000000</v>
      </c>
      <c r="C4519">
        <v>166112167</v>
      </c>
      <c r="D4519">
        <f t="shared" si="70"/>
        <v>-33887833</v>
      </c>
    </row>
    <row r="4520" spans="1:4" x14ac:dyDescent="0.3">
      <c r="A4520" t="s">
        <v>1601</v>
      </c>
      <c r="B4520">
        <v>105000000</v>
      </c>
      <c r="C4520">
        <v>71017784</v>
      </c>
      <c r="D4520">
        <f t="shared" si="70"/>
        <v>-33982216</v>
      </c>
    </row>
    <row r="4521" spans="1:4" x14ac:dyDescent="0.3">
      <c r="A4521" t="s">
        <v>7826</v>
      </c>
      <c r="B4521">
        <v>34000000</v>
      </c>
      <c r="C4521">
        <v>4091</v>
      </c>
      <c r="D4521">
        <f t="shared" si="70"/>
        <v>-33995909</v>
      </c>
    </row>
    <row r="4522" spans="1:4" x14ac:dyDescent="0.3">
      <c r="A4522" t="s">
        <v>6047</v>
      </c>
      <c r="B4522">
        <v>40000000</v>
      </c>
      <c r="C4522">
        <v>5773519</v>
      </c>
      <c r="D4522">
        <f t="shared" si="70"/>
        <v>-34226481</v>
      </c>
    </row>
    <row r="4523" spans="1:4" x14ac:dyDescent="0.3">
      <c r="A4523" t="s">
        <v>6047</v>
      </c>
      <c r="B4523">
        <v>40000000</v>
      </c>
      <c r="C4523">
        <v>5773519</v>
      </c>
      <c r="D4523">
        <f t="shared" si="70"/>
        <v>-34226481</v>
      </c>
    </row>
    <row r="4524" spans="1:4" x14ac:dyDescent="0.3">
      <c r="A4524" t="s">
        <v>6047</v>
      </c>
      <c r="B4524">
        <v>40000000</v>
      </c>
      <c r="C4524">
        <v>5773519</v>
      </c>
      <c r="D4524">
        <f t="shared" si="70"/>
        <v>-34226481</v>
      </c>
    </row>
    <row r="4525" spans="1:4" x14ac:dyDescent="0.3">
      <c r="A4525" t="s">
        <v>3640</v>
      </c>
      <c r="B4525">
        <v>68000000</v>
      </c>
      <c r="C4525">
        <v>33685268</v>
      </c>
      <c r="D4525">
        <f t="shared" si="70"/>
        <v>-34314732</v>
      </c>
    </row>
    <row r="4526" spans="1:4" x14ac:dyDescent="0.3">
      <c r="A4526" t="s">
        <v>7729</v>
      </c>
      <c r="B4526">
        <v>35000000</v>
      </c>
      <c r="C4526">
        <v>630779</v>
      </c>
      <c r="D4526">
        <f t="shared" si="70"/>
        <v>-34369221</v>
      </c>
    </row>
    <row r="4527" spans="1:4" x14ac:dyDescent="0.3">
      <c r="A4527" t="s">
        <v>15863</v>
      </c>
      <c r="B4527">
        <v>60000000</v>
      </c>
      <c r="C4527">
        <v>25517500</v>
      </c>
      <c r="D4527">
        <f t="shared" si="70"/>
        <v>-34482500</v>
      </c>
    </row>
    <row r="4528" spans="1:4" x14ac:dyDescent="0.3">
      <c r="A4528" t="s">
        <v>1740</v>
      </c>
      <c r="B4528">
        <v>100000000</v>
      </c>
      <c r="C4528">
        <v>65452312</v>
      </c>
      <c r="D4528">
        <f t="shared" si="70"/>
        <v>-34547688</v>
      </c>
    </row>
    <row r="4529" spans="1:4" x14ac:dyDescent="0.3">
      <c r="A4529" t="s">
        <v>6892</v>
      </c>
      <c r="B4529">
        <v>39200000</v>
      </c>
      <c r="C4529">
        <v>4563029</v>
      </c>
      <c r="D4529">
        <f t="shared" si="70"/>
        <v>-34636971</v>
      </c>
    </row>
    <row r="4530" spans="1:4" x14ac:dyDescent="0.3">
      <c r="A4530" t="s">
        <v>7774</v>
      </c>
      <c r="B4530">
        <v>35000000</v>
      </c>
      <c r="C4530">
        <v>183125</v>
      </c>
      <c r="D4530">
        <f t="shared" si="70"/>
        <v>-34816875</v>
      </c>
    </row>
    <row r="4531" spans="1:4" x14ac:dyDescent="0.3">
      <c r="A4531" t="s">
        <v>7250</v>
      </c>
      <c r="B4531">
        <v>36000000</v>
      </c>
      <c r="C4531">
        <v>1068392</v>
      </c>
      <c r="D4531">
        <f t="shared" si="70"/>
        <v>-34931608</v>
      </c>
    </row>
    <row r="4532" spans="1:4" x14ac:dyDescent="0.3">
      <c r="A4532" t="s">
        <v>18318</v>
      </c>
      <c r="B4532">
        <v>35000000</v>
      </c>
      <c r="C4532">
        <v>49413</v>
      </c>
      <c r="D4532">
        <f t="shared" si="70"/>
        <v>-34950587</v>
      </c>
    </row>
    <row r="4533" spans="1:4" x14ac:dyDescent="0.3">
      <c r="A4533" t="s">
        <v>6824</v>
      </c>
      <c r="B4533">
        <v>40000000</v>
      </c>
      <c r="C4533">
        <v>4835968</v>
      </c>
      <c r="D4533">
        <f t="shared" si="70"/>
        <v>-35164032</v>
      </c>
    </row>
    <row r="4534" spans="1:4" x14ac:dyDescent="0.3">
      <c r="A4534" t="s">
        <v>6830</v>
      </c>
      <c r="B4534">
        <v>40000000</v>
      </c>
      <c r="C4534">
        <v>4777007</v>
      </c>
      <c r="D4534">
        <f t="shared" si="70"/>
        <v>-35222993</v>
      </c>
    </row>
    <row r="4535" spans="1:4" x14ac:dyDescent="0.3">
      <c r="A4535" t="s">
        <v>3573</v>
      </c>
      <c r="B4535">
        <v>65000000</v>
      </c>
      <c r="C4535">
        <v>29655590</v>
      </c>
      <c r="D4535">
        <f t="shared" si="70"/>
        <v>-35344410</v>
      </c>
    </row>
    <row r="4536" spans="1:4" x14ac:dyDescent="0.3">
      <c r="A4536" t="s">
        <v>7561</v>
      </c>
      <c r="B4536">
        <v>55000000</v>
      </c>
      <c r="C4536">
        <v>19389454</v>
      </c>
      <c r="D4536">
        <f t="shared" si="70"/>
        <v>-35610546</v>
      </c>
    </row>
    <row r="4537" spans="1:4" x14ac:dyDescent="0.3">
      <c r="A4537" t="s">
        <v>8604</v>
      </c>
      <c r="B4537">
        <v>45000000</v>
      </c>
      <c r="C4537">
        <v>9353573</v>
      </c>
      <c r="D4537">
        <f t="shared" si="70"/>
        <v>-35646427</v>
      </c>
    </row>
    <row r="4538" spans="1:4" x14ac:dyDescent="0.3">
      <c r="A4538" t="s">
        <v>3139</v>
      </c>
      <c r="B4538">
        <v>75000000</v>
      </c>
      <c r="C4538">
        <v>39251128</v>
      </c>
      <c r="D4538">
        <f t="shared" si="70"/>
        <v>-35748872</v>
      </c>
    </row>
    <row r="4539" spans="1:4" x14ac:dyDescent="0.3">
      <c r="A4539" t="s">
        <v>864</v>
      </c>
      <c r="B4539">
        <v>150000000</v>
      </c>
      <c r="C4539">
        <v>114053579</v>
      </c>
      <c r="D4539">
        <f t="shared" si="70"/>
        <v>-35946421</v>
      </c>
    </row>
    <row r="4540" spans="1:4" x14ac:dyDescent="0.3">
      <c r="A4540" t="s">
        <v>2162</v>
      </c>
      <c r="B4540">
        <v>120000000</v>
      </c>
      <c r="C4540">
        <v>84037039</v>
      </c>
      <c r="D4540">
        <f t="shared" si="70"/>
        <v>-35962961</v>
      </c>
    </row>
    <row r="4541" spans="1:4" x14ac:dyDescent="0.3">
      <c r="A4541" t="s">
        <v>4778</v>
      </c>
      <c r="B4541">
        <v>62000000</v>
      </c>
      <c r="C4541">
        <v>25857987</v>
      </c>
      <c r="D4541">
        <f t="shared" si="70"/>
        <v>-36142013</v>
      </c>
    </row>
    <row r="4542" spans="1:4" x14ac:dyDescent="0.3">
      <c r="A4542" t="s">
        <v>4764</v>
      </c>
      <c r="B4542">
        <v>55000000</v>
      </c>
      <c r="C4542">
        <v>18573791</v>
      </c>
      <c r="D4542">
        <f t="shared" si="70"/>
        <v>-36426209</v>
      </c>
    </row>
    <row r="4543" spans="1:4" x14ac:dyDescent="0.3">
      <c r="A4543" t="s">
        <v>5941</v>
      </c>
      <c r="B4543">
        <v>50000000</v>
      </c>
      <c r="C4543">
        <v>13560960</v>
      </c>
      <c r="D4543">
        <f t="shared" si="70"/>
        <v>-36439040</v>
      </c>
    </row>
    <row r="4544" spans="1:4" x14ac:dyDescent="0.3">
      <c r="A4544" t="s">
        <v>5670</v>
      </c>
      <c r="B4544">
        <v>47000000</v>
      </c>
      <c r="C4544">
        <v>10539414</v>
      </c>
      <c r="D4544">
        <f t="shared" si="70"/>
        <v>-36460586</v>
      </c>
    </row>
    <row r="4545" spans="1:4" x14ac:dyDescent="0.3">
      <c r="A4545" t="s">
        <v>3466</v>
      </c>
      <c r="B4545">
        <v>75000000</v>
      </c>
      <c r="C4545">
        <v>38509342</v>
      </c>
      <c r="D4545">
        <f t="shared" si="70"/>
        <v>-36490658</v>
      </c>
    </row>
    <row r="4546" spans="1:4" x14ac:dyDescent="0.3">
      <c r="A4546" t="s">
        <v>6745</v>
      </c>
      <c r="B4546">
        <v>51000000</v>
      </c>
      <c r="C4546">
        <v>14375181</v>
      </c>
      <c r="D4546">
        <f t="shared" ref="D4546:D4609" si="71">C4546-B4546</f>
        <v>-36624819</v>
      </c>
    </row>
    <row r="4547" spans="1:4" x14ac:dyDescent="0.3">
      <c r="A4547" t="s">
        <v>4273</v>
      </c>
      <c r="B4547">
        <v>80000000</v>
      </c>
      <c r="C4547">
        <v>43290977</v>
      </c>
      <c r="D4547">
        <f t="shared" si="71"/>
        <v>-36709023</v>
      </c>
    </row>
    <row r="4548" spans="1:4" x14ac:dyDescent="0.3">
      <c r="A4548" t="s">
        <v>5993</v>
      </c>
      <c r="B4548">
        <v>45000000</v>
      </c>
      <c r="C4548">
        <v>8129455</v>
      </c>
      <c r="D4548">
        <f t="shared" si="71"/>
        <v>-36870545</v>
      </c>
    </row>
    <row r="4549" spans="1:4" x14ac:dyDescent="0.3">
      <c r="A4549" t="s">
        <v>3452</v>
      </c>
      <c r="B4549">
        <v>70000000</v>
      </c>
      <c r="C4549">
        <v>33105600</v>
      </c>
      <c r="D4549">
        <f t="shared" si="71"/>
        <v>-36894400</v>
      </c>
    </row>
    <row r="4550" spans="1:4" x14ac:dyDescent="0.3">
      <c r="A4550" t="s">
        <v>3784</v>
      </c>
      <c r="B4550">
        <v>65000000</v>
      </c>
      <c r="C4550">
        <v>28045540</v>
      </c>
      <c r="D4550">
        <f t="shared" si="71"/>
        <v>-36954460</v>
      </c>
    </row>
    <row r="4551" spans="1:4" x14ac:dyDescent="0.3">
      <c r="A4551" t="s">
        <v>5952</v>
      </c>
      <c r="B4551">
        <v>45000000</v>
      </c>
      <c r="C4551">
        <v>7916887</v>
      </c>
      <c r="D4551">
        <f t="shared" si="71"/>
        <v>-37083113</v>
      </c>
    </row>
    <row r="4552" spans="1:4" x14ac:dyDescent="0.3">
      <c r="A4552" t="s">
        <v>7067</v>
      </c>
      <c r="B4552">
        <v>38000000</v>
      </c>
      <c r="C4552">
        <v>623374</v>
      </c>
      <c r="D4552">
        <f t="shared" si="71"/>
        <v>-37376626</v>
      </c>
    </row>
    <row r="4553" spans="1:4" x14ac:dyDescent="0.3">
      <c r="A4553" t="s">
        <v>2403</v>
      </c>
      <c r="B4553">
        <v>85000000</v>
      </c>
      <c r="C4553">
        <v>47592825</v>
      </c>
      <c r="D4553">
        <f t="shared" si="71"/>
        <v>-37407175</v>
      </c>
    </row>
    <row r="4554" spans="1:4" x14ac:dyDescent="0.3">
      <c r="A4554" t="s">
        <v>6700</v>
      </c>
      <c r="B4554">
        <v>60000000</v>
      </c>
      <c r="C4554">
        <v>22433915</v>
      </c>
      <c r="D4554">
        <f t="shared" si="71"/>
        <v>-37566085</v>
      </c>
    </row>
    <row r="4555" spans="1:4" x14ac:dyDescent="0.3">
      <c r="A4555" t="s">
        <v>6706</v>
      </c>
      <c r="B4555">
        <v>60000000</v>
      </c>
      <c r="C4555">
        <v>22326247</v>
      </c>
      <c r="D4555">
        <f t="shared" si="71"/>
        <v>-37673753</v>
      </c>
    </row>
    <row r="4556" spans="1:4" x14ac:dyDescent="0.3">
      <c r="A4556" t="s">
        <v>6178</v>
      </c>
      <c r="B4556">
        <v>44000000</v>
      </c>
      <c r="C4556">
        <v>6105175</v>
      </c>
      <c r="D4556">
        <f t="shared" si="71"/>
        <v>-37894825</v>
      </c>
    </row>
    <row r="4557" spans="1:4" x14ac:dyDescent="0.3">
      <c r="A4557" t="s">
        <v>3865</v>
      </c>
      <c r="B4557">
        <v>63000000</v>
      </c>
      <c r="C4557">
        <v>25052000</v>
      </c>
      <c r="D4557">
        <f t="shared" si="71"/>
        <v>-37948000</v>
      </c>
    </row>
    <row r="4558" spans="1:4" x14ac:dyDescent="0.3">
      <c r="A4558" t="s">
        <v>3113</v>
      </c>
      <c r="B4558">
        <v>80000000</v>
      </c>
      <c r="C4558">
        <v>42044321</v>
      </c>
      <c r="D4558">
        <f t="shared" si="71"/>
        <v>-37955679</v>
      </c>
    </row>
    <row r="4559" spans="1:4" x14ac:dyDescent="0.3">
      <c r="A4559" t="s">
        <v>3203</v>
      </c>
      <c r="B4559">
        <v>75000000</v>
      </c>
      <c r="C4559">
        <v>36976367</v>
      </c>
      <c r="D4559">
        <f t="shared" si="71"/>
        <v>-38023633</v>
      </c>
    </row>
    <row r="4560" spans="1:4" x14ac:dyDescent="0.3">
      <c r="A4560" t="s">
        <v>7989</v>
      </c>
      <c r="B4560">
        <v>55000000</v>
      </c>
      <c r="C4560">
        <v>16640210</v>
      </c>
      <c r="D4560">
        <f t="shared" si="71"/>
        <v>-38359790</v>
      </c>
    </row>
    <row r="4561" spans="1:4" x14ac:dyDescent="0.3">
      <c r="A4561" t="s">
        <v>5957</v>
      </c>
      <c r="B4561">
        <v>45000000</v>
      </c>
      <c r="C4561">
        <v>6565495</v>
      </c>
      <c r="D4561">
        <f t="shared" si="71"/>
        <v>-38434505</v>
      </c>
    </row>
    <row r="4562" spans="1:4" x14ac:dyDescent="0.3">
      <c r="A4562" t="s">
        <v>3125</v>
      </c>
      <c r="B4562">
        <v>80000000</v>
      </c>
      <c r="C4562">
        <v>41523271</v>
      </c>
      <c r="D4562">
        <f t="shared" si="71"/>
        <v>-38476729</v>
      </c>
    </row>
    <row r="4563" spans="1:4" x14ac:dyDescent="0.3">
      <c r="A4563" t="s">
        <v>4774</v>
      </c>
      <c r="B4563">
        <v>55000000</v>
      </c>
      <c r="C4563">
        <v>16264475</v>
      </c>
      <c r="D4563">
        <f t="shared" si="71"/>
        <v>-38735525</v>
      </c>
    </row>
    <row r="4564" spans="1:4" x14ac:dyDescent="0.3">
      <c r="A4564" t="s">
        <v>4796</v>
      </c>
      <c r="B4564">
        <v>55000000</v>
      </c>
      <c r="C4564">
        <v>16088610</v>
      </c>
      <c r="D4564">
        <f t="shared" si="71"/>
        <v>-38911390</v>
      </c>
    </row>
    <row r="4565" spans="1:4" x14ac:dyDescent="0.3">
      <c r="A4565" t="s">
        <v>11424</v>
      </c>
      <c r="B4565">
        <v>40000000</v>
      </c>
      <c r="C4565">
        <v>1027749</v>
      </c>
      <c r="D4565">
        <f t="shared" si="71"/>
        <v>-38972251</v>
      </c>
    </row>
    <row r="4566" spans="1:4" x14ac:dyDescent="0.3">
      <c r="A4566" t="s">
        <v>3582</v>
      </c>
      <c r="B4566">
        <v>68000000</v>
      </c>
      <c r="C4566">
        <v>28965197</v>
      </c>
      <c r="D4566">
        <f t="shared" si="71"/>
        <v>-39034803</v>
      </c>
    </row>
    <row r="4567" spans="1:4" x14ac:dyDescent="0.3">
      <c r="A4567" t="s">
        <v>5487</v>
      </c>
      <c r="B4567">
        <v>50000000</v>
      </c>
      <c r="C4567">
        <v>10706786</v>
      </c>
      <c r="D4567">
        <f t="shared" si="71"/>
        <v>-39293214</v>
      </c>
    </row>
    <row r="4568" spans="1:4" x14ac:dyDescent="0.3">
      <c r="A4568" t="s">
        <v>6185</v>
      </c>
      <c r="B4568">
        <v>45000000</v>
      </c>
      <c r="C4568">
        <v>5664251</v>
      </c>
      <c r="D4568">
        <f t="shared" si="71"/>
        <v>-39335749</v>
      </c>
    </row>
    <row r="4569" spans="1:4" x14ac:dyDescent="0.3">
      <c r="A4569" t="s">
        <v>6856</v>
      </c>
      <c r="B4569">
        <v>40000000</v>
      </c>
      <c r="C4569">
        <v>652526</v>
      </c>
      <c r="D4569">
        <f t="shared" si="71"/>
        <v>-39347474</v>
      </c>
    </row>
    <row r="4570" spans="1:4" x14ac:dyDescent="0.3">
      <c r="A4570" t="s">
        <v>2765</v>
      </c>
      <c r="B4570">
        <v>90000000</v>
      </c>
      <c r="C4570">
        <v>50628009</v>
      </c>
      <c r="D4570">
        <f t="shared" si="71"/>
        <v>-39371991</v>
      </c>
    </row>
    <row r="4571" spans="1:4" x14ac:dyDescent="0.3">
      <c r="A4571" t="s">
        <v>3266</v>
      </c>
      <c r="B4571">
        <v>72000000</v>
      </c>
      <c r="C4571">
        <v>32616869</v>
      </c>
      <c r="D4571">
        <f t="shared" si="71"/>
        <v>-39383131</v>
      </c>
    </row>
    <row r="4572" spans="1:4" x14ac:dyDescent="0.3">
      <c r="A4572" t="s">
        <v>5429</v>
      </c>
      <c r="B4572">
        <v>50000000</v>
      </c>
      <c r="C4572">
        <v>10556196</v>
      </c>
      <c r="D4572">
        <f t="shared" si="71"/>
        <v>-39443804</v>
      </c>
    </row>
    <row r="4573" spans="1:4" x14ac:dyDescent="0.3">
      <c r="A4573" t="s">
        <v>5999</v>
      </c>
      <c r="B4573">
        <v>65000000</v>
      </c>
      <c r="C4573">
        <v>25517500</v>
      </c>
      <c r="D4573">
        <f t="shared" si="71"/>
        <v>-39482500</v>
      </c>
    </row>
    <row r="4574" spans="1:4" x14ac:dyDescent="0.3">
      <c r="A4574" t="s">
        <v>14933</v>
      </c>
      <c r="B4574">
        <v>65000000</v>
      </c>
      <c r="C4574">
        <v>25517500</v>
      </c>
      <c r="D4574">
        <f t="shared" si="71"/>
        <v>-39482500</v>
      </c>
    </row>
    <row r="4575" spans="1:4" x14ac:dyDescent="0.3">
      <c r="A4575" t="s">
        <v>6846</v>
      </c>
      <c r="B4575">
        <v>40000000</v>
      </c>
      <c r="C4575">
        <v>511920</v>
      </c>
      <c r="D4575">
        <f t="shared" si="71"/>
        <v>-39488080</v>
      </c>
    </row>
    <row r="4576" spans="1:4" x14ac:dyDescent="0.3">
      <c r="A4576" t="s">
        <v>5439</v>
      </c>
      <c r="B4576">
        <v>50000000</v>
      </c>
      <c r="C4576">
        <v>10400000</v>
      </c>
      <c r="D4576">
        <f t="shared" si="71"/>
        <v>-39600000</v>
      </c>
    </row>
    <row r="4577" spans="1:4" x14ac:dyDescent="0.3">
      <c r="A4577" t="s">
        <v>3440</v>
      </c>
      <c r="B4577">
        <v>70000000</v>
      </c>
      <c r="C4577">
        <v>30157016</v>
      </c>
      <c r="D4577">
        <f t="shared" si="71"/>
        <v>-39842984</v>
      </c>
    </row>
    <row r="4578" spans="1:4" x14ac:dyDescent="0.3">
      <c r="A4578" t="s">
        <v>5453</v>
      </c>
      <c r="B4578">
        <v>50000000</v>
      </c>
      <c r="C4578">
        <v>10137232</v>
      </c>
      <c r="D4578">
        <f t="shared" si="71"/>
        <v>-39862768</v>
      </c>
    </row>
    <row r="4579" spans="1:4" x14ac:dyDescent="0.3">
      <c r="A4579" t="s">
        <v>6882</v>
      </c>
      <c r="B4579">
        <v>40000000</v>
      </c>
      <c r="C4579">
        <v>128978</v>
      </c>
      <c r="D4579">
        <f t="shared" si="71"/>
        <v>-39871022</v>
      </c>
    </row>
    <row r="4580" spans="1:4" x14ac:dyDescent="0.3">
      <c r="A4580" t="s">
        <v>7033</v>
      </c>
      <c r="B4580">
        <v>57000000</v>
      </c>
      <c r="C4580">
        <v>16991902</v>
      </c>
      <c r="D4580">
        <f t="shared" si="71"/>
        <v>-40008098</v>
      </c>
    </row>
    <row r="4581" spans="1:4" x14ac:dyDescent="0.3">
      <c r="A4581" t="s">
        <v>5456</v>
      </c>
      <c r="B4581">
        <v>50000000</v>
      </c>
      <c r="C4581">
        <v>9795017</v>
      </c>
      <c r="D4581">
        <f t="shared" si="71"/>
        <v>-40204983</v>
      </c>
    </row>
    <row r="4582" spans="1:4" x14ac:dyDescent="0.3">
      <c r="A4582" t="s">
        <v>4397</v>
      </c>
      <c r="B4582">
        <v>60000000</v>
      </c>
      <c r="C4582">
        <v>19781879</v>
      </c>
      <c r="D4582">
        <f t="shared" si="71"/>
        <v>-40218121</v>
      </c>
    </row>
    <row r="4583" spans="1:4" x14ac:dyDescent="0.3">
      <c r="A4583" t="s">
        <v>5974</v>
      </c>
      <c r="B4583">
        <v>45000000</v>
      </c>
      <c r="C4583">
        <v>4584886</v>
      </c>
      <c r="D4583">
        <f t="shared" si="71"/>
        <v>-40415114</v>
      </c>
    </row>
    <row r="4584" spans="1:4" x14ac:dyDescent="0.3">
      <c r="A4584" t="s">
        <v>5465</v>
      </c>
      <c r="B4584">
        <v>60000000</v>
      </c>
      <c r="C4584">
        <v>19445217</v>
      </c>
      <c r="D4584">
        <f t="shared" si="71"/>
        <v>-40554783</v>
      </c>
    </row>
    <row r="4585" spans="1:4" x14ac:dyDescent="0.3">
      <c r="A4585" t="s">
        <v>2787</v>
      </c>
      <c r="B4585">
        <v>80000000</v>
      </c>
      <c r="C4585">
        <v>39442871</v>
      </c>
      <c r="D4585">
        <f t="shared" si="71"/>
        <v>-40557129</v>
      </c>
    </row>
    <row r="4586" spans="1:4" x14ac:dyDescent="0.3">
      <c r="A4586" t="s">
        <v>1424</v>
      </c>
      <c r="B4586">
        <v>117000000</v>
      </c>
      <c r="C4586">
        <v>76418654</v>
      </c>
      <c r="D4586">
        <f t="shared" si="71"/>
        <v>-40581346</v>
      </c>
    </row>
    <row r="4587" spans="1:4" x14ac:dyDescent="0.3">
      <c r="A4587" t="s">
        <v>3273</v>
      </c>
      <c r="B4587">
        <v>59660000</v>
      </c>
      <c r="C4587">
        <v>18947630</v>
      </c>
      <c r="D4587">
        <f t="shared" si="71"/>
        <v>-40712370</v>
      </c>
    </row>
    <row r="4588" spans="1:4" x14ac:dyDescent="0.3">
      <c r="A4588" t="s">
        <v>2995</v>
      </c>
      <c r="B4588">
        <v>76000000</v>
      </c>
      <c r="C4588">
        <v>35286428</v>
      </c>
      <c r="D4588">
        <f t="shared" si="71"/>
        <v>-40713572</v>
      </c>
    </row>
    <row r="4589" spans="1:4" x14ac:dyDescent="0.3">
      <c r="A4589" t="s">
        <v>4819</v>
      </c>
      <c r="B4589">
        <v>47000000</v>
      </c>
      <c r="C4589">
        <v>6167817</v>
      </c>
      <c r="D4589">
        <f t="shared" si="71"/>
        <v>-40832183</v>
      </c>
    </row>
    <row r="4590" spans="1:4" x14ac:dyDescent="0.3">
      <c r="A4590" t="s">
        <v>3471</v>
      </c>
      <c r="B4590">
        <v>60000000</v>
      </c>
      <c r="C4590">
        <v>19076815</v>
      </c>
      <c r="D4590">
        <f t="shared" si="71"/>
        <v>-40923185</v>
      </c>
    </row>
    <row r="4591" spans="1:4" x14ac:dyDescent="0.3">
      <c r="A4591" t="s">
        <v>1950</v>
      </c>
      <c r="B4591">
        <v>100000000</v>
      </c>
      <c r="C4591">
        <v>58867694</v>
      </c>
      <c r="D4591">
        <f t="shared" si="71"/>
        <v>-41132306</v>
      </c>
    </row>
    <row r="4592" spans="1:4" x14ac:dyDescent="0.3">
      <c r="A4592" t="s">
        <v>1402</v>
      </c>
      <c r="B4592">
        <v>100000000</v>
      </c>
      <c r="C4592">
        <v>58607007</v>
      </c>
      <c r="D4592">
        <f t="shared" si="71"/>
        <v>-41392993</v>
      </c>
    </row>
    <row r="4593" spans="1:4" x14ac:dyDescent="0.3">
      <c r="A4593" t="s">
        <v>1402</v>
      </c>
      <c r="B4593">
        <v>100000000</v>
      </c>
      <c r="C4593">
        <v>58607007</v>
      </c>
      <c r="D4593">
        <f t="shared" si="71"/>
        <v>-41392993</v>
      </c>
    </row>
    <row r="4594" spans="1:4" x14ac:dyDescent="0.3">
      <c r="A4594" t="s">
        <v>5649</v>
      </c>
      <c r="B4594">
        <v>47000000</v>
      </c>
      <c r="C4594">
        <v>5600000</v>
      </c>
      <c r="D4594">
        <f t="shared" si="71"/>
        <v>-41400000</v>
      </c>
    </row>
    <row r="4595" spans="1:4" x14ac:dyDescent="0.3">
      <c r="A4595" t="s">
        <v>2503</v>
      </c>
      <c r="B4595">
        <v>85000000</v>
      </c>
      <c r="C4595">
        <v>43575716</v>
      </c>
      <c r="D4595">
        <f t="shared" si="71"/>
        <v>-41424284</v>
      </c>
    </row>
    <row r="4596" spans="1:4" x14ac:dyDescent="0.3">
      <c r="A4596" t="s">
        <v>2814</v>
      </c>
      <c r="B4596">
        <v>80000000</v>
      </c>
      <c r="C4596">
        <v>38542418</v>
      </c>
      <c r="D4596">
        <f t="shared" si="71"/>
        <v>-41457582</v>
      </c>
    </row>
    <row r="4597" spans="1:4" x14ac:dyDescent="0.3">
      <c r="A4597" t="s">
        <v>5937</v>
      </c>
      <c r="B4597">
        <v>57000000</v>
      </c>
      <c r="C4597">
        <v>15527125</v>
      </c>
      <c r="D4597">
        <f t="shared" si="71"/>
        <v>-41472875</v>
      </c>
    </row>
    <row r="4598" spans="1:4" x14ac:dyDescent="0.3">
      <c r="A4598" t="s">
        <v>1003</v>
      </c>
      <c r="B4598">
        <v>145000000</v>
      </c>
      <c r="C4598">
        <v>103400692</v>
      </c>
      <c r="D4598">
        <f t="shared" si="71"/>
        <v>-41599308</v>
      </c>
    </row>
    <row r="4599" spans="1:4" x14ac:dyDescent="0.3">
      <c r="A4599" t="s">
        <v>954</v>
      </c>
      <c r="B4599">
        <v>175000000</v>
      </c>
      <c r="C4599">
        <v>133228348</v>
      </c>
      <c r="D4599">
        <f t="shared" si="71"/>
        <v>-41771652</v>
      </c>
    </row>
    <row r="4600" spans="1:4" x14ac:dyDescent="0.3">
      <c r="A4600" t="s">
        <v>2257</v>
      </c>
      <c r="B4600">
        <v>100000000</v>
      </c>
      <c r="C4600">
        <v>58220776</v>
      </c>
      <c r="D4600">
        <f t="shared" si="71"/>
        <v>-41779224</v>
      </c>
    </row>
    <row r="4601" spans="1:4" x14ac:dyDescent="0.3">
      <c r="A4601" t="s">
        <v>4352</v>
      </c>
      <c r="B4601">
        <v>60000000</v>
      </c>
      <c r="C4601">
        <v>18208078</v>
      </c>
      <c r="D4601">
        <f t="shared" si="71"/>
        <v>-41791922</v>
      </c>
    </row>
    <row r="4602" spans="1:4" x14ac:dyDescent="0.3">
      <c r="A4602" t="s">
        <v>4419</v>
      </c>
      <c r="B4602">
        <v>68005000</v>
      </c>
      <c r="C4602">
        <v>25517500</v>
      </c>
      <c r="D4602">
        <f t="shared" si="71"/>
        <v>-42487500</v>
      </c>
    </row>
    <row r="4603" spans="1:4" x14ac:dyDescent="0.3">
      <c r="A4603" t="s">
        <v>6039</v>
      </c>
      <c r="B4603">
        <v>44000000</v>
      </c>
      <c r="C4603">
        <v>1500000</v>
      </c>
      <c r="D4603">
        <f t="shared" si="71"/>
        <v>-42500000</v>
      </c>
    </row>
    <row r="4604" spans="1:4" x14ac:dyDescent="0.3">
      <c r="A4604" t="s">
        <v>2262</v>
      </c>
      <c r="B4604">
        <v>90000000</v>
      </c>
      <c r="C4604">
        <v>47474112</v>
      </c>
      <c r="D4604">
        <f t="shared" si="71"/>
        <v>-42525888</v>
      </c>
    </row>
    <row r="4605" spans="1:4" x14ac:dyDescent="0.3">
      <c r="A4605" t="s">
        <v>1827</v>
      </c>
      <c r="B4605">
        <v>100000000</v>
      </c>
      <c r="C4605">
        <v>57366262</v>
      </c>
      <c r="D4605">
        <f t="shared" si="71"/>
        <v>-42633738</v>
      </c>
    </row>
    <row r="4606" spans="1:4" x14ac:dyDescent="0.3">
      <c r="A4606" t="s">
        <v>4393</v>
      </c>
      <c r="B4606">
        <v>60000000</v>
      </c>
      <c r="C4606">
        <v>17281832</v>
      </c>
      <c r="D4606">
        <f t="shared" si="71"/>
        <v>-42718168</v>
      </c>
    </row>
    <row r="4607" spans="1:4" x14ac:dyDescent="0.3">
      <c r="A4607" t="s">
        <v>503</v>
      </c>
      <c r="B4607">
        <v>145000000</v>
      </c>
      <c r="C4607">
        <v>102176165</v>
      </c>
      <c r="D4607">
        <f t="shared" si="71"/>
        <v>-42823835</v>
      </c>
    </row>
    <row r="4608" spans="1:4" x14ac:dyDescent="0.3">
      <c r="A4608" t="s">
        <v>5987</v>
      </c>
      <c r="B4608">
        <v>45000000</v>
      </c>
      <c r="C4608">
        <v>2154540</v>
      </c>
      <c r="D4608">
        <f t="shared" si="71"/>
        <v>-42845460</v>
      </c>
    </row>
    <row r="4609" spans="1:4" x14ac:dyDescent="0.3">
      <c r="A4609" t="s">
        <v>2267</v>
      </c>
      <c r="B4609">
        <v>86000000</v>
      </c>
      <c r="C4609">
        <v>42877165</v>
      </c>
      <c r="D4609">
        <f t="shared" si="71"/>
        <v>-43122835</v>
      </c>
    </row>
    <row r="4610" spans="1:4" x14ac:dyDescent="0.3">
      <c r="A4610" t="s">
        <v>4785</v>
      </c>
      <c r="B4610">
        <v>56000000</v>
      </c>
      <c r="C4610">
        <v>12870569</v>
      </c>
      <c r="D4610">
        <f t="shared" ref="D4610:D4673" si="72">C4610-B4610</f>
        <v>-43129431</v>
      </c>
    </row>
    <row r="4611" spans="1:4" x14ac:dyDescent="0.3">
      <c r="A4611" t="s">
        <v>5478</v>
      </c>
      <c r="B4611">
        <v>50000000</v>
      </c>
      <c r="C4611">
        <v>6471394</v>
      </c>
      <c r="D4611">
        <f t="shared" si="72"/>
        <v>-43528606</v>
      </c>
    </row>
    <row r="4612" spans="1:4" x14ac:dyDescent="0.3">
      <c r="A4612" t="s">
        <v>5483</v>
      </c>
      <c r="B4612">
        <v>50000000</v>
      </c>
      <c r="C4612">
        <v>6291602</v>
      </c>
      <c r="D4612">
        <f t="shared" si="72"/>
        <v>-43708398</v>
      </c>
    </row>
    <row r="4613" spans="1:4" x14ac:dyDescent="0.3">
      <c r="A4613" t="s">
        <v>6763</v>
      </c>
      <c r="B4613">
        <v>77000000</v>
      </c>
      <c r="C4613">
        <v>33201661</v>
      </c>
      <c r="D4613">
        <f t="shared" si="72"/>
        <v>-43798339</v>
      </c>
    </row>
    <row r="4614" spans="1:4" x14ac:dyDescent="0.3">
      <c r="A4614" t="s">
        <v>2833</v>
      </c>
      <c r="B4614">
        <v>80000000</v>
      </c>
      <c r="C4614">
        <v>36073232</v>
      </c>
      <c r="D4614">
        <f t="shared" si="72"/>
        <v>-43926768</v>
      </c>
    </row>
    <row r="4615" spans="1:4" x14ac:dyDescent="0.3">
      <c r="A4615" t="s">
        <v>1590</v>
      </c>
      <c r="B4615">
        <v>110000000</v>
      </c>
      <c r="C4615">
        <v>66002193</v>
      </c>
      <c r="D4615">
        <f t="shared" si="72"/>
        <v>-43997807</v>
      </c>
    </row>
    <row r="4616" spans="1:4" x14ac:dyDescent="0.3">
      <c r="A4616" t="s">
        <v>1987</v>
      </c>
      <c r="B4616">
        <v>95000000</v>
      </c>
      <c r="C4616">
        <v>50802661</v>
      </c>
      <c r="D4616">
        <f t="shared" si="72"/>
        <v>-44197339</v>
      </c>
    </row>
    <row r="4617" spans="1:4" x14ac:dyDescent="0.3">
      <c r="A4617" t="s">
        <v>3261</v>
      </c>
      <c r="B4617">
        <v>72000000</v>
      </c>
      <c r="C4617">
        <v>27796042</v>
      </c>
      <c r="D4617">
        <f t="shared" si="72"/>
        <v>-44203958</v>
      </c>
    </row>
    <row r="4618" spans="1:4" x14ac:dyDescent="0.3">
      <c r="A4618" t="s">
        <v>15775</v>
      </c>
      <c r="B4618">
        <v>45000000</v>
      </c>
      <c r="C4618">
        <v>145109</v>
      </c>
      <c r="D4618">
        <f t="shared" si="72"/>
        <v>-44854891</v>
      </c>
    </row>
    <row r="4619" spans="1:4" x14ac:dyDescent="0.3">
      <c r="A4619" t="s">
        <v>52</v>
      </c>
      <c r="B4619">
        <v>245000000</v>
      </c>
      <c r="C4619">
        <v>200074175</v>
      </c>
      <c r="D4619">
        <f t="shared" si="72"/>
        <v>-44925825</v>
      </c>
    </row>
    <row r="4620" spans="1:4" x14ac:dyDescent="0.3">
      <c r="A4620" t="s">
        <v>2436</v>
      </c>
      <c r="B4620">
        <v>85000000</v>
      </c>
      <c r="C4620">
        <v>40048332</v>
      </c>
      <c r="D4620">
        <f t="shared" si="72"/>
        <v>-44951668</v>
      </c>
    </row>
    <row r="4621" spans="1:4" x14ac:dyDescent="0.3">
      <c r="A4621" t="s">
        <v>3160</v>
      </c>
      <c r="B4621">
        <v>75000000</v>
      </c>
      <c r="C4621">
        <v>30013346</v>
      </c>
      <c r="D4621">
        <f t="shared" si="72"/>
        <v>-44986654</v>
      </c>
    </row>
    <row r="4622" spans="1:4" x14ac:dyDescent="0.3">
      <c r="A4622" t="s">
        <v>2430</v>
      </c>
      <c r="B4622">
        <v>90000000</v>
      </c>
      <c r="C4622">
        <v>44606335</v>
      </c>
      <c r="D4622">
        <f t="shared" si="72"/>
        <v>-45393665</v>
      </c>
    </row>
    <row r="4623" spans="1:4" x14ac:dyDescent="0.3">
      <c r="A4623" t="s">
        <v>2820</v>
      </c>
      <c r="B4623">
        <v>80000000</v>
      </c>
      <c r="C4623">
        <v>34566746</v>
      </c>
      <c r="D4623">
        <f t="shared" si="72"/>
        <v>-45433254</v>
      </c>
    </row>
    <row r="4624" spans="1:4" x14ac:dyDescent="0.3">
      <c r="A4624" t="s">
        <v>3855</v>
      </c>
      <c r="B4624">
        <v>65000000</v>
      </c>
      <c r="C4624">
        <v>19548064</v>
      </c>
      <c r="D4624">
        <f t="shared" si="72"/>
        <v>-45451936</v>
      </c>
    </row>
    <row r="4625" spans="1:4" x14ac:dyDescent="0.3">
      <c r="A4625" t="s">
        <v>4846</v>
      </c>
      <c r="B4625">
        <v>55000000</v>
      </c>
      <c r="C4625">
        <v>9483821</v>
      </c>
      <c r="D4625">
        <f t="shared" si="72"/>
        <v>-45516179</v>
      </c>
    </row>
    <row r="4626" spans="1:4" x14ac:dyDescent="0.3">
      <c r="A4626" t="s">
        <v>3193</v>
      </c>
      <c r="B4626">
        <v>82000000</v>
      </c>
      <c r="C4626">
        <v>36381716</v>
      </c>
      <c r="D4626">
        <f t="shared" si="72"/>
        <v>-45618284</v>
      </c>
    </row>
    <row r="4627" spans="1:4" x14ac:dyDescent="0.3">
      <c r="A4627" t="s">
        <v>3814</v>
      </c>
      <c r="B4627">
        <v>65000000</v>
      </c>
      <c r="C4627">
        <v>19059018</v>
      </c>
      <c r="D4627">
        <f t="shared" si="72"/>
        <v>-45940982</v>
      </c>
    </row>
    <row r="4628" spans="1:4" x14ac:dyDescent="0.3">
      <c r="A4628" t="s">
        <v>167</v>
      </c>
      <c r="B4628">
        <v>225000000</v>
      </c>
      <c r="C4628">
        <v>179020854</v>
      </c>
      <c r="D4628">
        <f t="shared" si="72"/>
        <v>-45979146</v>
      </c>
    </row>
    <row r="4629" spans="1:4" x14ac:dyDescent="0.3">
      <c r="A4629" t="s">
        <v>6776</v>
      </c>
      <c r="B4629">
        <v>60000000</v>
      </c>
      <c r="C4629">
        <v>13395939</v>
      </c>
      <c r="D4629">
        <f t="shared" si="72"/>
        <v>-46604061</v>
      </c>
    </row>
    <row r="4630" spans="1:4" x14ac:dyDescent="0.3">
      <c r="A4630" t="s">
        <v>5470</v>
      </c>
      <c r="B4630">
        <v>55000000</v>
      </c>
      <c r="C4630">
        <v>8355815</v>
      </c>
      <c r="D4630">
        <f t="shared" si="72"/>
        <v>-46644185</v>
      </c>
    </row>
    <row r="4631" spans="1:4" x14ac:dyDescent="0.3">
      <c r="A4631" t="s">
        <v>5378</v>
      </c>
      <c r="B4631">
        <v>70000000</v>
      </c>
      <c r="C4631">
        <v>23159305</v>
      </c>
      <c r="D4631">
        <f t="shared" si="72"/>
        <v>-46840695</v>
      </c>
    </row>
    <row r="4632" spans="1:4" x14ac:dyDescent="0.3">
      <c r="A4632" t="s">
        <v>4347</v>
      </c>
      <c r="B4632">
        <v>60000000</v>
      </c>
      <c r="C4632">
        <v>13082288</v>
      </c>
      <c r="D4632">
        <f t="shared" si="72"/>
        <v>-46917712</v>
      </c>
    </row>
    <row r="4633" spans="1:4" x14ac:dyDescent="0.3">
      <c r="A4633" t="s">
        <v>2825</v>
      </c>
      <c r="B4633">
        <v>80000000</v>
      </c>
      <c r="C4633">
        <v>32885565</v>
      </c>
      <c r="D4633">
        <f t="shared" si="72"/>
        <v>-47114435</v>
      </c>
    </row>
    <row r="4634" spans="1:4" x14ac:dyDescent="0.3">
      <c r="A4634" t="s">
        <v>7072</v>
      </c>
      <c r="B4634">
        <v>55000000</v>
      </c>
      <c r="C4634">
        <v>7871693</v>
      </c>
      <c r="D4634">
        <f t="shared" si="72"/>
        <v>-47128307</v>
      </c>
    </row>
    <row r="4635" spans="1:4" x14ac:dyDescent="0.3">
      <c r="A4635" t="s">
        <v>1395</v>
      </c>
      <c r="B4635">
        <v>105000000</v>
      </c>
      <c r="C4635">
        <v>57637485</v>
      </c>
      <c r="D4635">
        <f t="shared" si="72"/>
        <v>-47362515</v>
      </c>
    </row>
    <row r="4636" spans="1:4" x14ac:dyDescent="0.3">
      <c r="A4636" t="s">
        <v>2524</v>
      </c>
      <c r="B4636">
        <v>82000000</v>
      </c>
      <c r="C4636">
        <v>34543701</v>
      </c>
      <c r="D4636">
        <f t="shared" si="72"/>
        <v>-47456299</v>
      </c>
    </row>
    <row r="4637" spans="1:4" x14ac:dyDescent="0.3">
      <c r="A4637" t="s">
        <v>5897</v>
      </c>
      <c r="B4637">
        <v>70000000</v>
      </c>
      <c r="C4637">
        <v>22531698</v>
      </c>
      <c r="D4637">
        <f t="shared" si="72"/>
        <v>-47468302</v>
      </c>
    </row>
    <row r="4638" spans="1:4" x14ac:dyDescent="0.3">
      <c r="A4638" t="s">
        <v>4874</v>
      </c>
      <c r="B4638">
        <v>55000000</v>
      </c>
      <c r="C4638">
        <v>7221458</v>
      </c>
      <c r="D4638">
        <f t="shared" si="72"/>
        <v>-47778542</v>
      </c>
    </row>
    <row r="4639" spans="1:4" x14ac:dyDescent="0.3">
      <c r="A4639" t="s">
        <v>3846</v>
      </c>
      <c r="B4639">
        <v>50000000</v>
      </c>
      <c r="C4639">
        <v>2208939</v>
      </c>
      <c r="D4639">
        <f t="shared" si="72"/>
        <v>-47791061</v>
      </c>
    </row>
    <row r="4640" spans="1:4" x14ac:dyDescent="0.3">
      <c r="A4640" t="s">
        <v>5026</v>
      </c>
      <c r="B4640">
        <v>50000000</v>
      </c>
      <c r="C4640">
        <v>2175312</v>
      </c>
      <c r="D4640">
        <f t="shared" si="72"/>
        <v>-47824688</v>
      </c>
    </row>
    <row r="4641" spans="1:4" x14ac:dyDescent="0.3">
      <c r="A4641" t="s">
        <v>4439</v>
      </c>
      <c r="B4641">
        <v>60000000</v>
      </c>
      <c r="C4641">
        <v>12065985</v>
      </c>
      <c r="D4641">
        <f t="shared" si="72"/>
        <v>-47934015</v>
      </c>
    </row>
    <row r="4642" spans="1:4" x14ac:dyDescent="0.3">
      <c r="A4642" t="s">
        <v>3820</v>
      </c>
      <c r="B4642">
        <v>50000000</v>
      </c>
      <c r="C4642">
        <v>1987287</v>
      </c>
      <c r="D4642">
        <f t="shared" si="72"/>
        <v>-48012713</v>
      </c>
    </row>
    <row r="4643" spans="1:4" x14ac:dyDescent="0.3">
      <c r="A4643" t="s">
        <v>4378</v>
      </c>
      <c r="B4643">
        <v>60000000</v>
      </c>
      <c r="C4643">
        <v>11802056</v>
      </c>
      <c r="D4643">
        <f t="shared" si="72"/>
        <v>-48197944</v>
      </c>
    </row>
    <row r="4644" spans="1:4" x14ac:dyDescent="0.3">
      <c r="A4644" t="s">
        <v>4870</v>
      </c>
      <c r="B4644">
        <v>54000000</v>
      </c>
      <c r="C4644">
        <v>5660084</v>
      </c>
      <c r="D4644">
        <f t="shared" si="72"/>
        <v>-48339916</v>
      </c>
    </row>
    <row r="4645" spans="1:4" x14ac:dyDescent="0.3">
      <c r="A4645" t="s">
        <v>1613</v>
      </c>
      <c r="B4645">
        <v>110000000</v>
      </c>
      <c r="C4645">
        <v>61656849</v>
      </c>
      <c r="D4645">
        <f t="shared" si="72"/>
        <v>-48343151</v>
      </c>
    </row>
    <row r="4646" spans="1:4" x14ac:dyDescent="0.3">
      <c r="A4646" t="s">
        <v>1151</v>
      </c>
      <c r="B4646">
        <v>132000000</v>
      </c>
      <c r="C4646">
        <v>83348920</v>
      </c>
      <c r="D4646">
        <f t="shared" si="72"/>
        <v>-48651080</v>
      </c>
    </row>
    <row r="4647" spans="1:4" x14ac:dyDescent="0.3">
      <c r="A4647" t="s">
        <v>5556</v>
      </c>
      <c r="B4647">
        <v>50000000</v>
      </c>
      <c r="C4647">
        <v>1206135</v>
      </c>
      <c r="D4647">
        <f t="shared" si="72"/>
        <v>-48793865</v>
      </c>
    </row>
    <row r="4648" spans="1:4" x14ac:dyDescent="0.3">
      <c r="A4648" t="s">
        <v>1635</v>
      </c>
      <c r="B4648">
        <v>107000000</v>
      </c>
      <c r="C4648">
        <v>58183966</v>
      </c>
      <c r="D4648">
        <f t="shared" si="72"/>
        <v>-48816034</v>
      </c>
    </row>
    <row r="4649" spans="1:4" x14ac:dyDescent="0.3">
      <c r="A4649" t="s">
        <v>1492</v>
      </c>
      <c r="B4649">
        <v>116000000</v>
      </c>
      <c r="C4649">
        <v>67155742</v>
      </c>
      <c r="D4649">
        <f t="shared" si="72"/>
        <v>-48844258</v>
      </c>
    </row>
    <row r="4650" spans="1:4" x14ac:dyDescent="0.3">
      <c r="A4650" t="s">
        <v>4916</v>
      </c>
      <c r="B4650">
        <v>55000000</v>
      </c>
      <c r="C4650">
        <v>5755286</v>
      </c>
      <c r="D4650">
        <f t="shared" si="72"/>
        <v>-49244714</v>
      </c>
    </row>
    <row r="4651" spans="1:4" x14ac:dyDescent="0.3">
      <c r="A4651" t="s">
        <v>16683</v>
      </c>
      <c r="B4651">
        <v>50000000</v>
      </c>
      <c r="C4651">
        <v>700000</v>
      </c>
      <c r="D4651">
        <f t="shared" si="72"/>
        <v>-49300000</v>
      </c>
    </row>
    <row r="4652" spans="1:4" x14ac:dyDescent="0.3">
      <c r="A4652" t="s">
        <v>649</v>
      </c>
      <c r="B4652">
        <v>200000000</v>
      </c>
      <c r="C4652">
        <v>150350192</v>
      </c>
      <c r="D4652">
        <f t="shared" si="72"/>
        <v>-49649808</v>
      </c>
    </row>
    <row r="4653" spans="1:4" x14ac:dyDescent="0.3">
      <c r="A4653" t="s">
        <v>16380</v>
      </c>
      <c r="B4653">
        <v>50000000</v>
      </c>
      <c r="C4653">
        <v>206400</v>
      </c>
      <c r="D4653">
        <f t="shared" si="72"/>
        <v>-49793600</v>
      </c>
    </row>
    <row r="4654" spans="1:4" x14ac:dyDescent="0.3">
      <c r="A4654" t="s">
        <v>16246</v>
      </c>
      <c r="B4654">
        <v>50000000</v>
      </c>
      <c r="C4654">
        <v>23106</v>
      </c>
      <c r="D4654">
        <f t="shared" si="72"/>
        <v>-49976894</v>
      </c>
    </row>
    <row r="4655" spans="1:4" x14ac:dyDescent="0.3">
      <c r="A4655" t="s">
        <v>2960</v>
      </c>
      <c r="B4655">
        <v>76000000</v>
      </c>
      <c r="C4655">
        <v>26000610</v>
      </c>
      <c r="D4655">
        <f t="shared" si="72"/>
        <v>-49999390</v>
      </c>
    </row>
    <row r="4656" spans="1:4" x14ac:dyDescent="0.3">
      <c r="A4656" t="s">
        <v>2793</v>
      </c>
      <c r="B4656">
        <v>88000000</v>
      </c>
      <c r="C4656">
        <v>37899638</v>
      </c>
      <c r="D4656">
        <f t="shared" si="72"/>
        <v>-50100362</v>
      </c>
    </row>
    <row r="4657" spans="1:4" x14ac:dyDescent="0.3">
      <c r="A4657" t="s">
        <v>2895</v>
      </c>
      <c r="B4657">
        <v>52000000</v>
      </c>
      <c r="C4657">
        <v>1891821</v>
      </c>
      <c r="D4657">
        <f t="shared" si="72"/>
        <v>-50108179</v>
      </c>
    </row>
    <row r="4658" spans="1:4" x14ac:dyDescent="0.3">
      <c r="A4658" t="s">
        <v>3491</v>
      </c>
      <c r="B4658">
        <v>70000000</v>
      </c>
      <c r="C4658">
        <v>19819494</v>
      </c>
      <c r="D4658">
        <f t="shared" si="72"/>
        <v>-50180506</v>
      </c>
    </row>
    <row r="4659" spans="1:4" x14ac:dyDescent="0.3">
      <c r="A4659" t="s">
        <v>4805</v>
      </c>
      <c r="B4659">
        <v>57000000</v>
      </c>
      <c r="C4659">
        <v>6768055</v>
      </c>
      <c r="D4659">
        <f t="shared" si="72"/>
        <v>-50231945</v>
      </c>
    </row>
    <row r="4660" spans="1:4" x14ac:dyDescent="0.3">
      <c r="A4660" t="s">
        <v>1843</v>
      </c>
      <c r="B4660">
        <v>105000000</v>
      </c>
      <c r="C4660">
        <v>54700065</v>
      </c>
      <c r="D4660">
        <f t="shared" si="72"/>
        <v>-50299935</v>
      </c>
    </row>
    <row r="4661" spans="1:4" x14ac:dyDescent="0.3">
      <c r="A4661" t="s">
        <v>1876</v>
      </c>
      <c r="B4661">
        <v>100000000</v>
      </c>
      <c r="C4661">
        <v>49392095</v>
      </c>
      <c r="D4661">
        <f t="shared" si="72"/>
        <v>-50607905</v>
      </c>
    </row>
    <row r="4662" spans="1:4" x14ac:dyDescent="0.3">
      <c r="A4662" t="s">
        <v>743</v>
      </c>
      <c r="B4662">
        <v>155000000</v>
      </c>
      <c r="C4662">
        <v>104383624</v>
      </c>
      <c r="D4662">
        <f t="shared" si="72"/>
        <v>-50616376</v>
      </c>
    </row>
    <row r="4663" spans="1:4" x14ac:dyDescent="0.3">
      <c r="A4663" t="s">
        <v>1881</v>
      </c>
      <c r="B4663">
        <v>90000000</v>
      </c>
      <c r="C4663">
        <v>39292022</v>
      </c>
      <c r="D4663">
        <f t="shared" si="72"/>
        <v>-50707978</v>
      </c>
    </row>
    <row r="4664" spans="1:4" x14ac:dyDescent="0.3">
      <c r="A4664" t="s">
        <v>4359</v>
      </c>
      <c r="B4664">
        <v>65000000</v>
      </c>
      <c r="C4664">
        <v>14218868</v>
      </c>
      <c r="D4664">
        <f t="shared" si="72"/>
        <v>-50781132</v>
      </c>
    </row>
    <row r="4665" spans="1:4" x14ac:dyDescent="0.3">
      <c r="A4665" t="s">
        <v>3480</v>
      </c>
      <c r="B4665">
        <v>70000000</v>
      </c>
      <c r="C4665">
        <v>18990542</v>
      </c>
      <c r="D4665">
        <f t="shared" si="72"/>
        <v>-51009458</v>
      </c>
    </row>
    <row r="4666" spans="1:4" x14ac:dyDescent="0.3">
      <c r="A4666" t="s">
        <v>3532</v>
      </c>
      <c r="B4666">
        <v>70000000</v>
      </c>
      <c r="C4666">
        <v>18821279</v>
      </c>
      <c r="D4666">
        <f t="shared" si="72"/>
        <v>-51178721</v>
      </c>
    </row>
    <row r="4667" spans="1:4" x14ac:dyDescent="0.3">
      <c r="A4667" t="s">
        <v>3828</v>
      </c>
      <c r="B4667">
        <v>65000000</v>
      </c>
      <c r="C4667">
        <v>13750556</v>
      </c>
      <c r="D4667">
        <f t="shared" si="72"/>
        <v>-51249444</v>
      </c>
    </row>
    <row r="4668" spans="1:4" x14ac:dyDescent="0.3">
      <c r="A4668" t="s">
        <v>1141</v>
      </c>
      <c r="B4668">
        <v>135000000</v>
      </c>
      <c r="C4668">
        <v>83024900</v>
      </c>
      <c r="D4668">
        <f t="shared" si="72"/>
        <v>-51975100</v>
      </c>
    </row>
    <row r="4669" spans="1:4" x14ac:dyDescent="0.3">
      <c r="A4669" t="s">
        <v>3156</v>
      </c>
      <c r="B4669">
        <v>75000000</v>
      </c>
      <c r="C4669">
        <v>22751979</v>
      </c>
      <c r="D4669">
        <f t="shared" si="72"/>
        <v>-52248021</v>
      </c>
    </row>
    <row r="4670" spans="1:4" x14ac:dyDescent="0.3">
      <c r="A4670" t="s">
        <v>1314</v>
      </c>
      <c r="B4670">
        <v>85000000</v>
      </c>
      <c r="C4670">
        <v>32694788</v>
      </c>
      <c r="D4670">
        <f t="shared" si="72"/>
        <v>-52305212</v>
      </c>
    </row>
    <row r="4671" spans="1:4" x14ac:dyDescent="0.3">
      <c r="A4671" t="s">
        <v>4404</v>
      </c>
      <c r="B4671">
        <v>60000000</v>
      </c>
      <c r="C4671">
        <v>7605668</v>
      </c>
      <c r="D4671">
        <f t="shared" si="72"/>
        <v>-52394332</v>
      </c>
    </row>
    <row r="4672" spans="1:4" x14ac:dyDescent="0.3">
      <c r="A4672" t="s">
        <v>1460</v>
      </c>
      <c r="B4672">
        <v>78000000</v>
      </c>
      <c r="C4672">
        <v>25517500</v>
      </c>
      <c r="D4672">
        <f t="shared" si="72"/>
        <v>-52482500</v>
      </c>
    </row>
    <row r="4673" spans="1:4" x14ac:dyDescent="0.3">
      <c r="A4673" t="s">
        <v>2878</v>
      </c>
      <c r="B4673">
        <v>70000000</v>
      </c>
      <c r="C4673">
        <v>17473245</v>
      </c>
      <c r="D4673">
        <f t="shared" si="72"/>
        <v>-52526755</v>
      </c>
    </row>
    <row r="4674" spans="1:4" x14ac:dyDescent="0.3">
      <c r="A4674" t="s">
        <v>3803</v>
      </c>
      <c r="B4674">
        <v>70000000</v>
      </c>
      <c r="C4674">
        <v>17218080</v>
      </c>
      <c r="D4674">
        <f t="shared" ref="D4674:D4737" si="73">C4674-B4674</f>
        <v>-52781920</v>
      </c>
    </row>
    <row r="4675" spans="1:4" x14ac:dyDescent="0.3">
      <c r="A4675" t="s">
        <v>1497</v>
      </c>
      <c r="B4675">
        <v>135000000</v>
      </c>
      <c r="C4675">
        <v>81638674</v>
      </c>
      <c r="D4675">
        <f t="shared" si="73"/>
        <v>-53361326</v>
      </c>
    </row>
    <row r="4676" spans="1:4" x14ac:dyDescent="0.3">
      <c r="A4676" t="s">
        <v>2425</v>
      </c>
      <c r="B4676">
        <v>100000000</v>
      </c>
      <c r="C4676">
        <v>46440491</v>
      </c>
      <c r="D4676">
        <f t="shared" si="73"/>
        <v>-53559509</v>
      </c>
    </row>
    <row r="4677" spans="1:4" x14ac:dyDescent="0.3">
      <c r="A4677" t="s">
        <v>411</v>
      </c>
      <c r="B4677">
        <v>185000000</v>
      </c>
      <c r="C4677">
        <v>130468626</v>
      </c>
      <c r="D4677">
        <f t="shared" si="73"/>
        <v>-54531374</v>
      </c>
    </row>
    <row r="4678" spans="1:4" x14ac:dyDescent="0.3">
      <c r="A4678" t="s">
        <v>2332</v>
      </c>
      <c r="B4678">
        <v>75000000</v>
      </c>
      <c r="C4678">
        <v>20315324</v>
      </c>
      <c r="D4678">
        <f t="shared" si="73"/>
        <v>-54684676</v>
      </c>
    </row>
    <row r="4679" spans="1:4" x14ac:dyDescent="0.3">
      <c r="A4679" t="s">
        <v>3807</v>
      </c>
      <c r="B4679">
        <v>65000000</v>
      </c>
      <c r="C4679">
        <v>10014234</v>
      </c>
      <c r="D4679">
        <f t="shared" si="73"/>
        <v>-54985766</v>
      </c>
    </row>
    <row r="4680" spans="1:4" x14ac:dyDescent="0.3">
      <c r="A4680" t="s">
        <v>1385</v>
      </c>
      <c r="B4680">
        <v>120000000</v>
      </c>
      <c r="C4680">
        <v>64736114</v>
      </c>
      <c r="D4680">
        <f t="shared" si="73"/>
        <v>-55263886</v>
      </c>
    </row>
    <row r="4681" spans="1:4" x14ac:dyDescent="0.3">
      <c r="A4681" t="s">
        <v>4410</v>
      </c>
      <c r="B4681">
        <v>60000000</v>
      </c>
      <c r="C4681">
        <v>4535117</v>
      </c>
      <c r="D4681">
        <f t="shared" si="73"/>
        <v>-55464883</v>
      </c>
    </row>
    <row r="4682" spans="1:4" x14ac:dyDescent="0.3">
      <c r="A4682" t="s">
        <v>3485</v>
      </c>
      <c r="B4682">
        <v>70000000</v>
      </c>
      <c r="C4682">
        <v>14294842</v>
      </c>
      <c r="D4682">
        <f t="shared" si="73"/>
        <v>-55705158</v>
      </c>
    </row>
    <row r="4683" spans="1:4" x14ac:dyDescent="0.3">
      <c r="A4683" t="s">
        <v>449</v>
      </c>
      <c r="B4683">
        <v>180000000</v>
      </c>
      <c r="C4683">
        <v>124051759</v>
      </c>
      <c r="D4683">
        <f t="shared" si="73"/>
        <v>-55948241</v>
      </c>
    </row>
    <row r="4684" spans="1:4" x14ac:dyDescent="0.3">
      <c r="A4684" t="s">
        <v>449</v>
      </c>
      <c r="B4684">
        <v>180000000</v>
      </c>
      <c r="C4684">
        <v>124051759</v>
      </c>
      <c r="D4684">
        <f t="shared" si="73"/>
        <v>-55948241</v>
      </c>
    </row>
    <row r="4685" spans="1:4" x14ac:dyDescent="0.3">
      <c r="A4685" t="s">
        <v>1100</v>
      </c>
      <c r="B4685">
        <v>150000000</v>
      </c>
      <c r="C4685">
        <v>93926386</v>
      </c>
      <c r="D4685">
        <f t="shared" si="73"/>
        <v>-56073614</v>
      </c>
    </row>
    <row r="4686" spans="1:4" x14ac:dyDescent="0.3">
      <c r="A4686" t="s">
        <v>495</v>
      </c>
      <c r="B4686">
        <v>170000000</v>
      </c>
      <c r="C4686">
        <v>113745408</v>
      </c>
      <c r="D4686">
        <f t="shared" si="73"/>
        <v>-56254592</v>
      </c>
    </row>
    <row r="4687" spans="1:4" x14ac:dyDescent="0.3">
      <c r="A4687" t="s">
        <v>3497</v>
      </c>
      <c r="B4687">
        <v>70000000</v>
      </c>
      <c r="C4687">
        <v>13596911</v>
      </c>
      <c r="D4687">
        <f t="shared" si="73"/>
        <v>-56403089</v>
      </c>
    </row>
    <row r="4688" spans="1:4" x14ac:dyDescent="0.3">
      <c r="A4688" t="s">
        <v>4897</v>
      </c>
      <c r="B4688">
        <v>90000000</v>
      </c>
      <c r="C4688">
        <v>33574332</v>
      </c>
      <c r="D4688">
        <f t="shared" si="73"/>
        <v>-56425668</v>
      </c>
    </row>
    <row r="4689" spans="1:4" x14ac:dyDescent="0.3">
      <c r="A4689" t="s">
        <v>2902</v>
      </c>
      <c r="B4689">
        <v>80000000</v>
      </c>
      <c r="C4689">
        <v>23219748</v>
      </c>
      <c r="D4689">
        <f t="shared" si="73"/>
        <v>-56780252</v>
      </c>
    </row>
    <row r="4690" spans="1:4" x14ac:dyDescent="0.3">
      <c r="A4690" t="s">
        <v>1213</v>
      </c>
      <c r="B4690">
        <v>135000000</v>
      </c>
      <c r="C4690">
        <v>77564037</v>
      </c>
      <c r="D4690">
        <f t="shared" si="73"/>
        <v>-57435963</v>
      </c>
    </row>
    <row r="4691" spans="1:4" x14ac:dyDescent="0.3">
      <c r="A4691" t="s">
        <v>2845</v>
      </c>
      <c r="B4691">
        <v>80000000</v>
      </c>
      <c r="C4691">
        <v>20950820</v>
      </c>
      <c r="D4691">
        <f t="shared" si="73"/>
        <v>-59049180</v>
      </c>
    </row>
    <row r="4692" spans="1:4" x14ac:dyDescent="0.3">
      <c r="A4692" t="s">
        <v>91</v>
      </c>
      <c r="B4692">
        <v>260000000</v>
      </c>
      <c r="C4692">
        <v>200807262</v>
      </c>
      <c r="D4692">
        <f t="shared" si="73"/>
        <v>-59192738</v>
      </c>
    </row>
    <row r="4693" spans="1:4" x14ac:dyDescent="0.3">
      <c r="A4693" t="s">
        <v>8692</v>
      </c>
      <c r="B4693">
        <v>60000000</v>
      </c>
      <c r="C4693">
        <v>668171</v>
      </c>
      <c r="D4693">
        <f t="shared" si="73"/>
        <v>-59331829</v>
      </c>
    </row>
    <row r="4694" spans="1:4" x14ac:dyDescent="0.3">
      <c r="A4694" t="s">
        <v>4791</v>
      </c>
      <c r="B4694">
        <v>71000000</v>
      </c>
      <c r="C4694">
        <v>11466088</v>
      </c>
      <c r="D4694">
        <f t="shared" si="73"/>
        <v>-59533912</v>
      </c>
    </row>
    <row r="4695" spans="1:4" x14ac:dyDescent="0.3">
      <c r="A4695" t="s">
        <v>15313</v>
      </c>
      <c r="B4695">
        <v>60000000</v>
      </c>
      <c r="C4695">
        <v>231417</v>
      </c>
      <c r="D4695">
        <f t="shared" si="73"/>
        <v>-59768583</v>
      </c>
    </row>
    <row r="4696" spans="1:4" x14ac:dyDescent="0.3">
      <c r="A4696" t="s">
        <v>1861</v>
      </c>
      <c r="B4696">
        <v>100000000</v>
      </c>
      <c r="C4696">
        <v>40198710</v>
      </c>
      <c r="D4696">
        <f t="shared" si="73"/>
        <v>-59801290</v>
      </c>
    </row>
    <row r="4697" spans="1:4" x14ac:dyDescent="0.3">
      <c r="A4697" t="s">
        <v>1585</v>
      </c>
      <c r="B4697">
        <v>110000000</v>
      </c>
      <c r="C4697">
        <v>50026353</v>
      </c>
      <c r="D4697">
        <f t="shared" si="73"/>
        <v>-59973647</v>
      </c>
    </row>
    <row r="4698" spans="1:4" x14ac:dyDescent="0.3">
      <c r="A4698" t="s">
        <v>4366</v>
      </c>
      <c r="B4698">
        <v>60000000</v>
      </c>
      <c r="C4698">
        <v>22451</v>
      </c>
      <c r="D4698">
        <f t="shared" si="73"/>
        <v>-59977549</v>
      </c>
    </row>
    <row r="4699" spans="1:4" x14ac:dyDescent="0.3">
      <c r="A4699" t="s">
        <v>2852</v>
      </c>
      <c r="B4699">
        <v>80000000</v>
      </c>
      <c r="C4699">
        <v>19673424</v>
      </c>
      <c r="D4699">
        <f t="shared" si="73"/>
        <v>-60326576</v>
      </c>
    </row>
    <row r="4700" spans="1:4" x14ac:dyDescent="0.3">
      <c r="A4700" t="s">
        <v>3166</v>
      </c>
      <c r="B4700">
        <v>75000000</v>
      </c>
      <c r="C4700">
        <v>14567883</v>
      </c>
      <c r="D4700">
        <f t="shared" si="73"/>
        <v>-60432117</v>
      </c>
    </row>
    <row r="4701" spans="1:4" x14ac:dyDescent="0.3">
      <c r="A4701" t="s">
        <v>2856</v>
      </c>
      <c r="B4701">
        <v>80000000</v>
      </c>
      <c r="C4701">
        <v>19480739</v>
      </c>
      <c r="D4701">
        <f t="shared" si="73"/>
        <v>-60519261</v>
      </c>
    </row>
    <row r="4702" spans="1:4" x14ac:dyDescent="0.3">
      <c r="A4702" t="s">
        <v>4313</v>
      </c>
      <c r="B4702">
        <v>87000000</v>
      </c>
      <c r="C4702">
        <v>26082914</v>
      </c>
      <c r="D4702">
        <f t="shared" si="73"/>
        <v>-60917086</v>
      </c>
    </row>
    <row r="4703" spans="1:4" x14ac:dyDescent="0.3">
      <c r="A4703" t="s">
        <v>1078</v>
      </c>
      <c r="B4703">
        <v>130000000</v>
      </c>
      <c r="C4703">
        <v>68642452</v>
      </c>
      <c r="D4703">
        <f t="shared" si="73"/>
        <v>-61357548</v>
      </c>
    </row>
    <row r="4704" spans="1:4" x14ac:dyDescent="0.3">
      <c r="A4704" t="s">
        <v>3502</v>
      </c>
      <c r="B4704">
        <v>70000000</v>
      </c>
      <c r="C4704">
        <v>8460990</v>
      </c>
      <c r="D4704">
        <f t="shared" si="73"/>
        <v>-61539010</v>
      </c>
    </row>
    <row r="4705" spans="1:4" x14ac:dyDescent="0.3">
      <c r="A4705" t="s">
        <v>2866</v>
      </c>
      <c r="B4705">
        <v>80000000</v>
      </c>
      <c r="C4705">
        <v>18318000</v>
      </c>
      <c r="D4705">
        <f t="shared" si="73"/>
        <v>-61682000</v>
      </c>
    </row>
    <row r="4706" spans="1:4" x14ac:dyDescent="0.3">
      <c r="A4706" t="s">
        <v>439</v>
      </c>
      <c r="B4706">
        <v>200000000</v>
      </c>
      <c r="C4706">
        <v>137850096</v>
      </c>
      <c r="D4706">
        <f t="shared" si="73"/>
        <v>-62149904</v>
      </c>
    </row>
    <row r="4707" spans="1:4" x14ac:dyDescent="0.3">
      <c r="A4707" t="s">
        <v>2861</v>
      </c>
      <c r="B4707">
        <v>80000000</v>
      </c>
      <c r="C4707">
        <v>17593391</v>
      </c>
      <c r="D4707">
        <f t="shared" si="73"/>
        <v>-62406609</v>
      </c>
    </row>
    <row r="4708" spans="1:4" x14ac:dyDescent="0.3">
      <c r="A4708" t="s">
        <v>2871</v>
      </c>
      <c r="B4708">
        <v>90000000</v>
      </c>
      <c r="C4708">
        <v>27356090</v>
      </c>
      <c r="D4708">
        <f t="shared" si="73"/>
        <v>-62643910</v>
      </c>
    </row>
    <row r="4709" spans="1:4" x14ac:dyDescent="0.3">
      <c r="A4709" t="s">
        <v>635</v>
      </c>
      <c r="B4709">
        <v>165000000</v>
      </c>
      <c r="C4709">
        <v>102315545</v>
      </c>
      <c r="D4709">
        <f t="shared" si="73"/>
        <v>-62684455</v>
      </c>
    </row>
    <row r="4710" spans="1:4" x14ac:dyDescent="0.3">
      <c r="A4710" t="s">
        <v>3507</v>
      </c>
      <c r="B4710">
        <v>70000000</v>
      </c>
      <c r="C4710">
        <v>7097125</v>
      </c>
      <c r="D4710">
        <f t="shared" si="73"/>
        <v>-62902875</v>
      </c>
    </row>
    <row r="4711" spans="1:4" x14ac:dyDescent="0.3">
      <c r="A4711" t="s">
        <v>1503</v>
      </c>
      <c r="B4711">
        <v>120000000</v>
      </c>
      <c r="C4711">
        <v>56114221</v>
      </c>
      <c r="D4711">
        <f t="shared" si="73"/>
        <v>-63885779</v>
      </c>
    </row>
    <row r="4712" spans="1:4" x14ac:dyDescent="0.3">
      <c r="A4712" t="s">
        <v>1503</v>
      </c>
      <c r="B4712">
        <v>120000000</v>
      </c>
      <c r="C4712">
        <v>56114221</v>
      </c>
      <c r="D4712">
        <f t="shared" si="73"/>
        <v>-63885779</v>
      </c>
    </row>
    <row r="4713" spans="1:4" x14ac:dyDescent="0.3">
      <c r="A4713" t="s">
        <v>3519</v>
      </c>
      <c r="B4713">
        <v>70000000</v>
      </c>
      <c r="C4713">
        <v>5851188</v>
      </c>
      <c r="D4713">
        <f t="shared" si="73"/>
        <v>-64148812</v>
      </c>
    </row>
    <row r="4714" spans="1:4" x14ac:dyDescent="0.3">
      <c r="A4714" t="s">
        <v>2273</v>
      </c>
      <c r="B4714">
        <v>100000000</v>
      </c>
      <c r="C4714">
        <v>35168677</v>
      </c>
      <c r="D4714">
        <f t="shared" si="73"/>
        <v>-64831323</v>
      </c>
    </row>
    <row r="4715" spans="1:4" x14ac:dyDescent="0.3">
      <c r="A4715" t="s">
        <v>3876</v>
      </c>
      <c r="B4715">
        <v>65000000</v>
      </c>
      <c r="C4715">
        <v>72413</v>
      </c>
      <c r="D4715">
        <f t="shared" si="73"/>
        <v>-64927587</v>
      </c>
    </row>
    <row r="4716" spans="1:4" x14ac:dyDescent="0.3">
      <c r="A4716" t="s">
        <v>2955</v>
      </c>
      <c r="B4716">
        <v>80000000</v>
      </c>
      <c r="C4716">
        <v>15071514</v>
      </c>
      <c r="D4716">
        <f t="shared" si="73"/>
        <v>-64928486</v>
      </c>
    </row>
    <row r="4717" spans="1:4" x14ac:dyDescent="0.3">
      <c r="A4717" t="s">
        <v>1911</v>
      </c>
      <c r="B4717">
        <v>100000000</v>
      </c>
      <c r="C4717">
        <v>35024475</v>
      </c>
      <c r="D4717">
        <f t="shared" si="73"/>
        <v>-64975525</v>
      </c>
    </row>
    <row r="4718" spans="1:4" x14ac:dyDescent="0.3">
      <c r="A4718" t="s">
        <v>737</v>
      </c>
      <c r="B4718">
        <v>155000000</v>
      </c>
      <c r="C4718">
        <v>89732035</v>
      </c>
      <c r="D4718">
        <f t="shared" si="73"/>
        <v>-65267965</v>
      </c>
    </row>
    <row r="4719" spans="1:4" x14ac:dyDescent="0.3">
      <c r="A4719" t="s">
        <v>878</v>
      </c>
      <c r="B4719">
        <v>150000000</v>
      </c>
      <c r="C4719">
        <v>83640426</v>
      </c>
      <c r="D4719">
        <f t="shared" si="73"/>
        <v>-66359574</v>
      </c>
    </row>
    <row r="4720" spans="1:4" x14ac:dyDescent="0.3">
      <c r="A4720" t="s">
        <v>1892</v>
      </c>
      <c r="B4720">
        <v>84000000</v>
      </c>
      <c r="C4720">
        <v>17010646</v>
      </c>
      <c r="D4720">
        <f t="shared" si="73"/>
        <v>-66989354</v>
      </c>
    </row>
    <row r="4721" spans="1:4" x14ac:dyDescent="0.3">
      <c r="A4721" t="s">
        <v>1473</v>
      </c>
      <c r="B4721">
        <v>115000000</v>
      </c>
      <c r="C4721">
        <v>47952020</v>
      </c>
      <c r="D4721">
        <f t="shared" si="73"/>
        <v>-67047980</v>
      </c>
    </row>
    <row r="4722" spans="1:4" x14ac:dyDescent="0.3">
      <c r="A4722" t="s">
        <v>988</v>
      </c>
      <c r="B4722">
        <v>150000000</v>
      </c>
      <c r="C4722">
        <v>82161969</v>
      </c>
      <c r="D4722">
        <f t="shared" si="73"/>
        <v>-67838031</v>
      </c>
    </row>
    <row r="4723" spans="1:4" x14ac:dyDescent="0.3">
      <c r="A4723" t="s">
        <v>1551</v>
      </c>
      <c r="B4723">
        <v>112000000</v>
      </c>
      <c r="C4723">
        <v>42776259</v>
      </c>
      <c r="D4723">
        <f t="shared" si="73"/>
        <v>-69223741</v>
      </c>
    </row>
    <row r="4724" spans="1:4" x14ac:dyDescent="0.3">
      <c r="A4724" t="s">
        <v>3567</v>
      </c>
      <c r="B4724">
        <v>70000000</v>
      </c>
      <c r="C4724">
        <v>617840</v>
      </c>
      <c r="D4724">
        <f t="shared" si="73"/>
        <v>-69382160</v>
      </c>
    </row>
    <row r="4725" spans="1:4" x14ac:dyDescent="0.3">
      <c r="A4725" t="s">
        <v>1226</v>
      </c>
      <c r="B4725">
        <v>130000000</v>
      </c>
      <c r="C4725">
        <v>60522097</v>
      </c>
      <c r="D4725">
        <f t="shared" si="73"/>
        <v>-69477903</v>
      </c>
    </row>
    <row r="4726" spans="1:4" x14ac:dyDescent="0.3">
      <c r="A4726" t="s">
        <v>3179</v>
      </c>
      <c r="B4726">
        <v>75000000</v>
      </c>
      <c r="C4726">
        <v>5409517</v>
      </c>
      <c r="D4726">
        <f t="shared" si="73"/>
        <v>-69590483</v>
      </c>
    </row>
    <row r="4727" spans="1:4" x14ac:dyDescent="0.3">
      <c r="A4727" t="s">
        <v>4425</v>
      </c>
      <c r="B4727">
        <v>80000000</v>
      </c>
      <c r="C4727">
        <v>10166502</v>
      </c>
      <c r="D4727">
        <f t="shared" si="73"/>
        <v>-69833498</v>
      </c>
    </row>
    <row r="4728" spans="1:4" x14ac:dyDescent="0.3">
      <c r="A4728" t="s">
        <v>20861</v>
      </c>
      <c r="B4728">
        <v>70000000</v>
      </c>
      <c r="C4728">
        <v>129319</v>
      </c>
      <c r="D4728">
        <f t="shared" si="73"/>
        <v>-69870681</v>
      </c>
    </row>
    <row r="4729" spans="1:4" x14ac:dyDescent="0.3">
      <c r="A4729" t="s">
        <v>2884</v>
      </c>
      <c r="B4729">
        <v>86000000</v>
      </c>
      <c r="C4729">
        <v>15131330</v>
      </c>
      <c r="D4729">
        <f t="shared" si="73"/>
        <v>-70868670</v>
      </c>
    </row>
    <row r="4730" spans="1:4" x14ac:dyDescent="0.3">
      <c r="A4730" t="s">
        <v>1111</v>
      </c>
      <c r="B4730">
        <v>135000000</v>
      </c>
      <c r="C4730">
        <v>63992328</v>
      </c>
      <c r="D4730">
        <f t="shared" si="73"/>
        <v>-71007672</v>
      </c>
    </row>
    <row r="4731" spans="1:4" x14ac:dyDescent="0.3">
      <c r="A4731" t="s">
        <v>1468</v>
      </c>
      <c r="B4731">
        <v>115000000</v>
      </c>
      <c r="C4731">
        <v>40911830</v>
      </c>
      <c r="D4731">
        <f t="shared" si="73"/>
        <v>-74088170</v>
      </c>
    </row>
    <row r="4732" spans="1:4" x14ac:dyDescent="0.3">
      <c r="A4732" t="s">
        <v>2158</v>
      </c>
      <c r="B4732">
        <v>100000000</v>
      </c>
      <c r="C4732">
        <v>25517500</v>
      </c>
      <c r="D4732">
        <f t="shared" si="73"/>
        <v>-74482500</v>
      </c>
    </row>
    <row r="4733" spans="1:4" x14ac:dyDescent="0.3">
      <c r="A4733" t="s">
        <v>2158</v>
      </c>
      <c r="B4733">
        <v>100000000</v>
      </c>
      <c r="C4733">
        <v>25517500</v>
      </c>
      <c r="D4733">
        <f t="shared" si="73"/>
        <v>-74482500</v>
      </c>
    </row>
    <row r="4734" spans="1:4" x14ac:dyDescent="0.3">
      <c r="A4734" t="s">
        <v>328</v>
      </c>
      <c r="B4734">
        <v>200000000</v>
      </c>
      <c r="C4734">
        <v>125320003</v>
      </c>
      <c r="D4734">
        <f t="shared" si="73"/>
        <v>-74679997</v>
      </c>
    </row>
    <row r="4735" spans="1:4" x14ac:dyDescent="0.3">
      <c r="A4735" t="s">
        <v>517</v>
      </c>
      <c r="B4735">
        <v>175000000</v>
      </c>
      <c r="C4735">
        <v>100289690</v>
      </c>
      <c r="D4735">
        <f t="shared" si="73"/>
        <v>-74710310</v>
      </c>
    </row>
    <row r="4736" spans="1:4" x14ac:dyDescent="0.3">
      <c r="A4736" t="s">
        <v>1850</v>
      </c>
      <c r="B4736">
        <v>102000000</v>
      </c>
      <c r="C4736">
        <v>27098580</v>
      </c>
      <c r="D4736">
        <f t="shared" si="73"/>
        <v>-74901420</v>
      </c>
    </row>
    <row r="4737" spans="1:4" x14ac:dyDescent="0.3">
      <c r="A4737" t="s">
        <v>1024</v>
      </c>
      <c r="B4737">
        <v>140000000</v>
      </c>
      <c r="C4737">
        <v>65007045</v>
      </c>
      <c r="D4737">
        <f t="shared" si="73"/>
        <v>-74992955</v>
      </c>
    </row>
    <row r="4738" spans="1:4" x14ac:dyDescent="0.3">
      <c r="A4738" t="s">
        <v>1024</v>
      </c>
      <c r="B4738">
        <v>140000000</v>
      </c>
      <c r="C4738">
        <v>65007045</v>
      </c>
      <c r="D4738">
        <f t="shared" ref="D4738:D4801" si="74">C4738-B4738</f>
        <v>-74992955</v>
      </c>
    </row>
    <row r="4739" spans="1:4" x14ac:dyDescent="0.3">
      <c r="A4739" t="s">
        <v>1898</v>
      </c>
      <c r="B4739">
        <v>100000000</v>
      </c>
      <c r="C4739">
        <v>24985612</v>
      </c>
      <c r="D4739">
        <f t="shared" si="74"/>
        <v>-75014388</v>
      </c>
    </row>
    <row r="4740" spans="1:4" x14ac:dyDescent="0.3">
      <c r="A4740" t="s">
        <v>1409</v>
      </c>
      <c r="B4740">
        <v>120000000</v>
      </c>
      <c r="C4740">
        <v>43929341</v>
      </c>
      <c r="D4740">
        <f t="shared" si="74"/>
        <v>-76070659</v>
      </c>
    </row>
    <row r="4741" spans="1:4" x14ac:dyDescent="0.3">
      <c r="A4741" t="s">
        <v>1886</v>
      </c>
      <c r="B4741">
        <v>105000000</v>
      </c>
      <c r="C4741">
        <v>28772222</v>
      </c>
      <c r="D4741">
        <f t="shared" si="74"/>
        <v>-76227778</v>
      </c>
    </row>
    <row r="4742" spans="1:4" x14ac:dyDescent="0.3">
      <c r="A4742" t="s">
        <v>1886</v>
      </c>
      <c r="B4742">
        <v>105000000</v>
      </c>
      <c r="C4742">
        <v>28772222</v>
      </c>
      <c r="D4742">
        <f t="shared" si="74"/>
        <v>-76227778</v>
      </c>
    </row>
    <row r="4743" spans="1:4" x14ac:dyDescent="0.3">
      <c r="A4743" t="s">
        <v>924</v>
      </c>
      <c r="B4743">
        <v>150000000</v>
      </c>
      <c r="C4743">
        <v>73103784</v>
      </c>
      <c r="D4743">
        <f t="shared" si="74"/>
        <v>-76896216</v>
      </c>
    </row>
    <row r="4744" spans="1:4" x14ac:dyDescent="0.3">
      <c r="A4744" t="s">
        <v>2028</v>
      </c>
      <c r="B4744">
        <v>100000000</v>
      </c>
      <c r="C4744">
        <v>23014504</v>
      </c>
      <c r="D4744">
        <f t="shared" si="74"/>
        <v>-76985496</v>
      </c>
    </row>
    <row r="4745" spans="1:4" x14ac:dyDescent="0.3">
      <c r="A4745" t="s">
        <v>524</v>
      </c>
      <c r="B4745">
        <v>178000000</v>
      </c>
      <c r="C4745">
        <v>100189501</v>
      </c>
      <c r="D4745">
        <f t="shared" si="74"/>
        <v>-77810499</v>
      </c>
    </row>
    <row r="4746" spans="1:4" x14ac:dyDescent="0.3">
      <c r="A4746" t="s">
        <v>2018</v>
      </c>
      <c r="B4746">
        <v>95000000</v>
      </c>
      <c r="C4746">
        <v>17176900</v>
      </c>
      <c r="D4746">
        <f t="shared" si="74"/>
        <v>-77823100</v>
      </c>
    </row>
    <row r="4747" spans="1:4" x14ac:dyDescent="0.3">
      <c r="A4747" t="s">
        <v>2949</v>
      </c>
      <c r="B4747">
        <v>81200000</v>
      </c>
      <c r="C4747">
        <v>1339152</v>
      </c>
      <c r="D4747">
        <f t="shared" si="74"/>
        <v>-79860848</v>
      </c>
    </row>
    <row r="4748" spans="1:4" x14ac:dyDescent="0.3">
      <c r="A4748" t="s">
        <v>1222</v>
      </c>
      <c r="B4748">
        <v>130000000</v>
      </c>
      <c r="C4748">
        <v>49551662</v>
      </c>
      <c r="D4748">
        <f t="shared" si="74"/>
        <v>-80448338</v>
      </c>
    </row>
    <row r="4749" spans="1:4" x14ac:dyDescent="0.3">
      <c r="A4749" t="s">
        <v>1649</v>
      </c>
      <c r="B4749">
        <v>130000000</v>
      </c>
      <c r="C4749">
        <v>47396698</v>
      </c>
      <c r="D4749">
        <f t="shared" si="74"/>
        <v>-82603302</v>
      </c>
    </row>
    <row r="4750" spans="1:4" x14ac:dyDescent="0.3">
      <c r="A4750" t="s">
        <v>1683</v>
      </c>
      <c r="B4750">
        <v>90000000</v>
      </c>
      <c r="C4750">
        <v>6712451</v>
      </c>
      <c r="D4750">
        <f t="shared" si="74"/>
        <v>-83287549</v>
      </c>
    </row>
    <row r="4751" spans="1:4" x14ac:dyDescent="0.3">
      <c r="A4751" t="s">
        <v>150</v>
      </c>
      <c r="B4751">
        <v>225000000</v>
      </c>
      <c r="C4751">
        <v>141614023</v>
      </c>
      <c r="D4751">
        <f t="shared" si="74"/>
        <v>-83385977</v>
      </c>
    </row>
    <row r="4752" spans="1:4" x14ac:dyDescent="0.3">
      <c r="A4752" t="s">
        <v>316</v>
      </c>
      <c r="B4752">
        <v>200000000</v>
      </c>
      <c r="C4752">
        <v>116593191</v>
      </c>
      <c r="D4752">
        <f t="shared" si="74"/>
        <v>-83406809</v>
      </c>
    </row>
    <row r="4753" spans="1:4" x14ac:dyDescent="0.3">
      <c r="A4753" t="s">
        <v>18107</v>
      </c>
      <c r="B4753">
        <v>84450000</v>
      </c>
      <c r="C4753">
        <v>617228</v>
      </c>
      <c r="D4753">
        <f t="shared" si="74"/>
        <v>-83832772</v>
      </c>
    </row>
    <row r="4754" spans="1:4" x14ac:dyDescent="0.3">
      <c r="A4754" t="s">
        <v>936</v>
      </c>
      <c r="B4754">
        <v>149000000</v>
      </c>
      <c r="C4754">
        <v>64459316</v>
      </c>
      <c r="D4754">
        <f t="shared" si="74"/>
        <v>-84540684</v>
      </c>
    </row>
    <row r="4755" spans="1:4" x14ac:dyDescent="0.3">
      <c r="A4755" t="s">
        <v>2056</v>
      </c>
      <c r="B4755">
        <v>107000000</v>
      </c>
      <c r="C4755">
        <v>22406362</v>
      </c>
      <c r="D4755">
        <f t="shared" si="74"/>
        <v>-84593638</v>
      </c>
    </row>
    <row r="4756" spans="1:4" x14ac:dyDescent="0.3">
      <c r="A4756" t="s">
        <v>2056</v>
      </c>
      <c r="B4756">
        <v>107000000</v>
      </c>
      <c r="C4756">
        <v>22406362</v>
      </c>
      <c r="D4756">
        <f t="shared" si="74"/>
        <v>-84593638</v>
      </c>
    </row>
    <row r="4757" spans="1:4" x14ac:dyDescent="0.3">
      <c r="A4757" t="s">
        <v>1629</v>
      </c>
      <c r="B4757">
        <v>110000000</v>
      </c>
      <c r="C4757">
        <v>24004159</v>
      </c>
      <c r="D4757">
        <f t="shared" si="74"/>
        <v>-85995841</v>
      </c>
    </row>
    <row r="4758" spans="1:4" x14ac:dyDescent="0.3">
      <c r="A4758" t="s">
        <v>1629</v>
      </c>
      <c r="B4758">
        <v>110000000</v>
      </c>
      <c r="C4758">
        <v>24004159</v>
      </c>
      <c r="D4758">
        <f t="shared" si="74"/>
        <v>-85995841</v>
      </c>
    </row>
    <row r="4759" spans="1:4" x14ac:dyDescent="0.3">
      <c r="A4759" t="s">
        <v>531</v>
      </c>
      <c r="B4759">
        <v>175000000</v>
      </c>
      <c r="C4759">
        <v>88246220</v>
      </c>
      <c r="D4759">
        <f t="shared" si="74"/>
        <v>-86753780</v>
      </c>
    </row>
    <row r="4760" spans="1:4" x14ac:dyDescent="0.3">
      <c r="A4760" t="s">
        <v>706</v>
      </c>
      <c r="B4760">
        <v>150000000</v>
      </c>
      <c r="C4760">
        <v>63143812</v>
      </c>
      <c r="D4760">
        <f t="shared" si="74"/>
        <v>-86856188</v>
      </c>
    </row>
    <row r="4761" spans="1:4" x14ac:dyDescent="0.3">
      <c r="A4761" t="s">
        <v>2068</v>
      </c>
      <c r="B4761">
        <v>98000000</v>
      </c>
      <c r="C4761">
        <v>11000000</v>
      </c>
      <c r="D4761">
        <f t="shared" si="74"/>
        <v>-87000000</v>
      </c>
    </row>
    <row r="4762" spans="1:4" x14ac:dyDescent="0.3">
      <c r="A4762" t="s">
        <v>1129</v>
      </c>
      <c r="B4762">
        <v>140000000</v>
      </c>
      <c r="C4762">
        <v>52792307</v>
      </c>
      <c r="D4762">
        <f t="shared" si="74"/>
        <v>-87207693</v>
      </c>
    </row>
    <row r="4763" spans="1:4" x14ac:dyDescent="0.3">
      <c r="A4763" t="s">
        <v>896</v>
      </c>
      <c r="B4763">
        <v>150000000</v>
      </c>
      <c r="C4763">
        <v>61937495</v>
      </c>
      <c r="D4763">
        <f t="shared" si="74"/>
        <v>-88062505</v>
      </c>
    </row>
    <row r="4764" spans="1:4" x14ac:dyDescent="0.3">
      <c r="A4764" t="s">
        <v>381</v>
      </c>
      <c r="B4764">
        <v>190000000</v>
      </c>
      <c r="C4764">
        <v>101785482</v>
      </c>
      <c r="D4764">
        <f t="shared" si="74"/>
        <v>-88214518</v>
      </c>
    </row>
    <row r="4765" spans="1:4" x14ac:dyDescent="0.3">
      <c r="A4765" t="s">
        <v>14246</v>
      </c>
      <c r="B4765">
        <v>100000000</v>
      </c>
      <c r="C4765">
        <v>11041228</v>
      </c>
      <c r="D4765">
        <f t="shared" si="74"/>
        <v>-88958772</v>
      </c>
    </row>
    <row r="4766" spans="1:4" x14ac:dyDescent="0.3">
      <c r="A4766" t="s">
        <v>1417</v>
      </c>
      <c r="B4766">
        <v>120000000</v>
      </c>
      <c r="C4766">
        <v>30212620</v>
      </c>
      <c r="D4766">
        <f t="shared" si="74"/>
        <v>-89787380</v>
      </c>
    </row>
    <row r="4767" spans="1:4" x14ac:dyDescent="0.3">
      <c r="A4767" t="s">
        <v>2292</v>
      </c>
      <c r="B4767">
        <v>90000000</v>
      </c>
      <c r="C4767">
        <v>190562</v>
      </c>
      <c r="D4767">
        <f t="shared" si="74"/>
        <v>-89809438</v>
      </c>
    </row>
    <row r="4768" spans="1:4" x14ac:dyDescent="0.3">
      <c r="A4768" t="s">
        <v>1676</v>
      </c>
      <c r="B4768">
        <v>126000000</v>
      </c>
      <c r="C4768">
        <v>35799026</v>
      </c>
      <c r="D4768">
        <f t="shared" si="74"/>
        <v>-90200974</v>
      </c>
    </row>
    <row r="4769" spans="1:4" x14ac:dyDescent="0.3">
      <c r="A4769" t="s">
        <v>1676</v>
      </c>
      <c r="B4769">
        <v>126000000</v>
      </c>
      <c r="C4769">
        <v>35799026</v>
      </c>
      <c r="D4769">
        <f t="shared" si="74"/>
        <v>-90200974</v>
      </c>
    </row>
    <row r="4770" spans="1:4" x14ac:dyDescent="0.3">
      <c r="A4770" t="s">
        <v>2242</v>
      </c>
      <c r="B4770">
        <v>92000000</v>
      </c>
      <c r="C4770">
        <v>26871</v>
      </c>
      <c r="D4770">
        <f t="shared" si="74"/>
        <v>-91973129</v>
      </c>
    </row>
    <row r="4771" spans="1:4" x14ac:dyDescent="0.3">
      <c r="A4771" t="s">
        <v>718</v>
      </c>
      <c r="B4771">
        <v>170000000</v>
      </c>
      <c r="C4771">
        <v>76846624</v>
      </c>
      <c r="D4771">
        <f t="shared" si="74"/>
        <v>-93153376</v>
      </c>
    </row>
    <row r="4772" spans="1:4" x14ac:dyDescent="0.3">
      <c r="A4772" t="s">
        <v>1942</v>
      </c>
      <c r="B4772">
        <v>94000000</v>
      </c>
      <c r="C4772">
        <v>9213</v>
      </c>
      <c r="D4772">
        <f t="shared" si="74"/>
        <v>-93990787</v>
      </c>
    </row>
    <row r="4773" spans="1:4" x14ac:dyDescent="0.3">
      <c r="A4773" t="s">
        <v>19694</v>
      </c>
      <c r="B4773">
        <v>120000000</v>
      </c>
      <c r="C4773">
        <v>25517500</v>
      </c>
      <c r="D4773">
        <f t="shared" si="74"/>
        <v>-94482500</v>
      </c>
    </row>
    <row r="4774" spans="1:4" x14ac:dyDescent="0.3">
      <c r="A4774" t="s">
        <v>191</v>
      </c>
      <c r="B4774">
        <v>200000000</v>
      </c>
      <c r="C4774">
        <v>105219735</v>
      </c>
      <c r="D4774">
        <f t="shared" si="74"/>
        <v>-94780265</v>
      </c>
    </row>
    <row r="4775" spans="1:4" x14ac:dyDescent="0.3">
      <c r="A4775" t="s">
        <v>1905</v>
      </c>
      <c r="B4775">
        <v>100000000</v>
      </c>
      <c r="C4775">
        <v>4411102</v>
      </c>
      <c r="D4775">
        <f t="shared" si="74"/>
        <v>-95588898</v>
      </c>
    </row>
    <row r="4776" spans="1:4" x14ac:dyDescent="0.3">
      <c r="A4776" t="s">
        <v>490</v>
      </c>
      <c r="B4776">
        <v>170000000</v>
      </c>
      <c r="C4776">
        <v>73820094</v>
      </c>
      <c r="D4776">
        <f t="shared" si="74"/>
        <v>-96179906</v>
      </c>
    </row>
    <row r="4777" spans="1:4" x14ac:dyDescent="0.3">
      <c r="A4777" t="s">
        <v>1259</v>
      </c>
      <c r="B4777">
        <v>130000000</v>
      </c>
      <c r="C4777">
        <v>33592415</v>
      </c>
      <c r="D4777">
        <f t="shared" si="74"/>
        <v>-96407585</v>
      </c>
    </row>
    <row r="4778" spans="1:4" x14ac:dyDescent="0.3">
      <c r="A4778" t="s">
        <v>607</v>
      </c>
      <c r="B4778">
        <v>190000000</v>
      </c>
      <c r="C4778">
        <v>93417865</v>
      </c>
      <c r="D4778">
        <f t="shared" si="74"/>
        <v>-96582135</v>
      </c>
    </row>
    <row r="4779" spans="1:4" x14ac:dyDescent="0.3">
      <c r="A4779" t="s">
        <v>13841</v>
      </c>
      <c r="B4779">
        <v>100000000</v>
      </c>
      <c r="C4779">
        <v>3058380</v>
      </c>
      <c r="D4779">
        <f t="shared" si="74"/>
        <v>-96941620</v>
      </c>
    </row>
    <row r="4780" spans="1:4" x14ac:dyDescent="0.3">
      <c r="A4780" t="s">
        <v>713</v>
      </c>
      <c r="B4780">
        <v>160000000</v>
      </c>
      <c r="C4780">
        <v>60655503</v>
      </c>
      <c r="D4780">
        <f t="shared" si="74"/>
        <v>-99344497</v>
      </c>
    </row>
    <row r="4781" spans="1:4" x14ac:dyDescent="0.3">
      <c r="A4781" t="s">
        <v>1869</v>
      </c>
      <c r="B4781">
        <v>140000000</v>
      </c>
      <c r="C4781">
        <v>38120554</v>
      </c>
      <c r="D4781">
        <f t="shared" si="74"/>
        <v>-101879446</v>
      </c>
    </row>
    <row r="4782" spans="1:4" x14ac:dyDescent="0.3">
      <c r="A4782" t="s">
        <v>13560</v>
      </c>
      <c r="B4782">
        <v>103000000</v>
      </c>
      <c r="C4782">
        <v>274299</v>
      </c>
      <c r="D4782">
        <f t="shared" si="74"/>
        <v>-102725701</v>
      </c>
    </row>
    <row r="4783" spans="1:4" x14ac:dyDescent="0.3">
      <c r="A4783" t="s">
        <v>1047</v>
      </c>
      <c r="B4783">
        <v>135000000</v>
      </c>
      <c r="C4783">
        <v>31704416</v>
      </c>
      <c r="D4783">
        <f t="shared" si="74"/>
        <v>-103295584</v>
      </c>
    </row>
    <row r="4784" spans="1:4" x14ac:dyDescent="0.3">
      <c r="A4784" t="s">
        <v>1084</v>
      </c>
      <c r="B4784">
        <v>137000000</v>
      </c>
      <c r="C4784">
        <v>32131830</v>
      </c>
      <c r="D4784">
        <f t="shared" si="74"/>
        <v>-104868170</v>
      </c>
    </row>
    <row r="4785" spans="1:4" x14ac:dyDescent="0.3">
      <c r="A4785" t="s">
        <v>1041</v>
      </c>
      <c r="B4785">
        <v>140000000</v>
      </c>
      <c r="C4785">
        <v>31141074</v>
      </c>
      <c r="D4785">
        <f t="shared" si="74"/>
        <v>-108858926</v>
      </c>
    </row>
    <row r="4786" spans="1:4" x14ac:dyDescent="0.3">
      <c r="A4786" t="s">
        <v>374</v>
      </c>
      <c r="B4786">
        <v>200000000</v>
      </c>
      <c r="C4786">
        <v>90755643</v>
      </c>
      <c r="D4786">
        <f t="shared" si="74"/>
        <v>-109244357</v>
      </c>
    </row>
    <row r="4787" spans="1:4" x14ac:dyDescent="0.3">
      <c r="A4787" t="s">
        <v>202</v>
      </c>
      <c r="B4787">
        <v>180000000</v>
      </c>
      <c r="C4787">
        <v>70083519</v>
      </c>
      <c r="D4787">
        <f t="shared" si="74"/>
        <v>-109916481</v>
      </c>
    </row>
    <row r="4788" spans="1:4" x14ac:dyDescent="0.3">
      <c r="A4788" t="s">
        <v>1608</v>
      </c>
      <c r="B4788">
        <v>160000000</v>
      </c>
      <c r="C4788">
        <v>48068396</v>
      </c>
      <c r="D4788">
        <f t="shared" si="74"/>
        <v>-111931604</v>
      </c>
    </row>
    <row r="4789" spans="1:4" x14ac:dyDescent="0.3">
      <c r="A4789" t="s">
        <v>731</v>
      </c>
      <c r="B4789">
        <v>160000000</v>
      </c>
      <c r="C4789">
        <v>46978995</v>
      </c>
      <c r="D4789">
        <f t="shared" si="74"/>
        <v>-113021005</v>
      </c>
    </row>
    <row r="4790" spans="1:4" x14ac:dyDescent="0.3">
      <c r="A4790" t="s">
        <v>942</v>
      </c>
      <c r="B4790">
        <v>150000000</v>
      </c>
      <c r="C4790">
        <v>34964818</v>
      </c>
      <c r="D4790">
        <f t="shared" si="74"/>
        <v>-115035182</v>
      </c>
    </row>
    <row r="4791" spans="1:4" x14ac:dyDescent="0.3">
      <c r="A4791" t="s">
        <v>942</v>
      </c>
      <c r="B4791">
        <v>150000000</v>
      </c>
      <c r="C4791">
        <v>34964818</v>
      </c>
      <c r="D4791">
        <f t="shared" si="74"/>
        <v>-115035182</v>
      </c>
    </row>
    <row r="4792" spans="1:4" x14ac:dyDescent="0.3">
      <c r="A4792" t="s">
        <v>942</v>
      </c>
      <c r="B4792">
        <v>150000000</v>
      </c>
      <c r="C4792">
        <v>34964818</v>
      </c>
      <c r="D4792">
        <f t="shared" si="74"/>
        <v>-115035182</v>
      </c>
    </row>
    <row r="4793" spans="1:4" x14ac:dyDescent="0.3">
      <c r="A4793" t="s">
        <v>763</v>
      </c>
      <c r="B4793">
        <v>155000000</v>
      </c>
      <c r="C4793">
        <v>34293771</v>
      </c>
      <c r="D4793">
        <f t="shared" si="74"/>
        <v>-120706229</v>
      </c>
    </row>
    <row r="4794" spans="1:4" x14ac:dyDescent="0.3">
      <c r="A4794" t="s">
        <v>20699</v>
      </c>
      <c r="B4794">
        <v>150000000</v>
      </c>
      <c r="C4794">
        <v>25517500</v>
      </c>
      <c r="D4794">
        <f t="shared" si="74"/>
        <v>-124482500</v>
      </c>
    </row>
    <row r="4795" spans="1:4" x14ac:dyDescent="0.3">
      <c r="A4795" t="s">
        <v>137</v>
      </c>
      <c r="B4795">
        <v>215000000</v>
      </c>
      <c r="C4795">
        <v>89289910</v>
      </c>
      <c r="D4795">
        <f t="shared" si="74"/>
        <v>-125710090</v>
      </c>
    </row>
    <row r="4796" spans="1:4" x14ac:dyDescent="0.3">
      <c r="A4796" t="s">
        <v>931</v>
      </c>
      <c r="B4796">
        <v>150000000</v>
      </c>
      <c r="C4796">
        <v>21379315</v>
      </c>
      <c r="D4796">
        <f t="shared" si="74"/>
        <v>-128620685</v>
      </c>
    </row>
    <row r="4797" spans="1:4" x14ac:dyDescent="0.3">
      <c r="A4797" t="s">
        <v>445</v>
      </c>
      <c r="B4797">
        <v>176000000</v>
      </c>
      <c r="C4797">
        <v>47375327</v>
      </c>
      <c r="D4797">
        <f t="shared" si="74"/>
        <v>-128624673</v>
      </c>
    </row>
    <row r="4798" spans="1:4" x14ac:dyDescent="0.3">
      <c r="A4798" t="s">
        <v>360</v>
      </c>
      <c r="B4798">
        <v>195000000</v>
      </c>
      <c r="C4798">
        <v>65171860</v>
      </c>
      <c r="D4798">
        <f t="shared" si="74"/>
        <v>-129828140</v>
      </c>
    </row>
    <row r="4799" spans="1:4" x14ac:dyDescent="0.3">
      <c r="A4799" t="s">
        <v>589</v>
      </c>
      <c r="B4799">
        <v>175000000</v>
      </c>
      <c r="C4799">
        <v>38297305</v>
      </c>
      <c r="D4799">
        <f t="shared" si="74"/>
        <v>-136702695</v>
      </c>
    </row>
    <row r="4800" spans="1:4" x14ac:dyDescent="0.3">
      <c r="A4800" t="s">
        <v>11469</v>
      </c>
      <c r="B4800">
        <v>140000000</v>
      </c>
      <c r="C4800">
        <v>146072</v>
      </c>
      <c r="D4800">
        <f t="shared" si="74"/>
        <v>-139853928</v>
      </c>
    </row>
    <row r="4801" spans="1:4" x14ac:dyDescent="0.3">
      <c r="A4801" t="s">
        <v>229</v>
      </c>
      <c r="B4801">
        <v>209000000</v>
      </c>
      <c r="C4801">
        <v>65173160</v>
      </c>
      <c r="D4801">
        <f t="shared" si="74"/>
        <v>-143826840</v>
      </c>
    </row>
    <row r="4802" spans="1:4" x14ac:dyDescent="0.3">
      <c r="A4802" t="s">
        <v>8985</v>
      </c>
      <c r="B4802">
        <v>160000000</v>
      </c>
      <c r="C4802">
        <v>10762178</v>
      </c>
      <c r="D4802">
        <f t="shared" ref="D4802:D4820" si="75">C4802-B4802</f>
        <v>-149237822</v>
      </c>
    </row>
    <row r="4803" spans="1:4" x14ac:dyDescent="0.3">
      <c r="A4803" t="s">
        <v>18390</v>
      </c>
      <c r="B4803">
        <v>150000000</v>
      </c>
      <c r="C4803">
        <v>199228</v>
      </c>
      <c r="D4803">
        <f t="shared" si="75"/>
        <v>-149800772</v>
      </c>
    </row>
    <row r="4804" spans="1:4" x14ac:dyDescent="0.3">
      <c r="A4804" t="s">
        <v>629</v>
      </c>
      <c r="B4804">
        <v>165000000</v>
      </c>
      <c r="C4804">
        <v>665426</v>
      </c>
      <c r="D4804">
        <f t="shared" si="75"/>
        <v>-164334574</v>
      </c>
    </row>
    <row r="4805" spans="1:4" x14ac:dyDescent="0.3">
      <c r="A4805" t="s">
        <v>17335</v>
      </c>
      <c r="B4805">
        <v>200000000</v>
      </c>
      <c r="C4805">
        <v>11905519</v>
      </c>
      <c r="D4805">
        <f t="shared" si="75"/>
        <v>-188094481</v>
      </c>
    </row>
    <row r="4806" spans="1:4" x14ac:dyDescent="0.3">
      <c r="A4806" t="s">
        <v>75</v>
      </c>
      <c r="B4806">
        <v>263700000</v>
      </c>
      <c r="C4806">
        <v>73058679</v>
      </c>
      <c r="D4806">
        <f t="shared" si="75"/>
        <v>-190641321</v>
      </c>
    </row>
    <row r="4807" spans="1:4" x14ac:dyDescent="0.3">
      <c r="A4807" t="s">
        <v>13242</v>
      </c>
      <c r="B4807">
        <v>300000000</v>
      </c>
      <c r="C4807">
        <v>102055</v>
      </c>
      <c r="D4807">
        <f t="shared" si="75"/>
        <v>-299897945</v>
      </c>
    </row>
    <row r="4808" spans="1:4" x14ac:dyDescent="0.3">
      <c r="A4808" t="s">
        <v>5414</v>
      </c>
      <c r="B4808">
        <v>390000000</v>
      </c>
      <c r="C4808">
        <v>14131298</v>
      </c>
      <c r="D4808">
        <f t="shared" si="75"/>
        <v>-375868702</v>
      </c>
    </row>
    <row r="4809" spans="1:4" x14ac:dyDescent="0.3">
      <c r="A4809" t="s">
        <v>15744</v>
      </c>
      <c r="B4809">
        <v>400000000</v>
      </c>
      <c r="C4809">
        <v>454255</v>
      </c>
      <c r="D4809">
        <f t="shared" si="75"/>
        <v>-399545745</v>
      </c>
    </row>
    <row r="4810" spans="1:4" x14ac:dyDescent="0.3">
      <c r="A4810" t="s">
        <v>6951</v>
      </c>
      <c r="B4810">
        <v>553632000</v>
      </c>
      <c r="C4810">
        <v>626809</v>
      </c>
      <c r="D4810">
        <f t="shared" si="75"/>
        <v>-553005191</v>
      </c>
    </row>
    <row r="4811" spans="1:4" x14ac:dyDescent="0.3">
      <c r="A4811" t="s">
        <v>15573</v>
      </c>
      <c r="B4811">
        <v>600000000</v>
      </c>
      <c r="C4811">
        <v>1602466</v>
      </c>
      <c r="D4811">
        <f t="shared" si="75"/>
        <v>-598397534</v>
      </c>
    </row>
    <row r="4812" spans="1:4" x14ac:dyDescent="0.3">
      <c r="A4812" t="s">
        <v>14707</v>
      </c>
      <c r="B4812">
        <v>700000000</v>
      </c>
      <c r="C4812">
        <v>3275443</v>
      </c>
      <c r="D4812">
        <f t="shared" si="75"/>
        <v>-696724557</v>
      </c>
    </row>
    <row r="4813" spans="1:4" x14ac:dyDescent="0.3">
      <c r="A4813" t="s">
        <v>18259</v>
      </c>
      <c r="B4813">
        <v>700000000</v>
      </c>
      <c r="C4813">
        <v>1687311</v>
      </c>
      <c r="D4813">
        <f t="shared" si="75"/>
        <v>-698312689</v>
      </c>
    </row>
    <row r="4814" spans="1:4" x14ac:dyDescent="0.3">
      <c r="A4814" t="s">
        <v>21561</v>
      </c>
      <c r="B4814">
        <v>1000000000</v>
      </c>
      <c r="C4814">
        <v>10037390</v>
      </c>
      <c r="D4814">
        <f t="shared" si="75"/>
        <v>-989962610</v>
      </c>
    </row>
    <row r="4815" spans="1:4" x14ac:dyDescent="0.3">
      <c r="A4815" t="s">
        <v>16258</v>
      </c>
      <c r="B4815">
        <v>1100000000</v>
      </c>
      <c r="C4815">
        <v>439162</v>
      </c>
      <c r="D4815">
        <f t="shared" si="75"/>
        <v>-1099560838</v>
      </c>
    </row>
    <row r="4816" spans="1:4" x14ac:dyDescent="0.3">
      <c r="A4816" t="s">
        <v>11443</v>
      </c>
      <c r="B4816">
        <v>2127519898</v>
      </c>
      <c r="C4816">
        <v>410388</v>
      </c>
      <c r="D4816">
        <f t="shared" si="75"/>
        <v>-2127109510</v>
      </c>
    </row>
    <row r="4817" spans="1:4" x14ac:dyDescent="0.3">
      <c r="A4817" t="s">
        <v>11393</v>
      </c>
      <c r="B4817">
        <v>2400000000</v>
      </c>
      <c r="C4817">
        <v>2298191</v>
      </c>
      <c r="D4817">
        <f t="shared" si="75"/>
        <v>-2397701809</v>
      </c>
    </row>
    <row r="4818" spans="1:4" x14ac:dyDescent="0.3">
      <c r="A4818" t="s">
        <v>14390</v>
      </c>
      <c r="B4818">
        <v>2500000000</v>
      </c>
      <c r="C4818">
        <v>195888</v>
      </c>
      <c r="D4818">
        <f t="shared" si="75"/>
        <v>-2499804112</v>
      </c>
    </row>
    <row r="4819" spans="1:4" x14ac:dyDescent="0.3">
      <c r="A4819" t="s">
        <v>18302</v>
      </c>
      <c r="B4819">
        <v>4200000000</v>
      </c>
      <c r="C4819">
        <v>211667</v>
      </c>
      <c r="D4819">
        <f t="shared" si="75"/>
        <v>-4199788333</v>
      </c>
    </row>
    <row r="4820" spans="1:4" x14ac:dyDescent="0.3">
      <c r="A4820" t="s">
        <v>5351</v>
      </c>
      <c r="B4820">
        <v>12215500000</v>
      </c>
      <c r="C4820">
        <v>2201412</v>
      </c>
      <c r="D4820">
        <f t="shared" si="75"/>
        <v>-12213298588</v>
      </c>
    </row>
  </sheetData>
  <autoFilter ref="A1:D4820" xr:uid="{10871AFD-EBC9-4974-A816-7047DFFE92BD}">
    <sortState xmlns:xlrd2="http://schemas.microsoft.com/office/spreadsheetml/2017/richdata2" ref="A2:D4820">
      <sortCondition descending="1" ref="D1:D4820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E7F7D6-4BD3-46AE-B277-ECFAD70273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IMDB_MoviesAnalysis</vt:lpstr>
      <vt:lpstr>Movie Genre Analysis</vt:lpstr>
      <vt:lpstr>Movie Genre Analysis Pivot Tabl</vt:lpstr>
      <vt:lpstr>Movie Duration Analysis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ALANKAR</dc:creator>
  <cp:lastModifiedBy>Alankar Saxena</cp:lastModifiedBy>
  <dcterms:created xsi:type="dcterms:W3CDTF">2025-02-26T06:33:11Z</dcterms:created>
  <dcterms:modified xsi:type="dcterms:W3CDTF">2025-02-27T08:21:24Z</dcterms:modified>
</cp:coreProperties>
</file>