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4" i="1" l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3" i="1"/>
  <c r="BB3" i="1" l="1"/>
  <c r="BB15" i="1"/>
  <c r="BB16" i="1"/>
  <c r="BB17" i="1"/>
  <c r="BB18" i="1"/>
  <c r="BB19" i="1"/>
  <c r="BB20" i="1"/>
  <c r="BB4" i="1"/>
  <c r="BB5" i="1"/>
  <c r="BB6" i="1"/>
  <c r="BB7" i="1"/>
  <c r="BB8" i="1"/>
  <c r="BB9" i="1"/>
  <c r="BB10" i="1"/>
  <c r="BB11" i="1"/>
  <c r="BB12" i="1"/>
  <c r="BB13" i="1"/>
  <c r="BB14" i="1"/>
  <c r="AZ3" i="1" l="1"/>
  <c r="AZ19" i="1"/>
  <c r="AZ18" i="1"/>
  <c r="AZ20" i="1"/>
  <c r="AZ6" i="1"/>
  <c r="AZ4" i="1"/>
  <c r="AZ16" i="1"/>
  <c r="AZ9" i="1"/>
  <c r="AZ13" i="1"/>
  <c r="AZ7" i="1"/>
  <c r="AZ17" i="1"/>
  <c r="AZ12" i="1"/>
  <c r="AZ15" i="1"/>
  <c r="AZ11" i="1"/>
  <c r="AZ5" i="1"/>
  <c r="AZ14" i="1"/>
  <c r="AZ10" i="1"/>
  <c r="AZ8" i="1"/>
  <c r="BA12" i="1" l="1"/>
  <c r="BA10" i="1"/>
  <c r="BA11" i="1"/>
  <c r="BA14" i="1"/>
  <c r="BA13" i="1"/>
  <c r="BA9" i="1"/>
  <c r="BA16" i="1"/>
  <c r="BA18" i="1"/>
  <c r="BA15" i="1"/>
  <c r="BA17" i="1"/>
  <c r="BA20" i="1"/>
  <c r="BA19" i="1"/>
</calcChain>
</file>

<file path=xl/sharedStrings.xml><?xml version="1.0" encoding="utf-8"?>
<sst xmlns="http://schemas.openxmlformats.org/spreadsheetml/2006/main" count="113" uniqueCount="83">
  <si>
    <t>Car No</t>
  </si>
  <si>
    <t>Name</t>
  </si>
  <si>
    <t>Class</t>
  </si>
  <si>
    <t>Car Make and Model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</si>
  <si>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</si>
  <si>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</si>
  <si>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</si>
  <si>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</si>
  <si>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</si>
  <si>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</si>
  <si>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</si>
  <si>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</si>
  <si>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</si>
  <si>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</si>
  <si>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</si>
  <si>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</si>
  <si>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</si>
  <si>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</si>
  <si>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</si>
  <si>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</si>
  <si>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</si>
  <si>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</si>
  <si>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</si>
  <si>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</si>
  <si>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</si>
  <si>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</si>
  <si>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</si>
  <si>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</si>
  <si>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</si>
  <si>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</si>
  <si>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</si>
  <si>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</si>
  <si>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</si>
  <si>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</si>
  <si>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</si>
  <si>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</si>
  <si>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</si>
  <si>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</si>
  <si>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</si>
  <si>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</si>
  <si>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Expert</t>
  </si>
  <si>
    <t>Novice</t>
  </si>
  <si>
    <t>Skibbereen &amp; District Car Club - 100 Isles Night Navigation 2017</t>
  </si>
  <si>
    <t>Overall Position</t>
  </si>
  <si>
    <t>Class Position</t>
  </si>
  <si>
    <t>Car          No:</t>
  </si>
  <si>
    <t>Total Points</t>
  </si>
  <si>
    <t>Semi Expert</t>
  </si>
  <si>
    <t>Beginner</t>
  </si>
  <si>
    <t>CA</t>
  </si>
  <si>
    <t>C.C.</t>
  </si>
  <si>
    <t>V1</t>
  </si>
  <si>
    <t>V2</t>
  </si>
  <si>
    <t>CB</t>
  </si>
  <si>
    <t>ITC</t>
  </si>
  <si>
    <t>CC</t>
  </si>
  <si>
    <t>V3</t>
  </si>
  <si>
    <t>CD</t>
  </si>
  <si>
    <t>CE</t>
  </si>
  <si>
    <t>Daire Hayes / Owen Murphy</t>
  </si>
  <si>
    <t>Denis O Donovan / Donal Healy</t>
  </si>
  <si>
    <t>Muireann Hayes / Derek Mackarel</t>
  </si>
  <si>
    <t>Stephen O Neill / Ray O Neill</t>
  </si>
  <si>
    <t>Ken Carmody / Colm O Mahony</t>
  </si>
  <si>
    <t>Evin Hughes / Pakie Duffy</t>
  </si>
  <si>
    <t>Subaru Impreza</t>
  </si>
  <si>
    <t>Toyota Starlet</t>
  </si>
  <si>
    <t>Aaron o Regan / Derek Bulter</t>
  </si>
  <si>
    <t>Cycril Maguire / Andrew Whelton</t>
  </si>
  <si>
    <t>Oisin Sherlock / Aidan Sherry</t>
  </si>
  <si>
    <t>Enda Hume / Matt Hume</t>
  </si>
  <si>
    <t>Patrick O Leary / Trevor O Callaghan</t>
  </si>
  <si>
    <t>Brian O Mahony / Diarmuid French</t>
  </si>
  <si>
    <t>Kieran Hayes / Derek Flynn</t>
  </si>
  <si>
    <t>JJ Cremin / David Kelleher</t>
  </si>
  <si>
    <t>Shane Murphy / James Murphy</t>
  </si>
  <si>
    <t>Ciaran French / James French</t>
  </si>
  <si>
    <t>John Galvin / Alice Handke</t>
  </si>
  <si>
    <t>Labhaoise Hyland / George Swanton</t>
  </si>
  <si>
    <t>Toyota Corolla</t>
  </si>
  <si>
    <t>Opel Vectra</t>
  </si>
  <si>
    <t>DNF</t>
  </si>
  <si>
    <t xml:space="preserve">Nissan Alemera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</si>
</sst>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3" xfId="0" applyBorder="1" applyAlignment="1"/>
    <xf numFmtId="0" fontId="1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Fill="1"/>
    <xf numFmtId="0" fontId="2" fillId="0" borderId="1" xfId="0" applyFont="1" applyBorder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0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M20"/>
  <sheetViews>
    <sheetView tabSelected="1" workbookViewId="0">
      <selection activeCell="F17" sqref="F17"/>
    </sheetView>
  </sheetViews>
  <sheetFormatPr defaultRowHeight="15.75" x14ac:dyDescent="0.25"/>
  <cols>
    <col min="1" max="1" width="6.7109375" style="3" customWidth="1"/>
    <col min="2" max="2" width="34.140625" customWidth="1"/>
    <col min="3" max="3" width="13.5703125" style="1" customWidth="1"/>
    <col min="4" max="4" width="26.140625" customWidth="1"/>
    <col min="5" max="5" width="9.140625" style="1"/>
    <col min="6" max="6" width="5.7109375" style="1" customWidth="1"/>
    <col min="7" max="50" width="5.7109375" customWidth="1"/>
    <col min="51" max="54" width="9.140625" style="1"/>
  </cols>
  <sheetData>
    <row r="1" spans="1:585" s="13" customFormat="1" ht="17.25" x14ac:dyDescent="0.3">
      <c r="A1" s="17" t="s">
        <v>42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 t="s">
        <v>42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K1" s="17" t="s">
        <v>42</v>
      </c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5" t="s">
        <v>46</v>
      </c>
      <c r="AZ1" s="15" t="s">
        <v>43</v>
      </c>
      <c r="BA1" s="18" t="s">
        <v>44</v>
      </c>
      <c r="BB1" s="15" t="s">
        <v>45</v>
      </c>
    </row>
    <row r="2" spans="1:585" s="9" customFormat="1" ht="17.25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50</v>
      </c>
      <c r="F2" s="9" t="s">
        <v>49</v>
      </c>
      <c r="G2" s="9" t="s">
        <v>4</v>
      </c>
      <c r="H2" s="9" t="s">
        <v>5</v>
      </c>
      <c r="I2" s="9" t="s">
        <v>6</v>
      </c>
      <c r="J2" s="9" t="s">
        <v>51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11</v>
      </c>
      <c r="P2" s="9" t="s">
        <v>12</v>
      </c>
      <c r="Q2" s="9" t="s">
        <v>13</v>
      </c>
      <c r="R2" s="9" t="s">
        <v>52</v>
      </c>
      <c r="S2" s="9" t="s">
        <v>14</v>
      </c>
      <c r="T2" s="9" t="s">
        <v>15</v>
      </c>
      <c r="U2" s="9" t="s">
        <v>16</v>
      </c>
      <c r="V2" s="9" t="s">
        <v>17</v>
      </c>
      <c r="W2" s="9" t="s">
        <v>18</v>
      </c>
      <c r="X2" s="9" t="s">
        <v>19</v>
      </c>
      <c r="Y2" s="9" t="s">
        <v>20</v>
      </c>
      <c r="Z2" s="9" t="s">
        <v>53</v>
      </c>
      <c r="AA2" s="9" t="s">
        <v>21</v>
      </c>
      <c r="AB2" s="9" t="s">
        <v>22</v>
      </c>
      <c r="AC2" s="9" t="s">
        <v>23</v>
      </c>
      <c r="AD2" s="9" t="s">
        <v>54</v>
      </c>
      <c r="AE2" s="9" t="s">
        <v>24</v>
      </c>
      <c r="AF2" s="9" t="s">
        <v>25</v>
      </c>
      <c r="AG2" s="9" t="s">
        <v>26</v>
      </c>
      <c r="AH2" s="9" t="s">
        <v>27</v>
      </c>
      <c r="AI2" s="9" t="s">
        <v>28</v>
      </c>
      <c r="AJ2" s="9" t="s">
        <v>29</v>
      </c>
      <c r="AK2" s="9" t="s">
        <v>30</v>
      </c>
      <c r="AL2" s="9" t="s">
        <v>31</v>
      </c>
      <c r="AM2" s="9" t="s">
        <v>32</v>
      </c>
      <c r="AN2" s="9" t="s">
        <v>55</v>
      </c>
      <c r="AO2" s="9" t="s">
        <v>33</v>
      </c>
      <c r="AP2" s="9" t="s">
        <v>56</v>
      </c>
      <c r="AQ2" s="9" t="s">
        <v>34</v>
      </c>
      <c r="AR2" s="9" t="s">
        <v>35</v>
      </c>
      <c r="AS2" s="9" t="s">
        <v>36</v>
      </c>
      <c r="AT2" s="9" t="s">
        <v>37</v>
      </c>
      <c r="AU2" s="9" t="s">
        <v>38</v>
      </c>
      <c r="AV2" s="9" t="s">
        <v>39</v>
      </c>
      <c r="AW2" s="9" t="s">
        <v>57</v>
      </c>
      <c r="AX2" s="9" t="s">
        <v>58</v>
      </c>
      <c r="AY2" s="16"/>
      <c r="AZ2" s="16"/>
      <c r="BA2" s="19"/>
      <c r="BB2" s="16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</row>
    <row r="3" spans="1:585" x14ac:dyDescent="0.25">
      <c r="A3" s="10">
        <v>1</v>
      </c>
      <c r="B3" s="14" t="s">
        <v>59</v>
      </c>
      <c r="C3" s="11" t="s">
        <v>40</v>
      </c>
      <c r="D3" s="11" t="s">
        <v>65</v>
      </c>
      <c r="E3" s="11"/>
      <c r="F3" s="11"/>
      <c r="G3" s="6"/>
      <c r="H3" s="6">
        <v>4</v>
      </c>
      <c r="I3" s="6">
        <v>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>
        <v>1</v>
      </c>
      <c r="AE3" s="6"/>
      <c r="AF3" s="6"/>
      <c r="AG3" s="6"/>
      <c r="AH3" s="6"/>
      <c r="AI3" s="6"/>
      <c r="AJ3" s="6"/>
      <c r="AK3" s="6"/>
      <c r="AL3" s="6"/>
      <c r="AM3" s="6"/>
      <c r="AN3" s="6"/>
      <c r="AO3" s="6">
        <v>1</v>
      </c>
      <c r="AP3" s="6"/>
      <c r="AQ3" s="6"/>
      <c r="AR3" s="6">
        <v>18</v>
      </c>
      <c r="AS3" s="6">
        <v>11</v>
      </c>
      <c r="AT3" s="6">
        <v>1</v>
      </c>
      <c r="AU3" s="6"/>
      <c r="AV3" s="6"/>
      <c r="AW3" s="6"/>
      <c r="AX3" s="6"/>
      <c r="AY3" s="7">
        <f>SUM(F3:AX3)</f>
        <v>37</v>
      </c>
      <c r="AZ3" s="7">
        <f t="shared" ref="AZ3:AZ17" si="0">RANK(AY3,$AY$3:$AY$18,1)</f>
        <v>1</v>
      </c>
      <c r="BA3" s="7"/>
      <c r="BB3" s="8">
        <f t="shared" ref="BB3:BB20" si="1">SUM(A3)</f>
        <v>1</v>
      </c>
    </row>
    <row r="4" spans="1:585" x14ac:dyDescent="0.25">
      <c r="A4" s="10">
        <v>2</v>
      </c>
      <c r="B4" s="14" t="s">
        <v>60</v>
      </c>
      <c r="C4" s="12" t="s">
        <v>40</v>
      </c>
      <c r="D4" s="11" t="s">
        <v>66</v>
      </c>
      <c r="E4" s="12"/>
      <c r="F4" s="12"/>
      <c r="G4" s="2"/>
      <c r="H4" s="2">
        <v>2</v>
      </c>
      <c r="I4" s="2"/>
      <c r="J4" s="2">
        <v>20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>
        <v>20</v>
      </c>
      <c r="AP4" s="2"/>
      <c r="AQ4" s="2"/>
      <c r="AR4" s="2">
        <v>20</v>
      </c>
      <c r="AS4" s="2">
        <v>20</v>
      </c>
      <c r="AT4" s="2"/>
      <c r="AU4" s="2"/>
      <c r="AV4" s="2"/>
      <c r="AW4" s="2"/>
      <c r="AX4" s="2"/>
      <c r="AY4" s="7">
        <f t="shared" ref="AY4:AY20" si="2">SUM(F4:AX4)</f>
        <v>82</v>
      </c>
      <c r="AZ4" s="4">
        <f t="shared" si="0"/>
        <v>4</v>
      </c>
      <c r="BA4" s="4">
        <v>2</v>
      </c>
      <c r="BB4" s="5">
        <f t="shared" si="1"/>
        <v>2</v>
      </c>
    </row>
    <row r="5" spans="1:585" x14ac:dyDescent="0.25">
      <c r="A5" s="10">
        <v>3</v>
      </c>
      <c r="B5" s="14" t="s">
        <v>61</v>
      </c>
      <c r="C5" s="12" t="s">
        <v>40</v>
      </c>
      <c r="D5" s="11" t="s">
        <v>65</v>
      </c>
      <c r="E5" s="12"/>
      <c r="F5" s="12"/>
      <c r="G5" s="2"/>
      <c r="H5" s="2">
        <v>20</v>
      </c>
      <c r="I5" s="2"/>
      <c r="J5" s="2"/>
      <c r="K5" s="2">
        <v>1</v>
      </c>
      <c r="L5" s="2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>
        <v>20</v>
      </c>
      <c r="AP5" s="2"/>
      <c r="AQ5" s="2"/>
      <c r="AR5" s="2">
        <v>18</v>
      </c>
      <c r="AS5" s="2">
        <v>5</v>
      </c>
      <c r="AT5" s="2"/>
      <c r="AU5" s="2"/>
      <c r="AV5" s="2"/>
      <c r="AW5" s="2"/>
      <c r="AX5" s="2"/>
      <c r="AY5" s="7">
        <f t="shared" si="2"/>
        <v>65</v>
      </c>
      <c r="AZ5" s="4">
        <f t="shared" si="0"/>
        <v>2</v>
      </c>
      <c r="BA5" s="4">
        <v>1</v>
      </c>
      <c r="BB5" s="5">
        <f t="shared" si="1"/>
        <v>3</v>
      </c>
    </row>
    <row r="6" spans="1:585" x14ac:dyDescent="0.25">
      <c r="A6" s="10">
        <v>4</v>
      </c>
      <c r="B6" s="14" t="s">
        <v>62</v>
      </c>
      <c r="C6" s="12" t="s">
        <v>40</v>
      </c>
      <c r="D6" s="11" t="s">
        <v>65</v>
      </c>
      <c r="E6" s="12"/>
      <c r="F6" s="12"/>
      <c r="G6" s="2"/>
      <c r="H6" s="2">
        <v>20</v>
      </c>
      <c r="I6" s="2"/>
      <c r="J6" s="2"/>
      <c r="K6" s="2"/>
      <c r="L6" s="2">
        <v>1</v>
      </c>
      <c r="M6" s="2">
        <v>1</v>
      </c>
      <c r="N6" s="2">
        <v>1</v>
      </c>
      <c r="O6" s="2"/>
      <c r="P6" s="2"/>
      <c r="Q6" s="2"/>
      <c r="R6" s="2"/>
      <c r="S6" s="2">
        <v>1</v>
      </c>
      <c r="T6" s="2">
        <v>2</v>
      </c>
      <c r="U6" s="2"/>
      <c r="V6" s="2">
        <v>2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>
        <v>1</v>
      </c>
      <c r="AN6" s="2"/>
      <c r="AO6" s="2">
        <v>1</v>
      </c>
      <c r="AP6" s="2"/>
      <c r="AQ6" s="2">
        <v>1</v>
      </c>
      <c r="AR6" s="2">
        <v>20</v>
      </c>
      <c r="AS6" s="2">
        <v>20</v>
      </c>
      <c r="AT6" s="2">
        <v>20</v>
      </c>
      <c r="AU6" s="2"/>
      <c r="AV6" s="2"/>
      <c r="AW6" s="2">
        <v>3</v>
      </c>
      <c r="AX6" s="2"/>
      <c r="AY6" s="7">
        <f t="shared" si="2"/>
        <v>94</v>
      </c>
      <c r="AZ6" s="4">
        <f t="shared" si="0"/>
        <v>6</v>
      </c>
      <c r="BA6" s="4">
        <v>3</v>
      </c>
      <c r="BB6" s="5">
        <f t="shared" si="1"/>
        <v>4</v>
      </c>
    </row>
    <row r="7" spans="1:585" x14ac:dyDescent="0.25">
      <c r="A7" s="10">
        <v>5</v>
      </c>
      <c r="B7" s="14" t="s">
        <v>63</v>
      </c>
      <c r="C7" s="12" t="s">
        <v>40</v>
      </c>
      <c r="D7" s="11" t="s">
        <v>65</v>
      </c>
      <c r="E7" s="12"/>
      <c r="F7" s="12"/>
      <c r="G7" s="2"/>
      <c r="H7" s="2">
        <v>20</v>
      </c>
      <c r="I7" s="2"/>
      <c r="J7" s="2"/>
      <c r="K7" s="2">
        <v>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>
        <v>20</v>
      </c>
      <c r="AS7" s="2"/>
      <c r="AT7" s="2">
        <v>20</v>
      </c>
      <c r="AU7" s="2">
        <v>20</v>
      </c>
      <c r="AV7" s="2">
        <v>20</v>
      </c>
      <c r="AW7" s="2"/>
      <c r="AX7" s="2"/>
      <c r="AY7" s="7">
        <f t="shared" si="2"/>
        <v>102</v>
      </c>
      <c r="AZ7" s="4">
        <f t="shared" si="0"/>
        <v>7</v>
      </c>
      <c r="BA7" s="4">
        <v>4</v>
      </c>
      <c r="BB7" s="5">
        <f t="shared" si="1"/>
        <v>5</v>
      </c>
    </row>
    <row r="8" spans="1:585" x14ac:dyDescent="0.25">
      <c r="A8" s="10">
        <v>6</v>
      </c>
      <c r="B8" s="14" t="s">
        <v>64</v>
      </c>
      <c r="C8" s="12" t="s">
        <v>40</v>
      </c>
      <c r="D8" s="11" t="s">
        <v>65</v>
      </c>
      <c r="E8" s="12"/>
      <c r="F8" s="12"/>
      <c r="G8" s="2"/>
      <c r="H8" s="2">
        <v>12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1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>
        <v>20</v>
      </c>
      <c r="AP8" s="2"/>
      <c r="AQ8" s="2"/>
      <c r="AR8" s="2">
        <v>20</v>
      </c>
      <c r="AS8" s="2">
        <v>20</v>
      </c>
      <c r="AT8" s="2">
        <v>20</v>
      </c>
      <c r="AU8" s="2">
        <v>20</v>
      </c>
      <c r="AV8" s="2"/>
      <c r="AW8" s="2">
        <v>1</v>
      </c>
      <c r="AX8" s="2"/>
      <c r="AY8" s="7">
        <f t="shared" si="2"/>
        <v>114</v>
      </c>
      <c r="AZ8" s="4">
        <f t="shared" si="0"/>
        <v>8</v>
      </c>
      <c r="BA8" s="4">
        <v>5</v>
      </c>
      <c r="BB8" s="5">
        <f t="shared" si="1"/>
        <v>6</v>
      </c>
    </row>
    <row r="9" spans="1:585" x14ac:dyDescent="0.25">
      <c r="A9" s="10">
        <v>7</v>
      </c>
      <c r="B9" s="14" t="s">
        <v>67</v>
      </c>
      <c r="C9" s="12" t="s">
        <v>47</v>
      </c>
      <c r="D9" s="12" t="s">
        <v>66</v>
      </c>
      <c r="E9" s="12"/>
      <c r="F9" s="12"/>
      <c r="G9" s="2"/>
      <c r="H9" s="2">
        <v>20</v>
      </c>
      <c r="I9" s="2"/>
      <c r="J9" s="2"/>
      <c r="K9" s="2"/>
      <c r="L9" s="2">
        <v>15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>
        <v>8</v>
      </c>
      <c r="AP9" s="2"/>
      <c r="AQ9" s="2"/>
      <c r="AR9" s="2"/>
      <c r="AS9" s="2">
        <v>20</v>
      </c>
      <c r="AT9" s="2">
        <v>20</v>
      </c>
      <c r="AU9" s="2"/>
      <c r="AV9" s="2"/>
      <c r="AW9" s="2"/>
      <c r="AX9" s="2"/>
      <c r="AY9" s="7">
        <f t="shared" si="2"/>
        <v>84</v>
      </c>
      <c r="AZ9" s="4">
        <f t="shared" si="0"/>
        <v>5</v>
      </c>
      <c r="BA9" s="4">
        <f t="shared" ref="BA3:BA20" si="3">SUMPRODUCT(--(C9=$C$3:$C$20),--(AZ9&gt;$AZ$3:$AZ$20))+1</f>
        <v>2</v>
      </c>
      <c r="BB9" s="5">
        <f t="shared" si="1"/>
        <v>7</v>
      </c>
    </row>
    <row r="10" spans="1:585" x14ac:dyDescent="0.25">
      <c r="A10" s="10">
        <v>9</v>
      </c>
      <c r="B10" s="14" t="s">
        <v>68</v>
      </c>
      <c r="C10" s="12" t="s">
        <v>47</v>
      </c>
      <c r="D10" s="12" t="s">
        <v>65</v>
      </c>
      <c r="E10" s="12"/>
      <c r="F10" s="12"/>
      <c r="G10" s="2"/>
      <c r="H10" s="2">
        <v>20</v>
      </c>
      <c r="I10" s="2"/>
      <c r="J10" s="2"/>
      <c r="K10" s="2"/>
      <c r="L10" s="2"/>
      <c r="M10" s="2"/>
      <c r="N10" s="2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>
        <v>1</v>
      </c>
      <c r="AM10" s="2">
        <v>2</v>
      </c>
      <c r="AN10" s="2">
        <v>1</v>
      </c>
      <c r="AO10" s="2">
        <v>7</v>
      </c>
      <c r="AP10" s="2"/>
      <c r="AQ10" s="2">
        <v>1</v>
      </c>
      <c r="AR10" s="2">
        <v>20</v>
      </c>
      <c r="AS10" s="2">
        <v>20</v>
      </c>
      <c r="AT10" s="2"/>
      <c r="AU10" s="2"/>
      <c r="AV10" s="2"/>
      <c r="AW10" s="2"/>
      <c r="AX10" s="2"/>
      <c r="AY10" s="7">
        <f t="shared" si="2"/>
        <v>73</v>
      </c>
      <c r="AZ10" s="4">
        <f t="shared" si="0"/>
        <v>3</v>
      </c>
      <c r="BA10" s="4">
        <f t="shared" si="3"/>
        <v>1</v>
      </c>
      <c r="BB10" s="5">
        <f t="shared" si="1"/>
        <v>9</v>
      </c>
    </row>
    <row r="11" spans="1:585" x14ac:dyDescent="0.25">
      <c r="A11" s="10">
        <v>10</v>
      </c>
      <c r="B11" s="14" t="s">
        <v>69</v>
      </c>
      <c r="C11" s="12" t="s">
        <v>41</v>
      </c>
      <c r="D11" s="12" t="s">
        <v>65</v>
      </c>
      <c r="E11" s="12"/>
      <c r="F11" s="12"/>
      <c r="G11" s="2"/>
      <c r="H11" s="2">
        <v>20</v>
      </c>
      <c r="I11" s="2"/>
      <c r="J11" s="2"/>
      <c r="K11" s="2"/>
      <c r="L11" s="2">
        <v>1</v>
      </c>
      <c r="M11" s="2"/>
      <c r="N11" s="2"/>
      <c r="O11" s="2">
        <v>20</v>
      </c>
      <c r="P11" s="2">
        <v>20</v>
      </c>
      <c r="Q11" s="2"/>
      <c r="R11" s="2"/>
      <c r="S11" s="2"/>
      <c r="T11" s="2">
        <v>20</v>
      </c>
      <c r="U11" s="2">
        <v>20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>
        <v>2</v>
      </c>
      <c r="AP11" s="2"/>
      <c r="AQ11" s="2">
        <v>1</v>
      </c>
      <c r="AR11" s="2">
        <v>23</v>
      </c>
      <c r="AS11" s="2">
        <v>20</v>
      </c>
      <c r="AT11" s="2">
        <v>20</v>
      </c>
      <c r="AU11" s="2"/>
      <c r="AV11" s="2"/>
      <c r="AW11" s="2">
        <v>1</v>
      </c>
      <c r="AX11" s="2"/>
      <c r="AY11" s="7">
        <f t="shared" si="2"/>
        <v>168</v>
      </c>
      <c r="AZ11" s="4">
        <f t="shared" si="0"/>
        <v>12</v>
      </c>
      <c r="BA11" s="4">
        <f t="shared" si="3"/>
        <v>2</v>
      </c>
      <c r="BB11" s="5">
        <f t="shared" si="1"/>
        <v>10</v>
      </c>
    </row>
    <row r="12" spans="1:585" x14ac:dyDescent="0.25">
      <c r="A12" s="10">
        <v>11</v>
      </c>
      <c r="B12" s="14" t="s">
        <v>70</v>
      </c>
      <c r="C12" s="12" t="s">
        <v>47</v>
      </c>
      <c r="D12" s="12" t="s">
        <v>65</v>
      </c>
      <c r="E12" s="12"/>
      <c r="F12" s="12"/>
      <c r="G12" s="2">
        <v>3</v>
      </c>
      <c r="H12" s="2">
        <v>20</v>
      </c>
      <c r="I12" s="2"/>
      <c r="J12" s="2"/>
      <c r="K12" s="2">
        <v>2</v>
      </c>
      <c r="L12" s="2">
        <v>1</v>
      </c>
      <c r="M12" s="2"/>
      <c r="N12" s="2">
        <v>20</v>
      </c>
      <c r="O12" s="2">
        <v>15</v>
      </c>
      <c r="P12" s="2">
        <v>3</v>
      </c>
      <c r="Q12" s="2"/>
      <c r="R12" s="2"/>
      <c r="S12" s="2">
        <v>1</v>
      </c>
      <c r="T12" s="2">
        <v>3</v>
      </c>
      <c r="U12" s="2"/>
      <c r="V12" s="2">
        <v>3</v>
      </c>
      <c r="W12" s="2"/>
      <c r="X12" s="2"/>
      <c r="Y12" s="2">
        <v>1</v>
      </c>
      <c r="Z12" s="2"/>
      <c r="AA12" s="2"/>
      <c r="AB12" s="2"/>
      <c r="AC12" s="2"/>
      <c r="AD12" s="2">
        <v>3</v>
      </c>
      <c r="AE12" s="2"/>
      <c r="AF12" s="2"/>
      <c r="AG12" s="2"/>
      <c r="AH12" s="2"/>
      <c r="AI12" s="2"/>
      <c r="AJ12" s="2"/>
      <c r="AK12" s="2"/>
      <c r="AL12" s="2">
        <v>4</v>
      </c>
      <c r="AM12" s="2">
        <v>1</v>
      </c>
      <c r="AN12" s="2">
        <v>1</v>
      </c>
      <c r="AO12" s="2">
        <v>20</v>
      </c>
      <c r="AP12" s="2"/>
      <c r="AQ12" s="2"/>
      <c r="AR12" s="2">
        <v>20</v>
      </c>
      <c r="AS12" s="2">
        <v>20</v>
      </c>
      <c r="AT12" s="2">
        <v>20</v>
      </c>
      <c r="AU12" s="2"/>
      <c r="AV12" s="2">
        <v>2</v>
      </c>
      <c r="AW12" s="2">
        <v>2</v>
      </c>
      <c r="AX12" s="2">
        <v>1</v>
      </c>
      <c r="AY12" s="7">
        <f t="shared" si="2"/>
        <v>166</v>
      </c>
      <c r="AZ12" s="4">
        <f t="shared" si="0"/>
        <v>11</v>
      </c>
      <c r="BA12" s="4">
        <f t="shared" si="3"/>
        <v>3</v>
      </c>
      <c r="BB12" s="5">
        <f t="shared" si="1"/>
        <v>11</v>
      </c>
    </row>
    <row r="13" spans="1:585" x14ac:dyDescent="0.25">
      <c r="A13" s="10">
        <v>12</v>
      </c>
      <c r="B13" s="14" t="s">
        <v>71</v>
      </c>
      <c r="C13" s="12" t="s">
        <v>41</v>
      </c>
      <c r="D13" s="12" t="s">
        <v>65</v>
      </c>
      <c r="E13" s="12"/>
      <c r="F13" s="12"/>
      <c r="G13" s="2"/>
      <c r="H13" s="2">
        <v>7</v>
      </c>
      <c r="I13" s="2"/>
      <c r="J13" s="2">
        <v>20</v>
      </c>
      <c r="K13" s="2"/>
      <c r="L13" s="2"/>
      <c r="M13" s="2"/>
      <c r="N13" s="2">
        <v>1</v>
      </c>
      <c r="O13" s="2"/>
      <c r="P13" s="2"/>
      <c r="Q13" s="2"/>
      <c r="R13" s="2"/>
      <c r="S13" s="2"/>
      <c r="T13" s="2">
        <v>1</v>
      </c>
      <c r="U13" s="2"/>
      <c r="V13" s="2"/>
      <c r="W13" s="2">
        <v>1</v>
      </c>
      <c r="X13" s="2"/>
      <c r="Y13" s="2">
        <v>1</v>
      </c>
      <c r="Z13" s="2"/>
      <c r="AA13" s="2"/>
      <c r="AB13" s="2">
        <v>1</v>
      </c>
      <c r="AC13" s="2"/>
      <c r="AD13" s="2">
        <v>1</v>
      </c>
      <c r="AE13" s="2"/>
      <c r="AF13" s="2"/>
      <c r="AG13" s="2"/>
      <c r="AH13" s="2"/>
      <c r="AI13" s="2"/>
      <c r="AJ13" s="2"/>
      <c r="AK13" s="2"/>
      <c r="AL13" s="2">
        <v>15</v>
      </c>
      <c r="AM13" s="2"/>
      <c r="AN13" s="2"/>
      <c r="AO13" s="2">
        <v>20</v>
      </c>
      <c r="AP13" s="2"/>
      <c r="AQ13" s="2"/>
      <c r="AR13" s="2">
        <v>20</v>
      </c>
      <c r="AS13" s="2">
        <v>20</v>
      </c>
      <c r="AT13" s="2">
        <v>20</v>
      </c>
      <c r="AU13" s="2"/>
      <c r="AV13" s="2"/>
      <c r="AW13" s="2">
        <v>2</v>
      </c>
      <c r="AX13" s="2"/>
      <c r="AY13" s="7">
        <f t="shared" si="2"/>
        <v>130</v>
      </c>
      <c r="AZ13" s="4">
        <f t="shared" si="0"/>
        <v>10</v>
      </c>
      <c r="BA13" s="4">
        <f t="shared" si="3"/>
        <v>1</v>
      </c>
      <c r="BB13" s="5">
        <f t="shared" si="1"/>
        <v>12</v>
      </c>
    </row>
    <row r="14" spans="1:585" x14ac:dyDescent="0.25">
      <c r="A14" s="10">
        <v>14</v>
      </c>
      <c r="B14" s="14" t="s">
        <v>72</v>
      </c>
      <c r="C14" s="12" t="s">
        <v>48</v>
      </c>
      <c r="D14" s="12" t="s">
        <v>65</v>
      </c>
      <c r="E14" s="12"/>
      <c r="F14" s="12"/>
      <c r="G14" s="2"/>
      <c r="H14" s="2">
        <v>20</v>
      </c>
      <c r="I14" s="2"/>
      <c r="J14" s="2"/>
      <c r="K14" s="2"/>
      <c r="L14" s="2"/>
      <c r="M14" s="2"/>
      <c r="N14" s="2">
        <v>20</v>
      </c>
      <c r="O14" s="2">
        <v>15</v>
      </c>
      <c r="P14" s="2"/>
      <c r="Q14" s="2"/>
      <c r="R14" s="2"/>
      <c r="S14" s="2">
        <v>2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>
        <v>4</v>
      </c>
      <c r="AN14" s="2"/>
      <c r="AO14" s="2">
        <v>20</v>
      </c>
      <c r="AP14" s="2"/>
      <c r="AQ14" s="2"/>
      <c r="AR14" s="2">
        <v>20</v>
      </c>
      <c r="AS14" s="2">
        <v>20</v>
      </c>
      <c r="AT14" s="2"/>
      <c r="AU14" s="2"/>
      <c r="AV14" s="2"/>
      <c r="AW14" s="2"/>
      <c r="AX14" s="2"/>
      <c r="AY14" s="7">
        <f t="shared" si="2"/>
        <v>122</v>
      </c>
      <c r="AZ14" s="4">
        <f t="shared" si="0"/>
        <v>9</v>
      </c>
      <c r="BA14" s="4">
        <f t="shared" si="3"/>
        <v>1</v>
      </c>
      <c r="BB14" s="5">
        <f t="shared" si="1"/>
        <v>14</v>
      </c>
    </row>
    <row r="15" spans="1:585" x14ac:dyDescent="0.25">
      <c r="A15" s="10">
        <v>15</v>
      </c>
      <c r="B15" s="14" t="s">
        <v>73</v>
      </c>
      <c r="C15" s="12" t="s">
        <v>41</v>
      </c>
      <c r="D15" s="12" t="s">
        <v>65</v>
      </c>
      <c r="E15" s="12"/>
      <c r="F15" s="12"/>
      <c r="G15" s="2"/>
      <c r="H15" s="2">
        <v>20</v>
      </c>
      <c r="I15" s="2"/>
      <c r="J15" s="2">
        <v>20</v>
      </c>
      <c r="K15" s="2"/>
      <c r="L15" s="2"/>
      <c r="M15" s="2"/>
      <c r="N15" s="2">
        <v>20</v>
      </c>
      <c r="O15" s="2">
        <v>15</v>
      </c>
      <c r="P15" s="2"/>
      <c r="Q15" s="2"/>
      <c r="R15" s="2">
        <v>20</v>
      </c>
      <c r="S15" s="2"/>
      <c r="T15" s="2"/>
      <c r="U15" s="2"/>
      <c r="V15" s="2">
        <v>1</v>
      </c>
      <c r="W15" s="2">
        <v>2</v>
      </c>
      <c r="X15" s="2">
        <v>50</v>
      </c>
      <c r="Y15" s="2">
        <v>1</v>
      </c>
      <c r="Z15" s="2"/>
      <c r="AA15" s="2"/>
      <c r="AB15" s="2"/>
      <c r="AC15" s="2"/>
      <c r="AD15" s="2">
        <v>4</v>
      </c>
      <c r="AE15" s="2"/>
      <c r="AF15" s="2"/>
      <c r="AG15" s="2"/>
      <c r="AH15" s="2"/>
      <c r="AI15" s="2"/>
      <c r="AJ15" s="2"/>
      <c r="AK15" s="2"/>
      <c r="AL15" s="2">
        <v>1</v>
      </c>
      <c r="AM15" s="2">
        <v>2</v>
      </c>
      <c r="AN15" s="2">
        <v>2</v>
      </c>
      <c r="AO15" s="2">
        <v>20</v>
      </c>
      <c r="AP15" s="2">
        <v>20</v>
      </c>
      <c r="AQ15" s="2"/>
      <c r="AR15" s="2">
        <v>20</v>
      </c>
      <c r="AS15" s="2">
        <v>20</v>
      </c>
      <c r="AT15" s="2">
        <v>20</v>
      </c>
      <c r="AU15" s="2"/>
      <c r="AV15" s="2"/>
      <c r="AW15" s="2">
        <v>5</v>
      </c>
      <c r="AX15" s="2"/>
      <c r="AY15" s="7">
        <f t="shared" si="2"/>
        <v>263</v>
      </c>
      <c r="AZ15" s="4">
        <f t="shared" si="0"/>
        <v>14</v>
      </c>
      <c r="BA15" s="4">
        <f t="shared" si="3"/>
        <v>3</v>
      </c>
      <c r="BB15" s="5">
        <f t="shared" si="1"/>
        <v>15</v>
      </c>
    </row>
    <row r="16" spans="1:585" x14ac:dyDescent="0.25">
      <c r="A16" s="10">
        <v>16</v>
      </c>
      <c r="B16" s="14" t="s">
        <v>74</v>
      </c>
      <c r="C16" s="12" t="s">
        <v>48</v>
      </c>
      <c r="D16" s="12" t="s">
        <v>65</v>
      </c>
      <c r="E16" s="12"/>
      <c r="F16" s="12"/>
      <c r="G16" s="2"/>
      <c r="H16" s="2">
        <v>20</v>
      </c>
      <c r="I16" s="2">
        <v>4</v>
      </c>
      <c r="J16" s="2">
        <v>20</v>
      </c>
      <c r="K16" s="2"/>
      <c r="L16" s="2">
        <v>5</v>
      </c>
      <c r="M16" s="2">
        <v>4</v>
      </c>
      <c r="N16" s="2">
        <v>20</v>
      </c>
      <c r="O16" s="2">
        <v>15</v>
      </c>
      <c r="P16" s="2">
        <v>2</v>
      </c>
      <c r="Q16" s="2"/>
      <c r="R16" s="2"/>
      <c r="S16" s="2">
        <v>3</v>
      </c>
      <c r="T16" s="2">
        <v>1</v>
      </c>
      <c r="U16" s="2">
        <v>2</v>
      </c>
      <c r="V16" s="2">
        <v>1</v>
      </c>
      <c r="W16" s="2">
        <v>20</v>
      </c>
      <c r="X16" s="2">
        <v>20</v>
      </c>
      <c r="Y16" s="2">
        <v>20</v>
      </c>
      <c r="Z16" s="2"/>
      <c r="AA16" s="2"/>
      <c r="AB16" s="2"/>
      <c r="AC16" s="2"/>
      <c r="AD16" s="2">
        <v>4</v>
      </c>
      <c r="AE16" s="2"/>
      <c r="AF16" s="2"/>
      <c r="AG16" s="2"/>
      <c r="AH16" s="2"/>
      <c r="AI16" s="2"/>
      <c r="AJ16" s="2">
        <v>2</v>
      </c>
      <c r="AK16" s="2"/>
      <c r="AL16" s="2"/>
      <c r="AM16" s="2">
        <v>20</v>
      </c>
      <c r="AN16" s="2">
        <v>10</v>
      </c>
      <c r="AO16" s="2">
        <v>20</v>
      </c>
      <c r="AP16" s="2">
        <v>15</v>
      </c>
      <c r="AQ16" s="2"/>
      <c r="AR16" s="2">
        <v>20</v>
      </c>
      <c r="AS16" s="2"/>
      <c r="AT16" s="2"/>
      <c r="AU16" s="2"/>
      <c r="AV16" s="2">
        <v>20</v>
      </c>
      <c r="AW16" s="2"/>
      <c r="AX16" s="2"/>
      <c r="AY16" s="7">
        <f t="shared" si="2"/>
        <v>268</v>
      </c>
      <c r="AZ16" s="4">
        <f t="shared" si="0"/>
        <v>15</v>
      </c>
      <c r="BA16" s="4">
        <f t="shared" si="3"/>
        <v>3</v>
      </c>
      <c r="BB16" s="5">
        <f t="shared" si="1"/>
        <v>16</v>
      </c>
    </row>
    <row r="17" spans="1:54" x14ac:dyDescent="0.25">
      <c r="A17" s="10">
        <v>17</v>
      </c>
      <c r="B17" s="14" t="s">
        <v>75</v>
      </c>
      <c r="C17" s="12" t="s">
        <v>48</v>
      </c>
      <c r="D17" s="12" t="s">
        <v>82</v>
      </c>
      <c r="E17" s="12" t="s">
        <v>81</v>
      </c>
      <c r="F17" s="1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>
        <v>9999</v>
      </c>
      <c r="AY17" s="7">
        <f t="shared" si="2"/>
        <v>9999</v>
      </c>
      <c r="AZ17" s="4">
        <f t="shared" si="0"/>
        <v>16</v>
      </c>
      <c r="BA17" s="4">
        <f t="shared" si="3"/>
        <v>4</v>
      </c>
      <c r="BB17" s="5">
        <f t="shared" si="1"/>
        <v>17</v>
      </c>
    </row>
    <row r="18" spans="1:54" x14ac:dyDescent="0.25">
      <c r="A18" s="10">
        <v>18</v>
      </c>
      <c r="B18" s="14" t="s">
        <v>76</v>
      </c>
      <c r="C18" s="12" t="s">
        <v>48</v>
      </c>
      <c r="D18" s="12" t="s">
        <v>79</v>
      </c>
      <c r="E18" s="12"/>
      <c r="F18" s="12"/>
      <c r="G18" s="2"/>
      <c r="H18" s="2">
        <v>20</v>
      </c>
      <c r="I18" s="2"/>
      <c r="J18" s="2"/>
      <c r="K18" s="2"/>
      <c r="L18" s="2">
        <v>2</v>
      </c>
      <c r="M18" s="2"/>
      <c r="N18" s="2">
        <v>3</v>
      </c>
      <c r="O18" s="2">
        <v>2</v>
      </c>
      <c r="P18" s="2"/>
      <c r="Q18" s="2"/>
      <c r="R18" s="2">
        <v>20</v>
      </c>
      <c r="S18" s="2"/>
      <c r="T18" s="2">
        <v>7</v>
      </c>
      <c r="U18" s="2">
        <v>20</v>
      </c>
      <c r="V18" s="2">
        <v>20</v>
      </c>
      <c r="W18" s="2"/>
      <c r="X18" s="2"/>
      <c r="Y18" s="2"/>
      <c r="Z18" s="2"/>
      <c r="AA18" s="2"/>
      <c r="AB18" s="2"/>
      <c r="AC18" s="2"/>
      <c r="AD18" s="2">
        <v>3</v>
      </c>
      <c r="AE18" s="2"/>
      <c r="AF18" s="2"/>
      <c r="AG18" s="2"/>
      <c r="AH18" s="2"/>
      <c r="AI18" s="2"/>
      <c r="AJ18" s="2"/>
      <c r="AK18" s="2"/>
      <c r="AL18" s="2"/>
      <c r="AM18" s="2">
        <v>1</v>
      </c>
      <c r="AN18" s="2"/>
      <c r="AO18" s="2">
        <v>20</v>
      </c>
      <c r="AP18" s="2">
        <v>15</v>
      </c>
      <c r="AQ18" s="2"/>
      <c r="AR18" s="2">
        <v>20</v>
      </c>
      <c r="AS18" s="2">
        <v>20</v>
      </c>
      <c r="AT18" s="2">
        <v>20</v>
      </c>
      <c r="AU18" s="2"/>
      <c r="AV18" s="2"/>
      <c r="AW18" s="2"/>
      <c r="AX18" s="2"/>
      <c r="AY18" s="7">
        <f t="shared" si="2"/>
        <v>193</v>
      </c>
      <c r="AZ18" s="4">
        <f>RANK(AY18,$AY$3:$AY$20,1)</f>
        <v>13</v>
      </c>
      <c r="BA18" s="4">
        <f t="shared" si="3"/>
        <v>2</v>
      </c>
      <c r="BB18" s="5">
        <f t="shared" si="1"/>
        <v>18</v>
      </c>
    </row>
    <row r="19" spans="1:54" x14ac:dyDescent="0.25">
      <c r="A19" s="10">
        <v>19</v>
      </c>
      <c r="B19" s="14" t="s">
        <v>77</v>
      </c>
      <c r="C19" s="12" t="s">
        <v>48</v>
      </c>
      <c r="D19" s="12" t="s">
        <v>65</v>
      </c>
      <c r="E19" s="12" t="s">
        <v>81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>
        <v>9999</v>
      </c>
      <c r="AY19" s="7">
        <f t="shared" si="2"/>
        <v>9999</v>
      </c>
      <c r="AZ19" s="4">
        <f>RANK(AY19,$AY$3:$AY$20,1)</f>
        <v>17</v>
      </c>
      <c r="BA19" s="4">
        <f t="shared" si="3"/>
        <v>6</v>
      </c>
      <c r="BB19" s="5">
        <f t="shared" si="1"/>
        <v>19</v>
      </c>
    </row>
    <row r="20" spans="1:54" x14ac:dyDescent="0.25">
      <c r="A20" s="10">
        <v>20</v>
      </c>
      <c r="B20" s="14" t="s">
        <v>78</v>
      </c>
      <c r="C20" s="12" t="s">
        <v>48</v>
      </c>
      <c r="D20" s="12" t="s">
        <v>80</v>
      </c>
      <c r="E20" s="12"/>
      <c r="F20" s="12"/>
      <c r="G20" s="2"/>
      <c r="H20" s="2">
        <v>20</v>
      </c>
      <c r="I20" s="2"/>
      <c r="J20" s="2">
        <v>20</v>
      </c>
      <c r="K20" s="2"/>
      <c r="L20" s="2">
        <v>3</v>
      </c>
      <c r="M20" s="2">
        <v>1</v>
      </c>
      <c r="N20" s="2">
        <v>1</v>
      </c>
      <c r="O20" s="2">
        <v>1</v>
      </c>
      <c r="P20" s="2">
        <v>2</v>
      </c>
      <c r="Q20" s="2"/>
      <c r="R20" s="2"/>
      <c r="S20" s="2">
        <v>3</v>
      </c>
      <c r="T20" s="2"/>
      <c r="U20" s="2">
        <v>20</v>
      </c>
      <c r="V20" s="2"/>
      <c r="W20" s="2">
        <v>2</v>
      </c>
      <c r="X20" s="2"/>
      <c r="Y20" s="2">
        <v>50</v>
      </c>
      <c r="Z20" s="2"/>
      <c r="AA20" s="2"/>
      <c r="AB20" s="2"/>
      <c r="AC20" s="2"/>
      <c r="AD20" s="2">
        <v>10</v>
      </c>
      <c r="AE20" s="2">
        <v>2</v>
      </c>
      <c r="AF20" s="2">
        <v>1</v>
      </c>
      <c r="AG20" s="2">
        <v>1</v>
      </c>
      <c r="AH20" s="2"/>
      <c r="AI20" s="2">
        <v>50</v>
      </c>
      <c r="AJ20" s="2"/>
      <c r="AK20" s="2"/>
      <c r="AL20" s="2">
        <v>20</v>
      </c>
      <c r="AM20" s="2">
        <v>20</v>
      </c>
      <c r="AN20" s="2"/>
      <c r="AO20" s="2">
        <v>20</v>
      </c>
      <c r="AP20" s="2"/>
      <c r="AQ20" s="2"/>
      <c r="AR20" s="2">
        <v>20</v>
      </c>
      <c r="AS20" s="2">
        <v>20</v>
      </c>
      <c r="AT20" s="2"/>
      <c r="AU20" s="2">
        <v>50</v>
      </c>
      <c r="AV20" s="2">
        <v>20</v>
      </c>
      <c r="AW20" s="2"/>
      <c r="AX20" s="2"/>
      <c r="AY20" s="7">
        <f t="shared" si="2"/>
        <v>357</v>
      </c>
      <c r="AZ20" s="4">
        <f>RANK(AY20,$AY$3:$AY$20,1)</f>
        <v>16</v>
      </c>
      <c r="BA20" s="4">
        <f t="shared" si="3"/>
        <v>4</v>
      </c>
      <c r="BB20" s="5">
        <f t="shared" si="1"/>
        <v>20</v>
      </c>
    </row>
  </sheetData>
  <sortState ref="AY3:AY15">
    <sortCondition ref="AY3"/>
  </sortState>
  <mergeCells count="7">
    <mergeCell ref="BB1:BB2"/>
    <mergeCell ref="AY1:AY2"/>
    <mergeCell ref="A1:N1"/>
    <mergeCell ref="O1:AI1"/>
    <mergeCell ref="AK1:AX1"/>
    <mergeCell ref="AZ1:AZ2"/>
    <mergeCell ref="BA1:BA2"/>
  </mergeCells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McCarthy</dc:creator>
  <cp:lastModifiedBy>Mark McCarthy</cp:lastModifiedBy>
  <cp:lastPrinted>2017-01-28T00:32:57Z</cp:lastPrinted>
  <dcterms:created xsi:type="dcterms:W3CDTF">2016-12-12T20:48:44Z</dcterms:created>
  <dcterms:modified xsi:type="dcterms:W3CDTF">2017-01-29T05:53:26Z</dcterms:modified>
</cp:coreProperties>
</file>