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ing Income Statement" sheetId="1" r:id="rId4"/>
  </sheets>
  <definedNames/>
  <calcPr/>
  <extLst>
    <ext uri="GoogleSheetsCustomDataVersion2">
      <go:sheetsCustomData xmlns:go="http://customooxmlschemas.google.com/" r:id="rId5" roundtripDataChecksum="GiZiGOVy0Jh6VdEGFLQQoj9odkXqqOrCTbc8YrczZFI="/>
    </ext>
  </extLst>
</workbook>
</file>

<file path=xl/sharedStrings.xml><?xml version="1.0" encoding="utf-8"?>
<sst xmlns="http://schemas.openxmlformats.org/spreadsheetml/2006/main" count="31" uniqueCount="31">
  <si>
    <t>Accounting Income Statement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</si>
  <si>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</si>
  <si>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</si>
  <si>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</si>
  <si>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</si>
  <si>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</si>
  <si>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</si>
  <si>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</si>
  <si>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</si>
  <si>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</si>
  <si>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</si>
  <si>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</si>
  <si>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</si>
  <si>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</si>
  <si>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AMOUNT</t>
  </si>
  <si>
    <t>CATEGORY</t>
  </si>
  <si>
    <t>Total Revenue</t>
  </si>
  <si>
    <t>Cost of Goods Sold (COGS)</t>
  </si>
  <si>
    <t>Gross Profit</t>
  </si>
  <si>
    <t>OPERATING EXPENSES</t>
  </si>
  <si>
    <t>- Salaries and Wages</t>
  </si>
  <si>
    <t>- Rent and Utilities</t>
  </si>
  <si>
    <t>- Marketing Expenses</t>
  </si>
  <si>
    <t>- Other Operating Expenses</t>
  </si>
  <si>
    <t>Total Operating Expenses</t>
  </si>
  <si>
    <t>Operating Income</t>
  </si>
  <si>
    <t>Interest Expenses</t>
  </si>
  <si>
    <t>Taxes</t>
  </si>
  <si>
    <t>Net Income</t>
  </si>
  <si>
    <t>NPM</t>
  </si>
  <si>
    <t>GPM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</si>
</sst>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0.0"/>
      <color rgb="FF000000"/>
      <name val="Arial"/>
      <scheme val="minor"/>
    </font>
    <font>
      <sz val="10.0"/>
      <color rgb="FF000000"/>
      <name val="Poppins"/>
    </font>
    <font>
      <b/>
      <sz val="22.0"/>
      <color rgb="FFFFFFFF"/>
      <name val="Poppins"/>
    </font>
    <font/>
    <font>
      <b/>
      <sz val="10.0"/>
      <color rgb="FFFFFFFF"/>
      <name val="Poppins"/>
    </font>
    <font>
      <sz val="10.0"/>
      <color rgb="FFFFFFFF"/>
      <name val="Poppins"/>
    </font>
    <font>
      <b/>
      <sz val="10.0"/>
      <color rgb="FF000000"/>
      <name val="Poppins"/>
    </font>
    <font>
      <b/>
      <sz val="10.0"/>
      <color rgb="FF6AA84F"/>
      <name val="Poppins"/>
    </font>
    <font>
      <b/>
      <sz val="10.0"/>
      <color rgb="FFCC0000"/>
      <name val="Poppins"/>
    </font>
    <font>
      <b/>
      <sz val="10.0"/>
      <color rgb="FF1155CC"/>
      <name val="Poppins"/>
    </font>
    <font>
      <b/>
      <sz val="10.0"/>
      <color theme="4"/>
      <name val="Poppins"/>
    </font>
    <font>
      <b/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34F5C"/>
        <bgColor rgb="FF134F5C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C499"/>
        <bgColor rgb="FFFFC499"/>
      </patternFill>
    </fill>
  </fills>
  <borders count="10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45818E"/>
      </left>
      <right style="thin">
        <color rgb="FF45818E"/>
      </right>
      <top style="thin">
        <color rgb="FF45818E"/>
      </top>
      <bottom style="thin">
        <color rgb="FF45818E"/>
      </bottom>
    </border>
    <border>
      <left style="thin">
        <color rgb="FF45818E"/>
      </left>
      <right style="thin">
        <color rgb="FF45818E"/>
      </right>
      <top style="thin">
        <color rgb="FF45818E"/>
      </top>
      <bottom/>
    </border>
    <border>
      <left/>
      <right/>
      <top style="thin">
        <color rgb="FF45818E"/>
      </top>
      <bottom style="thin">
        <color rgb="FF45818E"/>
      </bottom>
    </border>
    <border>
      <left style="thin">
        <color rgb="FF45818E"/>
      </left>
      <right style="thin">
        <color rgb="FF45818E"/>
      </right>
      <top/>
      <bottom style="thin">
        <color rgb="FF45818E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2" numFmtId="0" xfId="0" applyAlignment="1" applyBorder="1" applyFill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2" fillId="2" fontId="1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1" fillId="4" fontId="6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left" vertical="center"/>
    </xf>
    <xf borderId="5" fillId="2" fontId="1" numFmtId="164" xfId="0" applyAlignment="1" applyBorder="1" applyFont="1" applyNumberFormat="1">
      <alignment horizontal="center" vertical="center"/>
    </xf>
    <xf borderId="5" fillId="6" fontId="6" numFmtId="164" xfId="0" applyAlignment="1" applyBorder="1" applyFill="1" applyFont="1" applyNumberFormat="1">
      <alignment horizontal="center" vertical="center"/>
    </xf>
    <xf borderId="5" fillId="2" fontId="1" numFmtId="164" xfId="0" applyAlignment="1" applyBorder="1" applyFont="1" applyNumberFormat="1">
      <alignment horizontal="center" readingOrder="0" vertical="center"/>
    </xf>
    <xf borderId="6" fillId="6" fontId="7" numFmtId="164" xfId="0" applyAlignment="1" applyBorder="1" applyFont="1" applyNumberFormat="1">
      <alignment horizontal="center" vertical="center"/>
    </xf>
    <xf borderId="7" fillId="2" fontId="1" numFmtId="164" xfId="0" applyAlignment="1" applyBorder="1" applyFont="1" applyNumberFormat="1">
      <alignment horizontal="center" vertical="center"/>
    </xf>
    <xf borderId="8" fillId="2" fontId="1" numFmtId="164" xfId="0" applyAlignment="1" applyBorder="1" applyFont="1" applyNumberFormat="1">
      <alignment horizontal="center" readingOrder="0" vertical="center"/>
    </xf>
    <xf borderId="8" fillId="6" fontId="6" numFmtId="164" xfId="0" applyAlignment="1" applyBorder="1" applyFont="1" applyNumberFormat="1">
      <alignment horizontal="center" vertical="center"/>
    </xf>
    <xf borderId="6" fillId="2" fontId="1" numFmtId="164" xfId="0" applyAlignment="1" applyBorder="1" applyFont="1" applyNumberFormat="1">
      <alignment horizontal="center" readingOrder="0" vertical="center"/>
    </xf>
    <xf borderId="6" fillId="6" fontId="6" numFmtId="164" xfId="0" applyAlignment="1" applyBorder="1" applyFont="1" applyNumberFormat="1">
      <alignment horizontal="center" vertical="center"/>
    </xf>
    <xf borderId="1" fillId="5" fontId="6" numFmtId="0" xfId="0" applyAlignment="1" applyBorder="1" applyFont="1">
      <alignment horizontal="left" vertical="center"/>
    </xf>
    <xf borderId="8" fillId="6" fontId="8" numFmtId="164" xfId="0" applyAlignment="1" applyBorder="1" applyFont="1" applyNumberFormat="1">
      <alignment horizontal="center" vertical="center"/>
    </xf>
    <xf borderId="5" fillId="7" fontId="1" numFmtId="164" xfId="0" applyAlignment="1" applyBorder="1" applyFill="1" applyFont="1" applyNumberFormat="1">
      <alignment horizontal="center" vertical="center"/>
    </xf>
    <xf borderId="6" fillId="6" fontId="9" numFmtId="164" xfId="0" applyAlignment="1" applyBorder="1" applyFont="1" applyNumberFormat="1">
      <alignment horizontal="center" vertical="center"/>
    </xf>
    <xf borderId="6" fillId="6" fontId="10" numFmtId="164" xfId="0" applyAlignment="1" applyBorder="1" applyFont="1" applyNumberFormat="1">
      <alignment horizontal="center" vertical="center"/>
    </xf>
    <xf borderId="9" fillId="7" fontId="11" numFmtId="2" xfId="0" applyAlignment="1" applyBorder="1" applyFont="1" applyNumberFormat="1">
      <alignment horizontal="center"/>
    </xf>
    <xf borderId="9" fillId="8" fontId="11" numFmtId="2" xfId="0" applyAlignment="1" applyBorder="1" applyFill="1" applyFont="1" applyNumberFormat="1">
      <alignment horizontal="center"/>
    </xf>
    <xf borderId="0" fillId="0" fontId="1" numFmtId="0" xfId="0" applyAlignment="1" applyFont="1">
      <alignment horizontal="center" vertical="center"/>
    </xf>
    <xf borderId="0" fillId="0" fontId="1" numFmtId="2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31.13"/>
    <col customWidth="1" min="3" max="14" width="13.63"/>
    <col customWidth="1" min="15" max="15" width="18.13"/>
    <col customWidth="1" min="16" max="26" width="12.5"/>
  </cols>
  <sheetData>
    <row r="1" ht="15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39.75" customHeight="1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ht="15.75" customHeight="1"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ht="27.0" customHeight="1"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7" t="s">
        <v>14</v>
      </c>
    </row>
    <row r="5" ht="21.0" customHeight="1">
      <c r="B5" s="8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ht="24.75" customHeight="1">
      <c r="B6" s="9" t="s">
        <v>16</v>
      </c>
      <c r="C6" s="10">
        <v>80000.0</v>
      </c>
      <c r="D6" s="10">
        <v>80000.0</v>
      </c>
      <c r="E6" s="10">
        <v>85000.0</v>
      </c>
      <c r="F6" s="10">
        <v>95000.0</v>
      </c>
      <c r="G6" s="10">
        <v>95000.0</v>
      </c>
      <c r="H6" s="10">
        <v>100000.0</v>
      </c>
      <c r="I6" s="10">
        <v>120000.0</v>
      </c>
      <c r="J6" s="10">
        <v>120000.0</v>
      </c>
      <c r="K6" s="10">
        <v>125000.0</v>
      </c>
      <c r="L6" s="10">
        <v>90000.0</v>
      </c>
      <c r="M6" s="10">
        <v>90000.0</v>
      </c>
      <c r="N6" s="10">
        <v>95000.0</v>
      </c>
      <c r="O6" s="11">
        <f t="shared" ref="O6:O8" si="1">SUM(C6:N6)</f>
        <v>1175000</v>
      </c>
    </row>
    <row r="7" ht="24.75" customHeight="1">
      <c r="B7" s="9" t="s">
        <v>17</v>
      </c>
      <c r="C7" s="12">
        <v>40000.0</v>
      </c>
      <c r="D7" s="12">
        <v>40000.0</v>
      </c>
      <c r="E7" s="12">
        <v>42500.0</v>
      </c>
      <c r="F7" s="12">
        <v>50000.0</v>
      </c>
      <c r="G7" s="12">
        <v>50000.0</v>
      </c>
      <c r="H7" s="12">
        <v>55000.0</v>
      </c>
      <c r="I7" s="12">
        <v>65000.0</v>
      </c>
      <c r="J7" s="12">
        <v>65000.0</v>
      </c>
      <c r="K7" s="12">
        <v>67500.0</v>
      </c>
      <c r="L7" s="12">
        <v>45000.0</v>
      </c>
      <c r="M7" s="12">
        <v>45000.0</v>
      </c>
      <c r="N7" s="12">
        <v>50000.0</v>
      </c>
      <c r="O7" s="11">
        <f t="shared" si="1"/>
        <v>615000</v>
      </c>
    </row>
    <row r="8" ht="24.75" customHeight="1">
      <c r="B8" s="9" t="s">
        <v>18</v>
      </c>
      <c r="C8" s="13">
        <f t="shared" ref="C8:N8" si="2">IF(C6="","",(C6-C7))</f>
        <v>40000</v>
      </c>
      <c r="D8" s="13">
        <f t="shared" si="2"/>
        <v>40000</v>
      </c>
      <c r="E8" s="13">
        <f t="shared" si="2"/>
        <v>42500</v>
      </c>
      <c r="F8" s="13">
        <f t="shared" si="2"/>
        <v>45000</v>
      </c>
      <c r="G8" s="13">
        <f t="shared" si="2"/>
        <v>45000</v>
      </c>
      <c r="H8" s="13">
        <f t="shared" si="2"/>
        <v>45000</v>
      </c>
      <c r="I8" s="13">
        <f t="shared" si="2"/>
        <v>55000</v>
      </c>
      <c r="J8" s="13">
        <f t="shared" si="2"/>
        <v>55000</v>
      </c>
      <c r="K8" s="13">
        <f t="shared" si="2"/>
        <v>57500</v>
      </c>
      <c r="L8" s="13">
        <f t="shared" si="2"/>
        <v>45000</v>
      </c>
      <c r="M8" s="13">
        <f t="shared" si="2"/>
        <v>45000</v>
      </c>
      <c r="N8" s="13">
        <f t="shared" si="2"/>
        <v>45000</v>
      </c>
      <c r="O8" s="13">
        <f t="shared" si="1"/>
        <v>560000</v>
      </c>
    </row>
    <row r="9" ht="21.0" customHeight="1">
      <c r="B9" s="8" t="s">
        <v>19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ht="24.75" customHeight="1">
      <c r="B10" s="9" t="s">
        <v>20</v>
      </c>
      <c r="C10" s="15">
        <v>2000.0</v>
      </c>
      <c r="D10" s="15">
        <v>2000.0</v>
      </c>
      <c r="E10" s="15">
        <v>2000.0</v>
      </c>
      <c r="F10" s="15">
        <v>25000.0</v>
      </c>
      <c r="G10" s="15">
        <v>25000.0</v>
      </c>
      <c r="H10" s="15">
        <v>25000.0</v>
      </c>
      <c r="I10" s="15">
        <v>30000.0</v>
      </c>
      <c r="J10" s="15">
        <v>30000.0</v>
      </c>
      <c r="K10" s="15">
        <v>30000.0</v>
      </c>
      <c r="L10" s="15">
        <v>25000.0</v>
      </c>
      <c r="M10" s="15">
        <v>25000.0</v>
      </c>
      <c r="N10" s="15">
        <v>25000.0</v>
      </c>
      <c r="O10" s="16">
        <f t="shared" ref="O10:O13" si="3">SUM(C10:N10)</f>
        <v>246000</v>
      </c>
    </row>
    <row r="11" ht="24.75" customHeight="1">
      <c r="B11" s="9" t="s">
        <v>21</v>
      </c>
      <c r="C11" s="12">
        <v>6000.0</v>
      </c>
      <c r="D11" s="12">
        <v>6000.0</v>
      </c>
      <c r="E11" s="12">
        <v>6000.0</v>
      </c>
      <c r="F11" s="12">
        <v>6500.0</v>
      </c>
      <c r="G11" s="12">
        <v>6500.0</v>
      </c>
      <c r="H11" s="12">
        <v>6500.0</v>
      </c>
      <c r="I11" s="12">
        <v>7000.0</v>
      </c>
      <c r="J11" s="12">
        <v>7000.0</v>
      </c>
      <c r="K11" s="12">
        <v>7000.0</v>
      </c>
      <c r="L11" s="12">
        <v>6500.0</v>
      </c>
      <c r="M11" s="12">
        <v>6500.0</v>
      </c>
      <c r="N11" s="12">
        <v>6500.0</v>
      </c>
      <c r="O11" s="11">
        <f t="shared" si="3"/>
        <v>78000</v>
      </c>
    </row>
    <row r="12" ht="24.75" customHeight="1">
      <c r="B12" s="9" t="s">
        <v>22</v>
      </c>
      <c r="C12" s="12">
        <v>5000.0</v>
      </c>
      <c r="D12" s="12">
        <v>5000.0</v>
      </c>
      <c r="E12" s="12">
        <v>5000.0</v>
      </c>
      <c r="F12" s="12">
        <v>6000.0</v>
      </c>
      <c r="G12" s="12">
        <v>6000.0</v>
      </c>
      <c r="H12" s="12">
        <v>6500.0</v>
      </c>
      <c r="I12" s="12">
        <v>7000.0</v>
      </c>
      <c r="J12" s="12">
        <v>7000.0</v>
      </c>
      <c r="K12" s="12">
        <v>7500.0</v>
      </c>
      <c r="L12" s="12">
        <v>6000.0</v>
      </c>
      <c r="M12" s="12">
        <v>6000.0</v>
      </c>
      <c r="N12" s="12">
        <v>6500.0</v>
      </c>
      <c r="O12" s="11">
        <f t="shared" si="3"/>
        <v>73500</v>
      </c>
    </row>
    <row r="13" ht="24.75" customHeight="1">
      <c r="B13" s="9" t="s">
        <v>23</v>
      </c>
      <c r="C13" s="17">
        <v>8000.0</v>
      </c>
      <c r="D13" s="17">
        <v>8000.0</v>
      </c>
      <c r="E13" s="17">
        <v>8500.0</v>
      </c>
      <c r="F13" s="17">
        <v>10000.0</v>
      </c>
      <c r="G13" s="17">
        <v>10000.0</v>
      </c>
      <c r="H13" s="17">
        <v>10500.0</v>
      </c>
      <c r="I13" s="17">
        <v>12000.0</v>
      </c>
      <c r="J13" s="17">
        <v>12000.0</v>
      </c>
      <c r="K13" s="17">
        <v>12500.0</v>
      </c>
      <c r="L13" s="17">
        <v>10500.0</v>
      </c>
      <c r="M13" s="17">
        <v>10500.0</v>
      </c>
      <c r="N13" s="17">
        <v>11000.0</v>
      </c>
      <c r="O13" s="18">
        <f t="shared" si="3"/>
        <v>123500</v>
      </c>
    </row>
    <row r="14" ht="24.75" customHeight="1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ht="24.75" customHeight="1">
      <c r="B15" s="19" t="s">
        <v>24</v>
      </c>
      <c r="C15" s="20">
        <f t="shared" ref="C15:N15" si="4">SUM(C10:C14)</f>
        <v>21000</v>
      </c>
      <c r="D15" s="20">
        <f t="shared" si="4"/>
        <v>21000</v>
      </c>
      <c r="E15" s="20">
        <f t="shared" si="4"/>
        <v>21500</v>
      </c>
      <c r="F15" s="20">
        <f t="shared" si="4"/>
        <v>47500</v>
      </c>
      <c r="G15" s="20">
        <f t="shared" si="4"/>
        <v>47500</v>
      </c>
      <c r="H15" s="20">
        <f t="shared" si="4"/>
        <v>48500</v>
      </c>
      <c r="I15" s="20">
        <f t="shared" si="4"/>
        <v>56000</v>
      </c>
      <c r="J15" s="20">
        <f t="shared" si="4"/>
        <v>56000</v>
      </c>
      <c r="K15" s="20">
        <f t="shared" si="4"/>
        <v>57000</v>
      </c>
      <c r="L15" s="20">
        <f t="shared" si="4"/>
        <v>48000</v>
      </c>
      <c r="M15" s="20">
        <f t="shared" si="4"/>
        <v>48000</v>
      </c>
      <c r="N15" s="20">
        <f t="shared" si="4"/>
        <v>49000</v>
      </c>
      <c r="O15" s="20">
        <f t="shared" ref="O15:O19" si="6">SUM(C15:N15)</f>
        <v>521000</v>
      </c>
    </row>
    <row r="16" ht="24.75" customHeight="1">
      <c r="B16" s="19" t="s">
        <v>25</v>
      </c>
      <c r="C16" s="10">
        <f t="shared" ref="C16:N16" si="5">IF(B16="","",(C8-C15))</f>
        <v>19000</v>
      </c>
      <c r="D16" s="10">
        <f t="shared" si="5"/>
        <v>19000</v>
      </c>
      <c r="E16" s="10">
        <f t="shared" si="5"/>
        <v>21000</v>
      </c>
      <c r="F16" s="10">
        <f t="shared" si="5"/>
        <v>-2500</v>
      </c>
      <c r="G16" s="10">
        <f t="shared" si="5"/>
        <v>-2500</v>
      </c>
      <c r="H16" s="10">
        <f t="shared" si="5"/>
        <v>-3500</v>
      </c>
      <c r="I16" s="10">
        <f t="shared" si="5"/>
        <v>-1000</v>
      </c>
      <c r="J16" s="10">
        <f t="shared" si="5"/>
        <v>-1000</v>
      </c>
      <c r="K16" s="10">
        <f t="shared" si="5"/>
        <v>500</v>
      </c>
      <c r="L16" s="10">
        <f t="shared" si="5"/>
        <v>-3000</v>
      </c>
      <c r="M16" s="10">
        <f t="shared" si="5"/>
        <v>-3000</v>
      </c>
      <c r="N16" s="10">
        <f t="shared" si="5"/>
        <v>-4000</v>
      </c>
      <c r="O16" s="11">
        <f t="shared" si="6"/>
        <v>39000</v>
      </c>
    </row>
    <row r="17" ht="24.75" customHeight="1">
      <c r="B17" s="19" t="s">
        <v>26</v>
      </c>
      <c r="C17" s="12">
        <v>4000.0</v>
      </c>
      <c r="D17" s="12">
        <v>4000.0</v>
      </c>
      <c r="E17" s="12">
        <v>4000.0</v>
      </c>
      <c r="F17" s="12">
        <v>4000.0</v>
      </c>
      <c r="G17" s="12">
        <v>4000.0</v>
      </c>
      <c r="H17" s="12">
        <v>4000.0</v>
      </c>
      <c r="I17" s="12">
        <v>4000.0</v>
      </c>
      <c r="J17" s="12">
        <v>4000.0</v>
      </c>
      <c r="K17" s="12">
        <v>4000.0</v>
      </c>
      <c r="L17" s="12">
        <v>4000.0</v>
      </c>
      <c r="M17" s="12">
        <v>4000.0</v>
      </c>
      <c r="N17" s="12">
        <v>4000.0</v>
      </c>
      <c r="O17" s="11">
        <f t="shared" si="6"/>
        <v>48000</v>
      </c>
    </row>
    <row r="18" ht="24.75" customHeight="1">
      <c r="B18" s="19" t="s">
        <v>27</v>
      </c>
      <c r="C18" s="10">
        <v>16000.0</v>
      </c>
      <c r="D18" s="10">
        <v>16000.0</v>
      </c>
      <c r="E18" s="21">
        <v>16000.0</v>
      </c>
      <c r="F18" s="10">
        <v>16000.0</v>
      </c>
      <c r="G18" s="10">
        <v>16000.0</v>
      </c>
      <c r="H18" s="10">
        <v>16000.0</v>
      </c>
      <c r="I18" s="10">
        <v>16000.0</v>
      </c>
      <c r="J18" s="10">
        <v>16000.0</v>
      </c>
      <c r="K18" s="10">
        <v>16000.0</v>
      </c>
      <c r="L18" s="10">
        <v>16000.0</v>
      </c>
      <c r="M18" s="10">
        <v>16000.0</v>
      </c>
      <c r="N18" s="10">
        <v>16000.0</v>
      </c>
      <c r="O18" s="11">
        <f t="shared" si="6"/>
        <v>192000</v>
      </c>
    </row>
    <row r="19" ht="24.75" customHeight="1">
      <c r="B19" s="19" t="s">
        <v>28</v>
      </c>
      <c r="C19" s="22">
        <f t="shared" ref="C19:N19" si="7">SUM(C16:C18)</f>
        <v>39000</v>
      </c>
      <c r="D19" s="22">
        <f t="shared" si="7"/>
        <v>39000</v>
      </c>
      <c r="E19" s="22">
        <f t="shared" si="7"/>
        <v>41000</v>
      </c>
      <c r="F19" s="22">
        <f t="shared" si="7"/>
        <v>17500</v>
      </c>
      <c r="G19" s="22">
        <f t="shared" si="7"/>
        <v>17500</v>
      </c>
      <c r="H19" s="22">
        <f t="shared" si="7"/>
        <v>16500</v>
      </c>
      <c r="I19" s="22">
        <f t="shared" si="7"/>
        <v>19000</v>
      </c>
      <c r="J19" s="22">
        <f t="shared" si="7"/>
        <v>19000</v>
      </c>
      <c r="K19" s="22">
        <f t="shared" si="7"/>
        <v>20500</v>
      </c>
      <c r="L19" s="22">
        <f t="shared" si="7"/>
        <v>17000</v>
      </c>
      <c r="M19" s="22">
        <f t="shared" si="7"/>
        <v>17000</v>
      </c>
      <c r="N19" s="22">
        <f t="shared" si="7"/>
        <v>16000</v>
      </c>
      <c r="O19" s="23">
        <f t="shared" si="6"/>
        <v>279000</v>
      </c>
    </row>
    <row r="20" ht="15.75" customHeight="1">
      <c r="B20" s="19" t="s">
        <v>29</v>
      </c>
      <c r="C20" s="24">
        <f>C19/C18</f>
        <v>2.4375</v>
      </c>
      <c r="D20" s="24">
        <f t="shared" ref="D20:O20" si="8">D19/D6</f>
        <v>0.4875</v>
      </c>
      <c r="E20" s="24">
        <f t="shared" si="8"/>
        <v>0.4823529412</v>
      </c>
      <c r="F20" s="24">
        <f t="shared" si="8"/>
        <v>0.1842105263</v>
      </c>
      <c r="G20" s="24">
        <f t="shared" si="8"/>
        <v>0.1842105263</v>
      </c>
      <c r="H20" s="24">
        <f t="shared" si="8"/>
        <v>0.165</v>
      </c>
      <c r="I20" s="24">
        <f t="shared" si="8"/>
        <v>0.1583333333</v>
      </c>
      <c r="J20" s="24">
        <f t="shared" si="8"/>
        <v>0.1583333333</v>
      </c>
      <c r="K20" s="24">
        <f t="shared" si="8"/>
        <v>0.164</v>
      </c>
      <c r="L20" s="24">
        <f t="shared" si="8"/>
        <v>0.1888888889</v>
      </c>
      <c r="M20" s="24">
        <f t="shared" si="8"/>
        <v>0.1888888889</v>
      </c>
      <c r="N20" s="24">
        <f t="shared" si="8"/>
        <v>0.1684210526</v>
      </c>
      <c r="O20" s="25">
        <f t="shared" si="8"/>
        <v>0.2374468085</v>
      </c>
    </row>
    <row r="21" ht="15.75" customHeight="1">
      <c r="B21" s="19" t="s">
        <v>30</v>
      </c>
      <c r="C21" s="24">
        <f t="shared" ref="C21:O21" si="9">C8/C6</f>
        <v>0.5</v>
      </c>
      <c r="D21" s="24">
        <f t="shared" si="9"/>
        <v>0.5</v>
      </c>
      <c r="E21" s="24">
        <f t="shared" si="9"/>
        <v>0.5</v>
      </c>
      <c r="F21" s="24">
        <f t="shared" si="9"/>
        <v>0.4736842105</v>
      </c>
      <c r="G21" s="24">
        <f t="shared" si="9"/>
        <v>0.4736842105</v>
      </c>
      <c r="H21" s="24">
        <f t="shared" si="9"/>
        <v>0.45</v>
      </c>
      <c r="I21" s="24">
        <f t="shared" si="9"/>
        <v>0.4583333333</v>
      </c>
      <c r="J21" s="24">
        <f t="shared" si="9"/>
        <v>0.4583333333</v>
      </c>
      <c r="K21" s="24">
        <f t="shared" si="9"/>
        <v>0.46</v>
      </c>
      <c r="L21" s="24">
        <f t="shared" si="9"/>
        <v>0.5</v>
      </c>
      <c r="M21" s="24">
        <f t="shared" si="9"/>
        <v>0.5</v>
      </c>
      <c r="N21" s="24">
        <f t="shared" si="9"/>
        <v>0.4736842105</v>
      </c>
      <c r="O21" s="25">
        <f t="shared" si="9"/>
        <v>0.4765957447</v>
      </c>
    </row>
    <row r="22" ht="15.75" customHeight="1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ht="15.75" customHeight="1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O2"/>
    <mergeCell ref="B3:O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2025-09-25T12:17:39Z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0x0101002716A5B077892C4ABE076980A7D78D07</vt:lpwstr>
  </property>
</Properties>
</file>