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/>
  <mc:AlternateContent xmlns:mc="http://schemas.openxmlformats.org/markup-compatibility/2006">
    <mc:Choice Requires="x15">
      <x15ac:absPath xmlns:x15ac="http://schemas.microsoft.com/office/spreadsheetml/2010/11/ac" url="/Users/anood/Documents/"/>
    </mc:Choice>
  </mc:AlternateContent>
  <xr:revisionPtr revIDLastSave="0" documentId="8_{551CA22C-EA35-1B44-A1E2-ED4ACAB3B804}" xr6:coauthVersionLast="47" xr6:coauthVersionMax="47" xr10:uidLastSave="{00000000-0000-0000-0000-000000000000}"/>
  <bookViews>
    <workbookView xWindow="4340" yWindow="1440" windowWidth="27180" windowHeight="18420" xr2:uid="{00000000-000D-0000-FFFF-FFFF00000000}"/>
  </bookViews>
  <sheets>
    <sheet name="Sheet1" sheetId="1" r:id="rId1"/>
  </sheets>
  <definedNames>
    <definedName name="_xlnm.Print_Area" localSheetId="0">Sheet1!$A$1:$D$49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D11" i="1"/>
  <c r="D10" i="1"/>
  <c r="D12" i="1"/>
  <c r="D13" i="1" s="1"/>
  <c r="D14" i="1" s="1"/>
  <c r="B16" i="1"/>
  <c r="C43" i="1" l="1"/>
  <c r="C44" i="1"/>
  <c r="C45" i="1"/>
  <c r="C46" i="1"/>
  <c r="C42" i="1"/>
  <c r="D42" i="1" s="1"/>
  <c r="B23" i="1"/>
  <c r="C10" i="1" l="1"/>
  <c r="C11" i="1"/>
  <c r="C9" i="1"/>
  <c r="C21" i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C31" i="1"/>
  <c r="D31" i="1" s="1"/>
  <c r="C32" i="1"/>
  <c r="D32" i="1" s="1"/>
  <c r="C33" i="1"/>
  <c r="C20" i="1"/>
  <c r="D33" i="1"/>
  <c r="D30" i="1"/>
  <c r="D21" i="1"/>
  <c r="D43" i="1"/>
  <c r="D44" i="1"/>
  <c r="D45" i="1"/>
  <c r="D46" i="1"/>
  <c r="B47" i="1"/>
  <c r="C47" i="1" s="1"/>
  <c r="D47" i="1" l="1"/>
  <c r="C16" i="1" l="1"/>
  <c r="D20" i="1"/>
  <c r="D38" i="1" s="1"/>
  <c r="D49" i="1" s="1"/>
  <c r="B38" i="1"/>
  <c r="B49" i="1" s="1"/>
  <c r="C38" i="1"/>
  <c r="C49" i="1" s="1"/>
  <c r="D6" i="1" l="1"/>
  <c r="D16" i="1"/>
</calcChain>
</file>

<file path=xl/sharedStrings.xml><?xml version="1.0" encoding="utf-8"?>
<sst xmlns="http://schemas.openxmlformats.org/spreadsheetml/2006/main" count="49" uniqueCount="46">
  <si>
    <t>Budget</t>
  </si>
  <si>
    <t xml:space="preserve">Actual </t>
  </si>
  <si>
    <t>Difference</t>
  </si>
  <si>
    <t>Total Expense</t>
  </si>
  <si>
    <t>Other</t>
  </si>
  <si>
    <t>Actual</t>
  </si>
  <si>
    <t>Operating Revenue</t>
  </si>
  <si>
    <t>Previous Savings</t>
  </si>
  <si>
    <t>Share Market</t>
  </si>
  <si>
    <t>Total Income</t>
  </si>
  <si>
    <t>Income List</t>
  </si>
  <si>
    <t>Expense List</t>
  </si>
  <si>
    <t>Insurance</t>
  </si>
  <si>
    <t>Employee Health Insurance</t>
  </si>
  <si>
    <t>FINANCIAL BUDGET</t>
  </si>
  <si>
    <t>Investors</t>
  </si>
  <si>
    <t>Utilities</t>
  </si>
  <si>
    <t>Rent</t>
  </si>
  <si>
    <t>Maintenance and Repairs</t>
  </si>
  <si>
    <t>NON-RECURRING EXPENSES</t>
  </si>
  <si>
    <t>Other Expenses</t>
  </si>
  <si>
    <t>Sub-Total Expense</t>
  </si>
  <si>
    <t>Income:</t>
  </si>
  <si>
    <t>Expenses:</t>
  </si>
  <si>
    <t>Balance:</t>
  </si>
  <si>
    <t>Company Location: Jordan</t>
  </si>
  <si>
    <t>Budgeted Date: 18/5/2024</t>
  </si>
  <si>
    <t>Salaries</t>
  </si>
  <si>
    <t xml:space="preserve">Electrisity </t>
  </si>
  <si>
    <t>Raw Material</t>
  </si>
  <si>
    <t xml:space="preserve">Packaging </t>
  </si>
  <si>
    <t>Shipping Costs</t>
  </si>
  <si>
    <t xml:space="preserve">Sales Representatives </t>
  </si>
  <si>
    <t>Designers and Marketing</t>
  </si>
  <si>
    <t>Transportation</t>
  </si>
  <si>
    <t>Loan Repayment</t>
  </si>
  <si>
    <t>OPERATING EXPENSES (per month)</t>
  </si>
  <si>
    <t>Bank Loans</t>
  </si>
  <si>
    <t>Initial legal fees</t>
  </si>
  <si>
    <t>ERP system</t>
  </si>
  <si>
    <t xml:space="preserve">intial inventory </t>
  </si>
  <si>
    <t xml:space="preserve">Equipment </t>
  </si>
  <si>
    <t>Company Name: NeuroNova</t>
  </si>
  <si>
    <t>$711,000.00</t>
  </si>
  <si>
    <t>$711,000.00 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</si>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</sst>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24"/>
      <color rgb="FF3886CC"/>
      <name val="Roboto"/>
    </font>
    <font>
      <sz val="11"/>
      <color theme="1" tint="0.14999847407452621"/>
      <name val="Roboto"/>
    </font>
    <font>
      <sz val="10"/>
      <color theme="1" tint="0.14999847407452621"/>
      <name val="Roboto"/>
    </font>
    <font>
      <sz val="11"/>
      <color theme="1" tint="0.14999847407452621"/>
      <name val="Calibri"/>
      <family val="2"/>
      <scheme val="minor"/>
    </font>
    <font>
      <b/>
      <sz val="12"/>
      <color theme="1" tint="0.14999847407452621"/>
      <name val="Roboto"/>
    </font>
    <font>
      <b/>
      <sz val="12"/>
      <color theme="1" tint="0.14999847407452621"/>
      <name val="Calibri"/>
      <family val="2"/>
      <scheme val="minor"/>
    </font>
    <font>
      <sz val="12"/>
      <color theme="0"/>
      <name val="Roboto Medium"/>
    </font>
    <font>
      <sz val="11"/>
      <color theme="1"/>
      <name val="Roboto Medium"/>
    </font>
    <font>
      <sz val="11"/>
      <color theme="0"/>
      <name val="Roboto Medium"/>
    </font>
    <font>
      <b/>
      <sz val="14"/>
      <color rgb="FF3886CC"/>
      <name val="Roboto"/>
    </font>
    <font>
      <b/>
      <sz val="14"/>
      <color theme="0"/>
      <name val="Roboto"/>
    </font>
    <font>
      <b/>
      <sz val="14"/>
      <color theme="0"/>
      <name val="Calibri"/>
      <family val="2"/>
      <scheme val="minor"/>
    </font>
    <font>
      <sz val="10"/>
      <color theme="1" tint="0.249977111117893"/>
      <name val="Robot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886CC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164" fontId="3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indent="1"/>
    </xf>
    <xf numFmtId="164" fontId="6" fillId="4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 indent="1"/>
    </xf>
    <xf numFmtId="164" fontId="12" fillId="3" borderId="1" xfId="0" applyNumberFormat="1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164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indent="1"/>
    </xf>
    <xf numFmtId="164" fontId="10" fillId="0" borderId="0" xfId="0" applyNumberFormat="1" applyFont="1" applyAlignment="1">
      <alignment horizontal="left"/>
    </xf>
    <xf numFmtId="0" fontId="4" fillId="0" borderId="0" xfId="0" applyFont="1" applyAlignment="1">
      <alignment horizontal="left" indent="1"/>
    </xf>
    <xf numFmtId="0" fontId="4" fillId="0" borderId="0" xfId="0" applyFont="1"/>
    <xf numFmtId="0" fontId="7" fillId="3" borderId="0" xfId="0" applyFont="1" applyFill="1" applyAlignment="1">
      <alignment horizontal="center" vertical="center"/>
    </xf>
    <xf numFmtId="0" fontId="7" fillId="3" borderId="5" xfId="0" applyFont="1" applyFill="1" applyBorder="1" applyAlignment="1">
      <alignment horizontal="left" vertical="center" indent="1"/>
    </xf>
    <xf numFmtId="0" fontId="7" fillId="3" borderId="6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left"/>
    </xf>
    <xf numFmtId="0" fontId="13" fillId="5" borderId="1" xfId="0" applyFont="1" applyFill="1" applyBorder="1" applyAlignment="1">
      <alignment horizontal="left" vertical="center" indent="1"/>
    </xf>
    <xf numFmtId="16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indent="1"/>
    </xf>
    <xf numFmtId="0" fontId="8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886CC"/>
      <color rgb="FFF8F8F8"/>
      <color rgb="FFF5F5F5"/>
      <color rgb="FF4F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zoomScale="116" zoomScaleNormal="100" workbookViewId="0">
      <selection activeCell="C46" sqref="C46"/>
    </sheetView>
  </sheetViews>
  <sheetFormatPr baseColWidth="10" defaultColWidth="8.83203125" defaultRowHeight="15" x14ac:dyDescent="0.2"/>
  <cols>
    <col min="1" max="1" width="27.1640625" customWidth="1"/>
    <col min="2" max="2" width="20.6640625" customWidth="1"/>
    <col min="3" max="3" width="27" bestFit="1" customWidth="1"/>
    <col min="4" max="4" width="20.6640625" customWidth="1"/>
  </cols>
  <sheetData>
    <row r="1" spans="1:4" ht="35" customHeight="1" x14ac:dyDescent="0.2">
      <c r="A1" s="26" t="s">
        <v>14</v>
      </c>
      <c r="B1" s="26"/>
      <c r="C1" s="26"/>
      <c r="D1" s="26"/>
    </row>
    <row r="2" spans="1:4" ht="20" customHeight="1" x14ac:dyDescent="0.2">
      <c r="A2" s="26"/>
      <c r="B2" s="26"/>
      <c r="C2" s="26"/>
      <c r="D2" s="26"/>
    </row>
    <row r="3" spans="1:4" ht="20" customHeight="1" x14ac:dyDescent="0.2"/>
    <row r="4" spans="1:4" ht="25" customHeight="1" x14ac:dyDescent="0.2">
      <c r="A4" s="12" t="s">
        <v>42</v>
      </c>
      <c r="B4" s="10"/>
      <c r="C4" s="12" t="s">
        <v>25</v>
      </c>
      <c r="D4" s="10"/>
    </row>
    <row r="5" spans="1:4" ht="25" customHeight="1" x14ac:dyDescent="0.2">
      <c r="A5" s="12" t="s">
        <v>22</v>
      </c>
      <c r="B5" s="19" t="s">
        <v>43</v>
      </c>
      <c r="C5" s="12" t="s">
        <v>26</v>
      </c>
      <c r="D5" s="10"/>
    </row>
    <row r="6" spans="1:4" ht="25" customHeight="1" x14ac:dyDescent="0.2">
      <c r="A6" s="12" t="s">
        <v>23</v>
      </c>
      <c r="B6" s="19" t="s">
        <v>44</v>
      </c>
      <c r="C6" s="12" t="s">
        <v>24</v>
      </c>
      <c r="D6" s="13" t="e">
        <f>B5-B6</f>
        <v>#VALUE!</v>
      </c>
    </row>
    <row r="7" spans="1:4" ht="16.5" customHeight="1" x14ac:dyDescent="0.2">
      <c r="A7" s="15"/>
      <c r="B7" s="15"/>
      <c r="C7" s="14"/>
      <c r="D7" s="15"/>
    </row>
    <row r="8" spans="1:4" ht="30" customHeight="1" thickBot="1" x14ac:dyDescent="0.25">
      <c r="A8" s="17" t="s">
        <v>10</v>
      </c>
      <c r="B8" s="18" t="s">
        <v>0</v>
      </c>
      <c r="C8" s="16" t="s">
        <v>1</v>
      </c>
      <c r="D8" s="16" t="s">
        <v>2</v>
      </c>
    </row>
    <row r="9" spans="1:4" ht="30" customHeight="1" thickBot="1" x14ac:dyDescent="0.25">
      <c r="A9" s="3" t="s">
        <v>6</v>
      </c>
      <c r="B9" s="4">
        <v>100000</v>
      </c>
      <c r="C9" s="11">
        <f>B9</f>
        <v>100000</v>
      </c>
      <c r="D9" s="11" t="s">
        <v>45</v>
      </c>
    </row>
    <row r="10" spans="1:4" ht="30" customHeight="1" thickBot="1" x14ac:dyDescent="0.25">
      <c r="A10" s="3" t="s">
        <v>7</v>
      </c>
      <c r="B10" s="4">
        <v>50000</v>
      </c>
      <c r="C10" s="4">
        <f t="shared" ref="C10:C12" si="0">B10</f>
        <v>50000</v>
      </c>
      <c r="D10" s="4">
        <f>F11</f>
        <v>0</v>
      </c>
    </row>
    <row r="11" spans="1:4" ht="30" customHeight="1" thickBot="1" x14ac:dyDescent="0.25">
      <c r="A11" s="3" t="s">
        <v>8</v>
      </c>
      <c r="B11" s="4">
        <v>100000</v>
      </c>
      <c r="C11" s="4">
        <f t="shared" si="0"/>
        <v>100000</v>
      </c>
      <c r="D11" s="4">
        <f>F12</f>
        <v>0</v>
      </c>
    </row>
    <row r="12" spans="1:4" ht="30" customHeight="1" thickBot="1" x14ac:dyDescent="0.25">
      <c r="A12" s="20" t="s">
        <v>15</v>
      </c>
      <c r="B12" s="21">
        <v>250000</v>
      </c>
      <c r="C12" s="21">
        <f>B12</f>
        <v>250000</v>
      </c>
      <c r="D12" s="21">
        <f>D10</f>
        <v>0</v>
      </c>
    </row>
    <row r="13" spans="1:4" ht="30" customHeight="1" thickBot="1" x14ac:dyDescent="0.25">
      <c r="A13" s="22" t="s">
        <v>37</v>
      </c>
      <c r="B13" s="21">
        <v>200000</v>
      </c>
      <c r="C13" s="21">
        <f>B13</f>
        <v>200000</v>
      </c>
      <c r="D13" s="21">
        <f>D12</f>
        <v>0</v>
      </c>
    </row>
    <row r="14" spans="1:4" ht="30" customHeight="1" thickBot="1" x14ac:dyDescent="0.25">
      <c r="A14" s="3" t="s">
        <v>4</v>
      </c>
      <c r="B14" s="4">
        <v>11000</v>
      </c>
      <c r="C14" s="4">
        <v>11000</v>
      </c>
      <c r="D14" s="4">
        <f>D13</f>
        <v>0</v>
      </c>
    </row>
    <row r="15" spans="1:4" ht="30" customHeight="1" thickBot="1" x14ac:dyDescent="0.25"/>
    <row r="16" spans="1:4" ht="30" customHeight="1" thickBot="1" x14ac:dyDescent="0.25">
      <c r="A16" s="7" t="s">
        <v>9</v>
      </c>
      <c r="B16" s="9">
        <f>SUM(B9:B14)</f>
        <v>711000</v>
      </c>
      <c r="C16" s="9">
        <f>SUM(C9:C14)</f>
        <v>711000</v>
      </c>
      <c r="D16" s="9">
        <f>SUM(D9:D14)</f>
        <v>0</v>
      </c>
    </row>
    <row r="17" spans="1:4" ht="30" customHeight="1" thickBot="1" x14ac:dyDescent="0.25"/>
    <row r="18" spans="1:4" ht="30" customHeight="1" thickBot="1" x14ac:dyDescent="0.25">
      <c r="A18" s="2" t="s">
        <v>11</v>
      </c>
      <c r="B18" s="1" t="s">
        <v>0</v>
      </c>
      <c r="C18" s="1" t="s">
        <v>5</v>
      </c>
      <c r="D18" s="1" t="s">
        <v>2</v>
      </c>
    </row>
    <row r="19" spans="1:4" ht="30" customHeight="1" thickBot="1" x14ac:dyDescent="0.25">
      <c r="A19" s="23" t="s">
        <v>36</v>
      </c>
      <c r="B19" s="24"/>
      <c r="C19" s="24"/>
      <c r="D19" s="25"/>
    </row>
    <row r="20" spans="1:4" ht="30" customHeight="1" thickBot="1" x14ac:dyDescent="0.25">
      <c r="A20" s="3" t="s">
        <v>17</v>
      </c>
      <c r="B20" s="4">
        <v>6000</v>
      </c>
      <c r="C20" s="4">
        <f>B20</f>
        <v>6000</v>
      </c>
      <c r="D20" s="4">
        <f>B20-C20</f>
        <v>0</v>
      </c>
    </row>
    <row r="21" spans="1:4" ht="30" customHeight="1" thickBot="1" x14ac:dyDescent="0.25">
      <c r="A21" s="3" t="s">
        <v>27</v>
      </c>
      <c r="B21" s="4">
        <v>40000</v>
      </c>
      <c r="C21" s="4">
        <f t="shared" ref="C21:C33" si="1">B21</f>
        <v>40000</v>
      </c>
      <c r="D21" s="4">
        <f t="shared" ref="D21:D32" si="2">B21-C21</f>
        <v>0</v>
      </c>
    </row>
    <row r="22" spans="1:4" ht="30" customHeight="1" thickBot="1" x14ac:dyDescent="0.25">
      <c r="A22" s="3" t="s">
        <v>28</v>
      </c>
      <c r="B22" s="4">
        <v>5000</v>
      </c>
      <c r="C22" s="4">
        <f t="shared" si="1"/>
        <v>5000</v>
      </c>
      <c r="D22" s="4">
        <f t="shared" si="2"/>
        <v>0</v>
      </c>
    </row>
    <row r="23" spans="1:4" ht="30" customHeight="1" thickBot="1" x14ac:dyDescent="0.25">
      <c r="A23" s="3" t="s">
        <v>29</v>
      </c>
      <c r="B23" s="4">
        <f>5000</f>
        <v>5000</v>
      </c>
      <c r="C23" s="4">
        <f t="shared" si="1"/>
        <v>5000</v>
      </c>
      <c r="D23" s="4">
        <f t="shared" si="2"/>
        <v>0</v>
      </c>
    </row>
    <row r="24" spans="1:4" ht="30" customHeight="1" thickBot="1" x14ac:dyDescent="0.25">
      <c r="A24" s="3" t="s">
        <v>30</v>
      </c>
      <c r="B24" s="4">
        <v>80000</v>
      </c>
      <c r="C24" s="4">
        <f t="shared" si="1"/>
        <v>80000</v>
      </c>
      <c r="D24" s="4">
        <f t="shared" si="2"/>
        <v>0</v>
      </c>
    </row>
    <row r="25" spans="1:4" ht="30" customHeight="1" thickBot="1" x14ac:dyDescent="0.25">
      <c r="A25" s="3" t="s">
        <v>31</v>
      </c>
      <c r="B25" s="4">
        <v>10000</v>
      </c>
      <c r="C25" s="4">
        <f t="shared" si="1"/>
        <v>10000</v>
      </c>
      <c r="D25" s="4">
        <f t="shared" si="2"/>
        <v>0</v>
      </c>
    </row>
    <row r="26" spans="1:4" ht="30" customHeight="1" thickBot="1" x14ac:dyDescent="0.25">
      <c r="A26" s="3" t="s">
        <v>32</v>
      </c>
      <c r="B26" s="4">
        <v>8000</v>
      </c>
      <c r="C26" s="4">
        <f t="shared" si="1"/>
        <v>8000</v>
      </c>
      <c r="D26" s="4">
        <f t="shared" si="2"/>
        <v>0</v>
      </c>
    </row>
    <row r="27" spans="1:4" ht="30" customHeight="1" thickBot="1" x14ac:dyDescent="0.25">
      <c r="A27" s="3" t="s">
        <v>33</v>
      </c>
      <c r="B27" s="4">
        <v>5000</v>
      </c>
      <c r="C27" s="4">
        <f t="shared" si="1"/>
        <v>5000</v>
      </c>
      <c r="D27" s="4">
        <f t="shared" si="2"/>
        <v>0</v>
      </c>
    </row>
    <row r="28" spans="1:4" ht="30" customHeight="1" thickBot="1" x14ac:dyDescent="0.25">
      <c r="A28" s="3" t="s">
        <v>18</v>
      </c>
      <c r="B28" s="4">
        <v>2000</v>
      </c>
      <c r="C28" s="4">
        <f t="shared" si="1"/>
        <v>2000</v>
      </c>
      <c r="D28" s="4">
        <f t="shared" si="2"/>
        <v>0</v>
      </c>
    </row>
    <row r="29" spans="1:4" ht="30" customHeight="1" thickBot="1" x14ac:dyDescent="0.25">
      <c r="A29" s="3" t="s">
        <v>34</v>
      </c>
      <c r="B29" s="4">
        <v>12000</v>
      </c>
      <c r="C29" s="4">
        <f t="shared" si="1"/>
        <v>12000</v>
      </c>
      <c r="D29" s="4">
        <f t="shared" si="2"/>
        <v>0</v>
      </c>
    </row>
    <row r="30" spans="1:4" ht="30" customHeight="1" thickBot="1" x14ac:dyDescent="0.25">
      <c r="A30" s="3" t="s">
        <v>35</v>
      </c>
      <c r="B30" s="4">
        <v>4000</v>
      </c>
      <c r="C30" s="4">
        <f t="shared" si="1"/>
        <v>4000</v>
      </c>
      <c r="D30" s="4">
        <f t="shared" si="2"/>
        <v>0</v>
      </c>
    </row>
    <row r="31" spans="1:4" ht="30" customHeight="1" thickBot="1" x14ac:dyDescent="0.25">
      <c r="A31" s="3" t="s">
        <v>16</v>
      </c>
      <c r="B31" s="4">
        <v>3000</v>
      </c>
      <c r="C31" s="4">
        <f t="shared" si="1"/>
        <v>3000</v>
      </c>
      <c r="D31" s="4">
        <f t="shared" si="2"/>
        <v>0</v>
      </c>
    </row>
    <row r="32" spans="1:4" ht="30" customHeight="1" thickBot="1" x14ac:dyDescent="0.25">
      <c r="A32" s="3" t="s">
        <v>13</v>
      </c>
      <c r="B32" s="4">
        <v>20000</v>
      </c>
      <c r="C32" s="4">
        <f t="shared" si="1"/>
        <v>20000</v>
      </c>
      <c r="D32" s="4">
        <f t="shared" si="2"/>
        <v>0</v>
      </c>
    </row>
    <row r="33" spans="1:4" ht="30" customHeight="1" thickBot="1" x14ac:dyDescent="0.25">
      <c r="A33" s="3" t="s">
        <v>12</v>
      </c>
      <c r="B33" s="4">
        <v>3000</v>
      </c>
      <c r="C33" s="4">
        <f t="shared" si="1"/>
        <v>3000</v>
      </c>
      <c r="D33" s="4">
        <f>B33-C33</f>
        <v>0</v>
      </c>
    </row>
    <row r="34" spans="1:4" ht="30" customHeight="1" thickBot="1" x14ac:dyDescent="0.25">
      <c r="A34" s="3"/>
      <c r="B34" s="4"/>
      <c r="C34" s="4"/>
      <c r="D34" s="4"/>
    </row>
    <row r="35" spans="1:4" ht="30" customHeight="1" thickBot="1" x14ac:dyDescent="0.25">
      <c r="A35" s="3"/>
      <c r="B35" s="4"/>
      <c r="C35" s="4"/>
      <c r="D35" s="4"/>
    </row>
    <row r="36" spans="1:4" ht="30" customHeight="1" thickBot="1" x14ac:dyDescent="0.25">
      <c r="A36" s="3"/>
      <c r="B36" s="4"/>
      <c r="C36" s="4"/>
      <c r="D36" s="4"/>
    </row>
    <row r="37" spans="1:4" ht="30" customHeight="1" thickBot="1" x14ac:dyDescent="0.25">
      <c r="A37" s="3"/>
      <c r="B37" s="4"/>
      <c r="C37" s="4"/>
      <c r="D37" s="4"/>
    </row>
    <row r="38" spans="1:4" ht="30" customHeight="1" thickBot="1" x14ac:dyDescent="0.25">
      <c r="A38" s="5" t="s">
        <v>21</v>
      </c>
      <c r="B38" s="6">
        <f>SUM(B20:B37)</f>
        <v>203000</v>
      </c>
      <c r="C38" s="6">
        <f>SUM(C20:C37)</f>
        <v>203000</v>
      </c>
      <c r="D38" s="6">
        <f>SUM(D20:D37)</f>
        <v>0</v>
      </c>
    </row>
    <row r="39" spans="1:4" ht="30" customHeight="1" x14ac:dyDescent="0.2"/>
    <row r="40" spans="1:4" ht="20" customHeight="1" thickBot="1" x14ac:dyDescent="0.25"/>
    <row r="41" spans="1:4" ht="30" customHeight="1" thickBot="1" x14ac:dyDescent="0.25">
      <c r="A41" s="23" t="s">
        <v>19</v>
      </c>
      <c r="B41" s="24"/>
      <c r="C41" s="24"/>
      <c r="D41" s="25"/>
    </row>
    <row r="42" spans="1:4" ht="30" customHeight="1" thickBot="1" x14ac:dyDescent="0.25">
      <c r="A42" s="3" t="s">
        <v>38</v>
      </c>
      <c r="B42" s="4">
        <v>15000</v>
      </c>
      <c r="C42" s="4">
        <f>B42</f>
        <v>15000</v>
      </c>
      <c r="D42" s="4">
        <f>B42-C42</f>
        <v>0</v>
      </c>
    </row>
    <row r="43" spans="1:4" ht="30" customHeight="1" thickBot="1" x14ac:dyDescent="0.25">
      <c r="A43" s="3" t="s">
        <v>41</v>
      </c>
      <c r="B43" s="4">
        <v>380000</v>
      </c>
      <c r="C43" s="4">
        <f t="shared" ref="C43:C47" si="3">B43</f>
        <v>380000</v>
      </c>
      <c r="D43" s="4">
        <f t="shared" ref="D43:D46" si="4">B43-C43</f>
        <v>0</v>
      </c>
    </row>
    <row r="44" spans="1:4" ht="30" customHeight="1" thickBot="1" x14ac:dyDescent="0.25">
      <c r="A44" s="3" t="s">
        <v>39</v>
      </c>
      <c r="B44" s="4">
        <v>20000</v>
      </c>
      <c r="C44" s="4">
        <f t="shared" si="3"/>
        <v>20000</v>
      </c>
      <c r="D44" s="4">
        <f t="shared" si="4"/>
        <v>0</v>
      </c>
    </row>
    <row r="45" spans="1:4" ht="30" customHeight="1" thickBot="1" x14ac:dyDescent="0.25">
      <c r="A45" s="3" t="s">
        <v>40</v>
      </c>
      <c r="B45" s="4">
        <v>50000</v>
      </c>
      <c r="C45" s="4">
        <f t="shared" si="3"/>
        <v>50000</v>
      </c>
      <c r="D45" s="4">
        <f t="shared" si="4"/>
        <v>0</v>
      </c>
    </row>
    <row r="46" spans="1:4" ht="30" customHeight="1" thickBot="1" x14ac:dyDescent="0.25">
      <c r="A46" s="3" t="s">
        <v>20</v>
      </c>
      <c r="B46" s="4">
        <v>10000</v>
      </c>
      <c r="C46" s="4">
        <f t="shared" si="3"/>
        <v>10000</v>
      </c>
      <c r="D46" s="4">
        <f t="shared" si="4"/>
        <v>0</v>
      </c>
    </row>
    <row r="47" spans="1:4" ht="30" customHeight="1" thickBot="1" x14ac:dyDescent="0.25">
      <c r="A47" s="5" t="s">
        <v>21</v>
      </c>
      <c r="B47" s="6">
        <f>SUM(B42:B46)</f>
        <v>475000</v>
      </c>
      <c r="C47" s="4">
        <f t="shared" si="3"/>
        <v>475000</v>
      </c>
      <c r="D47" s="6">
        <f t="shared" ref="D47" si="5">SUM(D42:D46)</f>
        <v>0</v>
      </c>
    </row>
    <row r="48" spans="1:4" ht="20" customHeight="1" thickBot="1" x14ac:dyDescent="0.25"/>
    <row r="49" spans="1:4" ht="30" customHeight="1" thickBot="1" x14ac:dyDescent="0.25">
      <c r="A49" s="7" t="s">
        <v>3</v>
      </c>
      <c r="B49" s="8">
        <f>B47+B38</f>
        <v>678000</v>
      </c>
      <c r="C49" s="8">
        <f>C47+C38</f>
        <v>678000</v>
      </c>
      <c r="D49" s="8">
        <f>D47+D38</f>
        <v>0</v>
      </c>
    </row>
  </sheetData>
  <mergeCells count="4">
    <mergeCell ref="A41:D41"/>
    <mergeCell ref="A1:D1"/>
    <mergeCell ref="A19:D19"/>
    <mergeCell ref="A2:D2"/>
  </mergeCells>
  <pageMargins left="0.7" right="0.7" top="0.75" bottom="0.75" header="0" footer="0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5c196e-1845-4b58-8755-d3691d2473a1" xsi:nil="true"/>
    <lcf76f155ced4ddcb4097134ff3c332f xmlns="790dddb9-6390-403f-98b3-47949d380b6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16A5B077892C4ABE076980A7D78D07" ma:contentTypeVersion="13" ma:contentTypeDescription="Create a new document." ma:contentTypeScope="" ma:versionID="dac014f232244b3ff533b4b64c6667f4">
  <xsd:schema xmlns:xsd="http://www.w3.org/2001/XMLSchema" xmlns:xs="http://www.w3.org/2001/XMLSchema" xmlns:p="http://schemas.microsoft.com/office/2006/metadata/properties" xmlns:ns2="790dddb9-6390-403f-98b3-47949d380b61" xmlns:ns3="a15c196e-1845-4b58-8755-d3691d2473a1" targetNamespace="http://schemas.microsoft.com/office/2006/metadata/properties" ma:root="true" ma:fieldsID="2bf3efe77f5de9bf1a46e306e9ff4158" ns2:_="" ns3:_="">
    <xsd:import namespace="790dddb9-6390-403f-98b3-47949d380b61"/>
    <xsd:import namespace="a15c196e-1845-4b58-8755-d3691d2473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0dddb9-6390-403f-98b3-47949d380b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07ed373-0d48-45e2-9f92-3017cfc5a9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5c196e-1845-4b58-8755-d3691d2473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b93df25-6056-49ca-b1e4-e683e23abcdf}" ma:internalName="TaxCatchAll" ma:showField="CatchAllData" ma:web="a15c196e-1845-4b58-8755-d3691d2473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72477-A364-4CCB-A7CB-DD1AC64CB2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8942D5-F5F3-422D-A882-20F2F6B90B9D}">
  <ds:schemaRefs>
    <ds:schemaRef ds:uri="http://schemas.microsoft.com/office/2006/metadata/properties"/>
    <ds:schemaRef ds:uri="http://schemas.microsoft.com/office/infopath/2007/PartnerControls"/>
    <ds:schemaRef ds:uri="a15c196e-1845-4b58-8755-d3691d2473a1"/>
    <ds:schemaRef ds:uri="790dddb9-6390-403f-98b3-47949d380b61"/>
  </ds:schemaRefs>
</ds:datastoreItem>
</file>

<file path=customXml/itemProps3.xml><?xml version="1.0" encoding="utf-8"?>
<ds:datastoreItem xmlns:ds="http://schemas.openxmlformats.org/officeDocument/2006/customXml" ds:itemID="{AB7AB3AD-2FE6-4B63-8C89-B8F1EFC100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0dddb9-6390-403f-98b3-47949d380b61"/>
    <ds:schemaRef ds:uri="a15c196e-1845-4b58-8755-d3691d2473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 79</dc:creator>
  <cp:lastModifiedBy>ALANOUD ALMASHAQBEH</cp:lastModifiedBy>
  <cp:lastPrinted>2019-04-01T05:49:46Z</cp:lastPrinted>
  <dcterms:created xsi:type="dcterms:W3CDTF">2019-01-31T05:56:03Z</dcterms:created>
  <dcterms:modified xsi:type="dcterms:W3CDTF">2025-09-25T12:04:30Z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0x0101002716A5B077892C4ABE076980A7D78D07</vt:lpwstr>
  </property>
</Properties>
</file>