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1" i="1" l="1"/>
  <c r="M19" i="1"/>
  <c r="M14" i="1"/>
  <c r="M25" i="1"/>
  <c r="K2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" i="1"/>
  <c r="L4" i="1"/>
  <c r="L14" i="1"/>
  <c r="L16" i="1"/>
  <c r="L19" i="1"/>
  <c r="L21" i="1"/>
  <c r="L25" i="1"/>
  <c r="B23" i="1"/>
  <c r="D2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C23" i="1"/>
  <c r="G13" i="1"/>
  <c r="G8" i="1"/>
  <c r="G14" i="1"/>
  <c r="G10" i="1"/>
  <c r="G18" i="1"/>
  <c r="G15" i="1"/>
  <c r="G6" i="1"/>
  <c r="G7" i="1"/>
  <c r="G21" i="1"/>
  <c r="G19" i="1"/>
  <c r="G11" i="1"/>
  <c r="G2" i="1"/>
  <c r="G9" i="1"/>
  <c r="G5" i="1"/>
  <c r="G12" i="1"/>
  <c r="G20" i="1"/>
  <c r="G3" i="1"/>
  <c r="G16" i="1"/>
  <c r="G4" i="1"/>
  <c r="G17" i="1"/>
</calcChain>
</file>

<file path=xl/sharedStrings.xml><?xml version="1.0" encoding="utf-8"?>
<sst xmlns="http://schemas.openxmlformats.org/spreadsheetml/2006/main" count="38" uniqueCount="17">
  <si>
    <t>Customer No.</t>
  </si>
  <si>
    <t>Average Monthly Payment</t>
  </si>
  <si>
    <t>Average Duration of Calls</t>
  </si>
  <si>
    <t>Total Calling Time</t>
  </si>
  <si>
    <t>Decision</t>
  </si>
  <si>
    <t>Stay</t>
  </si>
  <si>
    <t>Switch</t>
  </si>
  <si>
    <t>Undecided</t>
  </si>
  <si>
    <t>var of monthly payment</t>
  </si>
  <si>
    <t>var of avg call duration</t>
  </si>
  <si>
    <t>var of total call time</t>
  </si>
  <si>
    <t>rank</t>
  </si>
  <si>
    <t>dist to 21</t>
  </si>
  <si>
    <t>dist to 22</t>
  </si>
  <si>
    <t>U</t>
  </si>
  <si>
    <t>weight</t>
  </si>
  <si>
    <t>1/dist^2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</si>
</sst>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showRuler="0" workbookViewId="0">
      <selection activeCell="M25" sqref="M25"/>
    </sheetView>
  </sheetViews>
  <sheetFormatPr baseColWidth="10" defaultRowHeight="15" x14ac:dyDescent="0"/>
  <cols>
    <col min="1" max="1" width="12.5" bestFit="1" customWidth="1"/>
    <col min="2" max="2" width="23" bestFit="1" customWidth="1"/>
    <col min="3" max="3" width="21.83203125" bestFit="1" customWidth="1"/>
    <col min="4" max="4" width="17.5" bestFit="1" customWidth="1"/>
    <col min="5" max="5" width="10" bestFit="1" customWidth="1"/>
    <col min="7" max="7" width="20.83203125" bestFit="1" customWidth="1"/>
    <col min="8" max="8" width="4.83203125" style="1" bestFit="1" customWidth="1"/>
    <col min="9" max="9" width="17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12</v>
      </c>
      <c r="H1" s="1" t="s">
        <v>11</v>
      </c>
      <c r="I1" t="s">
        <v>13</v>
      </c>
      <c r="J1" t="s">
        <v>11</v>
      </c>
      <c r="K1" t="s">
        <v>16</v>
      </c>
      <c r="L1" t="s">
        <v>15</v>
      </c>
    </row>
    <row r="2" spans="1:13">
      <c r="A2">
        <v>1</v>
      </c>
      <c r="B2">
        <v>215.16</v>
      </c>
      <c r="C2">
        <v>6.84</v>
      </c>
      <c r="D2">
        <v>41.63</v>
      </c>
      <c r="E2" t="s">
        <v>5</v>
      </c>
      <c r="G2">
        <f t="shared" ref="G2:G21" si="0">SQRT(($B$24-B2)^2/$B$23+($C$24-C2)^2/$C$23+($D$24-D2)^2/$D$23)</f>
        <v>2.1346696582393951</v>
      </c>
      <c r="I2">
        <f t="shared" ref="I2:I21" si="1">SQRT(($B$25-B2)^2/$B$23+($D$25-D2)^2/$D$23)</f>
        <v>2.1300835039435495</v>
      </c>
      <c r="K2">
        <f>1/I2^2</f>
        <v>0.22039753954282093</v>
      </c>
    </row>
    <row r="3" spans="1:13">
      <c r="A3">
        <v>2</v>
      </c>
      <c r="B3">
        <v>320.32</v>
      </c>
      <c r="C3">
        <v>14.76</v>
      </c>
      <c r="D3">
        <v>97.25</v>
      </c>
      <c r="E3" t="s">
        <v>6</v>
      </c>
      <c r="G3">
        <f t="shared" si="0"/>
        <v>1.6657611270833219</v>
      </c>
      <c r="I3">
        <f t="shared" si="1"/>
        <v>0.75286018061604132</v>
      </c>
      <c r="K3">
        <f t="shared" ref="K3:K20" si="2">1/I3^2</f>
        <v>1.7642955750013194</v>
      </c>
    </row>
    <row r="4" spans="1:13">
      <c r="A4">
        <v>3</v>
      </c>
      <c r="B4">
        <v>218.24</v>
      </c>
      <c r="C4">
        <v>3.96</v>
      </c>
      <c r="D4">
        <v>124.88</v>
      </c>
      <c r="E4" t="s">
        <v>5</v>
      </c>
      <c r="G4">
        <f t="shared" si="0"/>
        <v>1.1729804159402306</v>
      </c>
      <c r="I4">
        <f t="shared" si="1"/>
        <v>0.71927181406028373</v>
      </c>
      <c r="J4">
        <v>5</v>
      </c>
      <c r="K4">
        <f t="shared" si="2"/>
        <v>1.9329201610119839</v>
      </c>
      <c r="L4">
        <f>K4/SUM(K4+K14+K16+K19+K21)</f>
        <v>4.1426216784714955E-2</v>
      </c>
    </row>
    <row r="5" spans="1:13">
      <c r="A5">
        <v>4</v>
      </c>
      <c r="B5">
        <v>352</v>
      </c>
      <c r="C5">
        <v>8.0399999999999991</v>
      </c>
      <c r="D5">
        <v>56</v>
      </c>
      <c r="E5" t="s">
        <v>7</v>
      </c>
      <c r="G5">
        <f t="shared" si="0"/>
        <v>1.686015539511396</v>
      </c>
      <c r="I5">
        <f t="shared" si="1"/>
        <v>1.8875329977620912</v>
      </c>
      <c r="K5">
        <f t="shared" si="2"/>
        <v>0.28067962953224679</v>
      </c>
    </row>
    <row r="6" spans="1:13">
      <c r="A6">
        <v>5</v>
      </c>
      <c r="B6">
        <v>259.16000000000003</v>
      </c>
      <c r="C6">
        <v>11.88</v>
      </c>
      <c r="D6">
        <v>82.5</v>
      </c>
      <c r="E6" t="s">
        <v>5</v>
      </c>
      <c r="G6">
        <f t="shared" si="0"/>
        <v>1.33352014662136</v>
      </c>
      <c r="I6">
        <f t="shared" si="1"/>
        <v>0.89058398478831313</v>
      </c>
      <c r="K6">
        <f t="shared" si="2"/>
        <v>1.2608117221970583</v>
      </c>
    </row>
    <row r="7" spans="1:13">
      <c r="A7">
        <v>6</v>
      </c>
      <c r="B7">
        <v>462.44</v>
      </c>
      <c r="C7">
        <v>2.64</v>
      </c>
      <c r="D7">
        <v>162.38</v>
      </c>
      <c r="E7" t="s">
        <v>7</v>
      </c>
      <c r="G7">
        <f t="shared" si="0"/>
        <v>2.6703744459734975</v>
      </c>
      <c r="I7">
        <f t="shared" si="1"/>
        <v>2.6844912840726334</v>
      </c>
      <c r="K7">
        <f t="shared" si="2"/>
        <v>0.1387637422203718</v>
      </c>
    </row>
    <row r="8" spans="1:13">
      <c r="A8">
        <v>7</v>
      </c>
      <c r="B8">
        <v>220.66</v>
      </c>
      <c r="C8">
        <v>2.16</v>
      </c>
      <c r="D8">
        <v>69.75</v>
      </c>
      <c r="E8" t="s">
        <v>6</v>
      </c>
      <c r="G8">
        <f t="shared" si="0"/>
        <v>1.7360475898079191</v>
      </c>
      <c r="I8">
        <f t="shared" si="1"/>
        <v>1.3807054729269115</v>
      </c>
      <c r="K8">
        <f t="shared" si="2"/>
        <v>0.52456330547580921</v>
      </c>
    </row>
    <row r="9" spans="1:13">
      <c r="A9">
        <v>8</v>
      </c>
      <c r="B9">
        <v>214.72</v>
      </c>
      <c r="C9">
        <v>8.0399999999999991</v>
      </c>
      <c r="D9">
        <v>96.88</v>
      </c>
      <c r="E9" t="s">
        <v>6</v>
      </c>
      <c r="G9">
        <f t="shared" si="0"/>
        <v>1.0499050519381414</v>
      </c>
      <c r="H9" s="1">
        <v>5</v>
      </c>
      <c r="I9">
        <f t="shared" si="1"/>
        <v>0.84297826725725999</v>
      </c>
      <c r="K9">
        <f t="shared" si="2"/>
        <v>1.4072369938956186</v>
      </c>
    </row>
    <row r="10" spans="1:13">
      <c r="A10">
        <v>9</v>
      </c>
      <c r="B10">
        <v>373.78</v>
      </c>
      <c r="C10">
        <v>9.24</v>
      </c>
      <c r="D10">
        <v>122.5</v>
      </c>
      <c r="E10" t="s">
        <v>7</v>
      </c>
      <c r="G10">
        <f t="shared" si="0"/>
        <v>1.1378819365602528</v>
      </c>
      <c r="I10">
        <f t="shared" si="1"/>
        <v>1.2644452049824926</v>
      </c>
      <c r="K10">
        <f t="shared" si="2"/>
        <v>0.62546062188101281</v>
      </c>
    </row>
    <row r="11" spans="1:13">
      <c r="A11">
        <v>10</v>
      </c>
      <c r="B11">
        <v>409.86</v>
      </c>
      <c r="C11">
        <v>17.28</v>
      </c>
      <c r="D11">
        <v>180.5</v>
      </c>
      <c r="E11" t="s">
        <v>6</v>
      </c>
      <c r="G11">
        <f t="shared" si="0"/>
        <v>3.2064762684704102</v>
      </c>
      <c r="I11">
        <f t="shared" si="1"/>
        <v>2.5013597794064339</v>
      </c>
      <c r="K11">
        <f t="shared" si="2"/>
        <v>0.15982609013626609</v>
      </c>
    </row>
    <row r="12" spans="1:13">
      <c r="A12">
        <v>11</v>
      </c>
      <c r="B12">
        <v>378.62</v>
      </c>
      <c r="C12">
        <v>18.600000000000001</v>
      </c>
      <c r="D12">
        <v>83.5</v>
      </c>
      <c r="E12" t="s">
        <v>7</v>
      </c>
      <c r="G12">
        <f t="shared" si="0"/>
        <v>2.6984016380592237</v>
      </c>
      <c r="I12">
        <f t="shared" si="1"/>
        <v>1.5537291965318778</v>
      </c>
      <c r="K12">
        <f t="shared" si="2"/>
        <v>0.41423743746578312</v>
      </c>
    </row>
    <row r="13" spans="1:13">
      <c r="A13">
        <v>12</v>
      </c>
      <c r="B13">
        <v>195.36</v>
      </c>
      <c r="C13">
        <v>5.88</v>
      </c>
      <c r="D13">
        <v>138.88</v>
      </c>
      <c r="E13" t="s">
        <v>6</v>
      </c>
      <c r="G13">
        <f t="shared" si="0"/>
        <v>1.4512187085966601</v>
      </c>
      <c r="I13">
        <f t="shared" si="1"/>
        <v>1.160523696855529</v>
      </c>
      <c r="K13">
        <f t="shared" si="2"/>
        <v>0.74249233462779229</v>
      </c>
    </row>
    <row r="14" spans="1:13">
      <c r="A14">
        <v>13</v>
      </c>
      <c r="B14">
        <v>291.94</v>
      </c>
      <c r="C14">
        <v>9</v>
      </c>
      <c r="D14">
        <v>111.13</v>
      </c>
      <c r="E14" t="s">
        <v>5</v>
      </c>
      <c r="G14">
        <f t="shared" si="0"/>
        <v>0.41745022146200123</v>
      </c>
      <c r="H14" s="1">
        <v>1</v>
      </c>
      <c r="I14">
        <f t="shared" si="1"/>
        <v>0.25799163519754337</v>
      </c>
      <c r="J14">
        <v>2</v>
      </c>
      <c r="K14">
        <f t="shared" si="2"/>
        <v>15.024109827887981</v>
      </c>
      <c r="L14">
        <f>K14/SUM(K21+K19+K16+K14+K4)</f>
        <v>0.32199572609434607</v>
      </c>
      <c r="M14">
        <f>K14/SUM(K21+K19+K14)</f>
        <v>0.35428490597287493</v>
      </c>
    </row>
    <row r="15" spans="1:13">
      <c r="A15">
        <v>14</v>
      </c>
      <c r="B15">
        <v>342.1</v>
      </c>
      <c r="C15">
        <v>12</v>
      </c>
      <c r="D15">
        <v>96.38</v>
      </c>
      <c r="E15" t="s">
        <v>5</v>
      </c>
      <c r="G15">
        <f t="shared" si="0"/>
        <v>1.2495885944835641</v>
      </c>
      <c r="I15">
        <f t="shared" si="1"/>
        <v>0.98685997400498338</v>
      </c>
      <c r="K15">
        <f t="shared" si="2"/>
        <v>1.0268072593267141</v>
      </c>
    </row>
    <row r="16" spans="1:13">
      <c r="A16">
        <v>15</v>
      </c>
      <c r="B16">
        <v>317.68</v>
      </c>
      <c r="C16">
        <v>10.68</v>
      </c>
      <c r="D16">
        <v>126.38</v>
      </c>
      <c r="E16" t="s">
        <v>6</v>
      </c>
      <c r="G16">
        <f t="shared" si="0"/>
        <v>0.93104098089539133</v>
      </c>
      <c r="H16" s="1">
        <v>4</v>
      </c>
      <c r="I16">
        <f t="shared" si="1"/>
        <v>0.65659344564081734</v>
      </c>
      <c r="J16">
        <v>4</v>
      </c>
      <c r="K16">
        <f t="shared" si="2"/>
        <v>2.3195669585792884</v>
      </c>
      <c r="L16">
        <f>K16/SUM(K4+K14+K16+K19+K21)</f>
        <v>4.9712805324798819E-2</v>
      </c>
    </row>
    <row r="17" spans="1:13">
      <c r="A17">
        <v>16</v>
      </c>
      <c r="B17">
        <v>197.54</v>
      </c>
      <c r="C17">
        <v>4.4000000000000004</v>
      </c>
      <c r="D17">
        <v>147.30000000000001</v>
      </c>
      <c r="E17" t="s">
        <v>5</v>
      </c>
      <c r="G17">
        <f t="shared" si="0"/>
        <v>1.6421743362060595</v>
      </c>
      <c r="I17">
        <f t="shared" si="1"/>
        <v>1.295358105594907</v>
      </c>
      <c r="K17">
        <f t="shared" si="2"/>
        <v>0.59596438364792892</v>
      </c>
    </row>
    <row r="18" spans="1:13">
      <c r="A18">
        <v>17</v>
      </c>
      <c r="B18">
        <v>404.43</v>
      </c>
      <c r="C18">
        <v>17.399999999999999</v>
      </c>
      <c r="D18">
        <v>171.7</v>
      </c>
      <c r="E18" t="s">
        <v>6</v>
      </c>
      <c r="G18">
        <f t="shared" si="0"/>
        <v>3.0500993270096695</v>
      </c>
      <c r="I18">
        <f t="shared" si="1"/>
        <v>2.2784248276072128</v>
      </c>
      <c r="K18">
        <f t="shared" si="2"/>
        <v>0.19263295694308469</v>
      </c>
    </row>
    <row r="19" spans="1:13">
      <c r="A19">
        <v>18</v>
      </c>
      <c r="B19">
        <v>264.11</v>
      </c>
      <c r="C19">
        <v>5.7</v>
      </c>
      <c r="D19">
        <v>107.1</v>
      </c>
      <c r="E19" t="s">
        <v>6</v>
      </c>
      <c r="G19">
        <f t="shared" si="0"/>
        <v>0.44710202985969699</v>
      </c>
      <c r="H19" s="1">
        <v>2</v>
      </c>
      <c r="I19">
        <f t="shared" si="1"/>
        <v>0.21375627581345463</v>
      </c>
      <c r="J19">
        <v>1</v>
      </c>
      <c r="K19">
        <f t="shared" si="2"/>
        <v>21.88579118961912</v>
      </c>
      <c r="L19">
        <f>K19/SUM(K4+K14+K16+K19+K21)</f>
        <v>0.46905482627460948</v>
      </c>
      <c r="M19">
        <f>K19/SUM(K21+K19+K14)</f>
        <v>0.51609084082728507</v>
      </c>
    </row>
    <row r="20" spans="1:13">
      <c r="A20">
        <v>19</v>
      </c>
      <c r="B20">
        <v>430.44</v>
      </c>
      <c r="C20">
        <v>3.14</v>
      </c>
      <c r="D20">
        <v>100.74</v>
      </c>
      <c r="E20" t="s">
        <v>7</v>
      </c>
      <c r="G20">
        <f t="shared" si="0"/>
        <v>1.8627430770478468</v>
      </c>
      <c r="I20">
        <f t="shared" si="1"/>
        <v>1.9671651331516757</v>
      </c>
      <c r="K20">
        <f t="shared" si="2"/>
        <v>0.25841538346130444</v>
      </c>
    </row>
    <row r="21" spans="1:13">
      <c r="A21">
        <v>20</v>
      </c>
      <c r="B21">
        <v>273.43</v>
      </c>
      <c r="C21">
        <v>8.6999999999999993</v>
      </c>
      <c r="D21">
        <v>98.7</v>
      </c>
      <c r="E21" t="s">
        <v>7</v>
      </c>
      <c r="G21">
        <f t="shared" si="0"/>
        <v>0.53659589435536048</v>
      </c>
      <c r="H21" s="1">
        <v>3</v>
      </c>
      <c r="I21">
        <f t="shared" si="1"/>
        <v>0.42651942640298118</v>
      </c>
      <c r="J21">
        <v>3</v>
      </c>
      <c r="K21">
        <f>1/I21^2</f>
        <v>5.4969573459092347</v>
      </c>
      <c r="L21">
        <f>K21/SUM(K4+K14+K16+K19+K21)</f>
        <v>0.11781042552153062</v>
      </c>
      <c r="M21">
        <f>K21/SUM(K21+K19+K14)</f>
        <v>0.12962425319984008</v>
      </c>
    </row>
    <row r="22" spans="1:13">
      <c r="B22" t="s">
        <v>8</v>
      </c>
      <c r="C22" t="s">
        <v>9</v>
      </c>
      <c r="D22" t="s">
        <v>10</v>
      </c>
    </row>
    <row r="23" spans="1:13">
      <c r="B23">
        <f>_xlfn.VAR.P(B2:B21)</f>
        <v>6740.9582947499675</v>
      </c>
      <c r="C23">
        <f>_xlfn.VAR.P(C2:C21)</f>
        <v>23.999211000000031</v>
      </c>
      <c r="D23">
        <f>_xlfn.VAR.P(D2:D21)</f>
        <v>1289.5767240000005</v>
      </c>
      <c r="F23" t="s">
        <v>5</v>
      </c>
      <c r="G23" t="s">
        <v>6</v>
      </c>
      <c r="H23" s="1" t="s">
        <v>14</v>
      </c>
    </row>
    <row r="24" spans="1:13">
      <c r="A24">
        <v>21</v>
      </c>
      <c r="B24">
        <v>293.26</v>
      </c>
      <c r="C24">
        <v>6.96</v>
      </c>
      <c r="D24">
        <v>110.25</v>
      </c>
      <c r="E24" t="s">
        <v>6</v>
      </c>
      <c r="F24">
        <v>1</v>
      </c>
      <c r="G24">
        <v>3</v>
      </c>
      <c r="H24" s="1">
        <v>1</v>
      </c>
    </row>
    <row r="25" spans="1:13">
      <c r="A25">
        <v>22</v>
      </c>
      <c r="B25">
        <v>271.8</v>
      </c>
      <c r="D25">
        <v>114</v>
      </c>
      <c r="L25">
        <f>L4*C4+L14*C14+L16*C16+L19*C19+L21*C21</f>
        <v>7.2915053259880285</v>
      </c>
      <c r="M25">
        <f>M14*C14+M19*C19+M21*C21</f>
        <v>7.2580129493100074</v>
      </c>
    </row>
  </sheetData>
  <sortState ref="G2:G21">
    <sortCondition ref="G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qingpei.me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 Qing</dc:creator>
  <cp:lastModifiedBy>Pei Qing</cp:lastModifiedBy>
  <dcterms:created xsi:type="dcterms:W3CDTF">2011-10-12T11:45:34Z</dcterms:created>
  <dcterms:modified xsi:type="dcterms:W3CDTF">2011-10-14T12:19:06Z</dcterms:modified>
</cp:coreProperties>
</file>