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Personal\Data NanoDegree\01 Welcome\02\"/>
    </mc:Choice>
  </mc:AlternateContent>
  <xr:revisionPtr revIDLastSave="0" documentId="13_ncr:1_{3805A900-880A-4457-8D60-586D2A95EE5C}" xr6:coauthVersionLast="43" xr6:coauthVersionMax="43" xr10:uidLastSave="{00000000-0000-0000-0000-000000000000}"/>
  <bookViews>
    <workbookView xWindow="-120" yWindow="-120" windowWidth="29040" windowHeight="15840" xr2:uid="{00000000-000D-0000-FFFF-FFFF00000000}"/>
  </bookViews>
  <sheets>
    <sheet name="Global VS Cairo" sheetId="1" r:id="rId1"/>
  </sheets>
  <definedNames>
    <definedName name="_xlnm.Print_Area" localSheetId="0">'Global VS Cairo'!$A$1:$S$217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4" i="1" l="1"/>
  <c r="J23" i="1"/>
  <c r="K23" i="1"/>
  <c r="K24" i="1"/>
  <c r="K22" i="1"/>
  <c r="J22" i="1"/>
  <c r="L14" i="1"/>
  <c r="L15" i="1"/>
  <c r="L17" i="1"/>
  <c r="L18" i="1"/>
  <c r="L19" i="1"/>
  <c r="K20" i="1"/>
  <c r="K21" i="1" s="1"/>
  <c r="J20" i="1"/>
  <c r="J21" i="1" s="1"/>
  <c r="K16" i="1"/>
  <c r="J16" i="1"/>
  <c r="K25" i="1" l="1"/>
  <c r="K26" i="1" s="1"/>
  <c r="J25" i="1"/>
  <c r="J26" i="1" s="1"/>
  <c r="L26" i="1" s="1"/>
  <c r="L24" i="1"/>
  <c r="L23" i="1"/>
  <c r="L22" i="1"/>
  <c r="L16" i="1"/>
  <c r="L20" i="1"/>
  <c r="L25" i="1" l="1"/>
</calcChain>
</file>

<file path=xl/sharedStrings.xml><?xml version="1.0" encoding="utf-8"?>
<sst xmlns="http://schemas.openxmlformats.org/spreadsheetml/2006/main" count="32" uniqueCount="32">
  <si>
    <t>Year</t>
  </si>
  <si>
    <t>Global AVG Temp</t>
  </si>
  <si>
    <t>Cairo's AVG Temp</t>
  </si>
  <si>
    <t>Moving AVG Global</t>
  </si>
  <si>
    <t>Moving AVG Cairo</t>
  </si>
  <si>
    <t>Correlation Coeffecient</t>
  </si>
  <si>
    <t>For data</t>
  </si>
  <si>
    <t>For Mov AVG</t>
  </si>
  <si>
    <t>Max</t>
  </si>
  <si>
    <t>Global</t>
  </si>
  <si>
    <t>Cairo</t>
  </si>
  <si>
    <t>Range for Mov AVG</t>
  </si>
  <si>
    <t>Min</t>
  </si>
  <si>
    <t>Average Temp</t>
  </si>
  <si>
    <t>Range for real data</t>
  </si>
  <si>
    <t>Change in % (Range/ Avg)</t>
  </si>
  <si>
    <t>Cairo Global Temprature and the Global Temprature</t>
  </si>
  <si>
    <t>When Min happened</t>
  </si>
  <si>
    <t>When Max happened</t>
  </si>
  <si>
    <t>Statistical Facts</t>
  </si>
  <si>
    <t>Difference</t>
  </si>
  <si>
    <t>Here's a summary of Temprature of Cairo versus the global climate tempreature, as we see It's always higher than the world's average. it's very notable on charts and here's some facts about it:</t>
  </si>
  <si>
    <t>1) The difference between average tempreatures around 12.77 taking in mind that Cairo's data contains an outliar in 1818 when it's tempreature recorded 11.06 only.</t>
  </si>
  <si>
    <t>2) The Minimum tempreature happened for both in the same era: 1811 for the global climate, and 1818 for cairos' recording 6.86 and 11.06 (which is a very notable outliar) respectively.</t>
  </si>
  <si>
    <t>3) The Maximum Tempreature also happened for the Global and cairo's average tempraturein the same era 2007 and 2011 recording 9.73 and 23.72 respectively.</t>
  </si>
  <si>
    <t>4) Temprature is changing in the same trend with the global change in climate. Changes in both of them are high positive change with more than 34% for the global and 57% for the cairo's.</t>
  </si>
  <si>
    <t>5) The pervious point leads us also leads us to this one which talks about the correlation coeffecient (yeay on year) appear to be strong somehow (related 34% to the global climate) but, considering the average of the last 5 years, we can see this relation became stronger (57% correlated). Which is also appeared on the graphs below which show the accending temprature for both of them</t>
  </si>
  <si>
    <t>Median</t>
  </si>
  <si>
    <t>1st Quartile</t>
  </si>
  <si>
    <t>3rd Quartile</t>
  </si>
  <si>
    <t>Inner Quar Range</t>
  </si>
  <si>
    <t>InQuarRange/Median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</si>
</sst>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0" xfId="0" applyAlignment="1">
      <alignment horizontal="center" vertical="center"/>
    </xf>
    <xf numFmtId="0" fontId="0" fillId="0" borderId="0" xfId="0" applyFont="1"/>
    <xf numFmtId="0" fontId="0" fillId="0" borderId="0" xfId="0" applyAlignment="1">
      <alignment wrapText="1"/>
    </xf>
    <xf numFmtId="0" fontId="0" fillId="0" borderId="0" xfId="0" applyFill="1"/>
    <xf numFmtId="0" fontId="18" fillId="0" borderId="0" xfId="0" applyFont="1" applyFill="1" applyAlignment="1">
      <alignment wrapText="1"/>
    </xf>
    <xf numFmtId="0" fontId="16"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ont="1" applyFill="1" applyBorder="1"/>
    <xf numFmtId="0" fontId="0" fillId="0" borderId="0" xfId="0" applyFont="1" applyFill="1" applyBorder="1" applyAlignment="1">
      <alignment horizontal="center" vertical="center"/>
    </xf>
    <xf numFmtId="2" fontId="0" fillId="0" borderId="0" xfId="0" applyNumberFormat="1" applyFont="1" applyFill="1" applyBorder="1" applyAlignment="1">
      <alignment horizontal="center" vertical="center"/>
    </xf>
    <xf numFmtId="10" fontId="0" fillId="0" borderId="0" xfId="0" applyNumberFormat="1" applyFont="1" applyFill="1" applyBorder="1" applyAlignment="1">
      <alignment horizontal="center" vertical="center"/>
    </xf>
    <xf numFmtId="0" fontId="16" fillId="0" borderId="0" xfId="0" applyFont="1" applyFill="1" applyBorder="1" applyAlignment="1">
      <alignment vertical="center"/>
    </xf>
    <xf numFmtId="0" fontId="0" fillId="0" borderId="0" xfId="0" applyFont="1" applyFill="1" applyBorder="1" applyAlignment="1">
      <alignment horizontal="center"/>
    </xf>
    <xf numFmtId="0" fontId="0" fillId="0" borderId="0" xfId="0" applyFont="1" applyFill="1"/>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2" fontId="0" fillId="0" borderId="12" xfId="0" applyNumberFormat="1" applyFont="1" applyFill="1" applyBorder="1" applyAlignment="1">
      <alignment horizontal="center" vertical="center"/>
    </xf>
    <xf numFmtId="2" fontId="0" fillId="0" borderId="13" xfId="0" applyNumberFormat="1" applyFont="1" applyFill="1" applyBorder="1" applyAlignment="1">
      <alignment horizontal="center" vertical="center"/>
    </xf>
    <xf numFmtId="2" fontId="0" fillId="0" borderId="0" xfId="0" applyNumberFormat="1"/>
    <xf numFmtId="0" fontId="0" fillId="0" borderId="0" xfId="0" applyAlignment="1">
      <alignment vertical="top" wrapText="1"/>
    </xf>
    <xf numFmtId="0" fontId="0" fillId="0" borderId="0" xfId="0" applyFont="1" applyAlignment="1">
      <alignment vertical="top" wrapText="1"/>
    </xf>
    <xf numFmtId="0" fontId="0" fillId="0" borderId="0" xfId="0" applyFont="1" applyFill="1" applyAlignment="1">
      <alignment horizontal="center" vertical="center"/>
    </xf>
    <xf numFmtId="0" fontId="0" fillId="0" borderId="0" xfId="0" applyNumberFormat="1"/>
    <xf numFmtId="0" fontId="0" fillId="0" borderId="0" xfId="0" applyFont="1" applyFill="1" applyAlignment="1">
      <alignment horizontal="left" vertical="center"/>
    </xf>
    <xf numFmtId="0" fontId="0" fillId="0" borderId="0" xfId="0" applyFont="1" applyFill="1" applyBorder="1" applyAlignment="1">
      <alignment horizontal="left" vertical="center"/>
    </xf>
    <xf numFmtId="10" fontId="0" fillId="0" borderId="0" xfId="0" applyNumberFormat="1" applyFont="1" applyFill="1" applyAlignment="1">
      <alignment horizontal="center" vertical="center"/>
    </xf>
    <xf numFmtId="0" fontId="0" fillId="0" borderId="0" xfId="0" applyFont="1" applyAlignment="1">
      <alignment horizontal="left" vertical="top" wrapText="1"/>
    </xf>
    <xf numFmtId="0" fontId="20" fillId="0" borderId="0" xfId="0" applyFont="1" applyAlignment="1">
      <alignment horizontal="center"/>
    </xf>
    <xf numFmtId="0" fontId="19" fillId="33"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indexed="64"/>
        </top>
        <bottom/>
      </border>
    </dxf>
    <dxf>
      <font>
        <b val="0"/>
        <family val="2"/>
      </font>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style="thin">
          <color indexed="64"/>
        </top>
        <bottom/>
      </border>
    </dxf>
    <dxf>
      <font>
        <b val="0"/>
      </font>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bottom style="thin">
          <color indexed="64"/>
        </bottom>
      </border>
    </dxf>
    <dxf>
      <border outline="0">
        <top style="thin">
          <color indexed="64"/>
        </top>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b val="0"/>
        <family val="2"/>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Cairo tempreature and Global Temperature from</a:t>
            </a:r>
            <a:r>
              <a:rPr lang="en-US" baseline="0"/>
              <a:t> 1808 : 2012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'Global VS Cairo'!$C$11</c:f>
              <c:strCache>
                <c:ptCount val="1"/>
                <c:pt idx="0">
                  <c:v>Global AVG Temp</c:v>
                </c:pt>
              </c:strCache>
            </c:strRef>
          </c:tx>
          <c:spPr>
            <a:ln w="28575" cap="rnd">
              <a:solidFill>
                <a:schemeClr val="accent1"/>
              </a:solidFill>
              <a:round/>
            </a:ln>
            <a:effectLst/>
          </c:spPr>
          <c:marker>
            <c:symbol val="none"/>
          </c:marker>
          <c:cat>
            <c:numRef>
              <c:f>'Global VS Cairo'!$B$12:$B$217</c:f>
              <c:numCache>
                <c:formatCode>General</c:formatCode>
                <c:ptCount val="206"/>
                <c:pt idx="0">
                  <c:v>1808</c:v>
                </c:pt>
                <c:pt idx="1">
                  <c:v>1809</c:v>
                </c:pt>
                <c:pt idx="2">
                  <c:v>1810</c:v>
                </c:pt>
                <c:pt idx="3">
                  <c:v>1811</c:v>
                </c:pt>
                <c:pt idx="4">
                  <c:v>1812</c:v>
                </c:pt>
                <c:pt idx="5">
                  <c:v>1813</c:v>
                </c:pt>
                <c:pt idx="6">
                  <c:v>1814</c:v>
                </c:pt>
                <c:pt idx="7">
                  <c:v>1815</c:v>
                </c:pt>
                <c:pt idx="8">
                  <c:v>1816</c:v>
                </c:pt>
                <c:pt idx="9">
                  <c:v>1817</c:v>
                </c:pt>
                <c:pt idx="10">
                  <c:v>1818</c:v>
                </c:pt>
                <c:pt idx="11">
                  <c:v>1819</c:v>
                </c:pt>
                <c:pt idx="12">
                  <c:v>1820</c:v>
                </c:pt>
                <c:pt idx="13">
                  <c:v>1821</c:v>
                </c:pt>
                <c:pt idx="14">
                  <c:v>1822</c:v>
                </c:pt>
                <c:pt idx="15">
                  <c:v>1823</c:v>
                </c:pt>
                <c:pt idx="16">
                  <c:v>1824</c:v>
                </c:pt>
                <c:pt idx="17">
                  <c:v>1825</c:v>
                </c:pt>
                <c:pt idx="18">
                  <c:v>1826</c:v>
                </c:pt>
                <c:pt idx="19">
                  <c:v>1827</c:v>
                </c:pt>
                <c:pt idx="20">
                  <c:v>1828</c:v>
                </c:pt>
                <c:pt idx="21">
                  <c:v>1829</c:v>
                </c:pt>
                <c:pt idx="22">
                  <c:v>1830</c:v>
                </c:pt>
                <c:pt idx="23">
                  <c:v>1831</c:v>
                </c:pt>
                <c:pt idx="24">
                  <c:v>1832</c:v>
                </c:pt>
                <c:pt idx="25">
                  <c:v>1833</c:v>
                </c:pt>
                <c:pt idx="26">
                  <c:v>1834</c:v>
                </c:pt>
                <c:pt idx="27">
                  <c:v>1835</c:v>
                </c:pt>
                <c:pt idx="28">
                  <c:v>1836</c:v>
                </c:pt>
                <c:pt idx="29">
                  <c:v>1837</c:v>
                </c:pt>
                <c:pt idx="30">
                  <c:v>1838</c:v>
                </c:pt>
                <c:pt idx="31">
                  <c:v>1839</c:v>
                </c:pt>
                <c:pt idx="32">
                  <c:v>1840</c:v>
                </c:pt>
                <c:pt idx="33">
                  <c:v>1841</c:v>
                </c:pt>
                <c:pt idx="34">
                  <c:v>1842</c:v>
                </c:pt>
                <c:pt idx="35">
                  <c:v>1843</c:v>
                </c:pt>
                <c:pt idx="36">
                  <c:v>1844</c:v>
                </c:pt>
                <c:pt idx="37">
                  <c:v>1845</c:v>
                </c:pt>
                <c:pt idx="38">
                  <c:v>1846</c:v>
                </c:pt>
                <c:pt idx="39">
                  <c:v>1847</c:v>
                </c:pt>
                <c:pt idx="40">
                  <c:v>1848</c:v>
                </c:pt>
                <c:pt idx="41">
                  <c:v>1849</c:v>
                </c:pt>
                <c:pt idx="42">
                  <c:v>1850</c:v>
                </c:pt>
                <c:pt idx="43">
                  <c:v>1851</c:v>
                </c:pt>
                <c:pt idx="44">
                  <c:v>1852</c:v>
                </c:pt>
                <c:pt idx="45">
                  <c:v>1853</c:v>
                </c:pt>
                <c:pt idx="46">
                  <c:v>1854</c:v>
                </c:pt>
                <c:pt idx="47">
                  <c:v>1855</c:v>
                </c:pt>
                <c:pt idx="48">
                  <c:v>1856</c:v>
                </c:pt>
                <c:pt idx="49">
                  <c:v>1857</c:v>
                </c:pt>
                <c:pt idx="50">
                  <c:v>1858</c:v>
                </c:pt>
                <c:pt idx="51">
                  <c:v>1859</c:v>
                </c:pt>
                <c:pt idx="52">
                  <c:v>1860</c:v>
                </c:pt>
                <c:pt idx="53">
                  <c:v>1861</c:v>
                </c:pt>
                <c:pt idx="54">
                  <c:v>1862</c:v>
                </c:pt>
                <c:pt idx="55">
                  <c:v>1863</c:v>
                </c:pt>
                <c:pt idx="56">
                  <c:v>1864</c:v>
                </c:pt>
                <c:pt idx="57">
                  <c:v>1865</c:v>
                </c:pt>
                <c:pt idx="58">
                  <c:v>1866</c:v>
                </c:pt>
                <c:pt idx="59">
                  <c:v>1867</c:v>
                </c:pt>
                <c:pt idx="60">
                  <c:v>1868</c:v>
                </c:pt>
                <c:pt idx="61">
                  <c:v>1869</c:v>
                </c:pt>
                <c:pt idx="62">
                  <c:v>1870</c:v>
                </c:pt>
                <c:pt idx="63">
                  <c:v>1871</c:v>
                </c:pt>
                <c:pt idx="64">
                  <c:v>1872</c:v>
                </c:pt>
                <c:pt idx="65">
                  <c:v>1873</c:v>
                </c:pt>
                <c:pt idx="66">
                  <c:v>1874</c:v>
                </c:pt>
                <c:pt idx="67">
                  <c:v>1875</c:v>
                </c:pt>
                <c:pt idx="68">
                  <c:v>1876</c:v>
                </c:pt>
                <c:pt idx="69">
                  <c:v>1877</c:v>
                </c:pt>
                <c:pt idx="70">
                  <c:v>1878</c:v>
                </c:pt>
                <c:pt idx="71">
                  <c:v>1879</c:v>
                </c:pt>
                <c:pt idx="72">
                  <c:v>1880</c:v>
                </c:pt>
                <c:pt idx="73">
                  <c:v>1881</c:v>
                </c:pt>
                <c:pt idx="74">
                  <c:v>1882</c:v>
                </c:pt>
                <c:pt idx="75">
                  <c:v>1883</c:v>
                </c:pt>
                <c:pt idx="76">
                  <c:v>1884</c:v>
                </c:pt>
                <c:pt idx="77">
                  <c:v>1885</c:v>
                </c:pt>
                <c:pt idx="78">
                  <c:v>1886</c:v>
                </c:pt>
                <c:pt idx="79">
                  <c:v>1887</c:v>
                </c:pt>
                <c:pt idx="80">
                  <c:v>1888</c:v>
                </c:pt>
                <c:pt idx="81">
                  <c:v>1889</c:v>
                </c:pt>
                <c:pt idx="82">
                  <c:v>1890</c:v>
                </c:pt>
                <c:pt idx="83">
                  <c:v>1891</c:v>
                </c:pt>
                <c:pt idx="84">
                  <c:v>1892</c:v>
                </c:pt>
                <c:pt idx="85">
                  <c:v>1893</c:v>
                </c:pt>
                <c:pt idx="86">
                  <c:v>1894</c:v>
                </c:pt>
                <c:pt idx="87">
                  <c:v>1895</c:v>
                </c:pt>
                <c:pt idx="88">
                  <c:v>1896</c:v>
                </c:pt>
                <c:pt idx="89">
                  <c:v>1897</c:v>
                </c:pt>
                <c:pt idx="90">
                  <c:v>1898</c:v>
                </c:pt>
                <c:pt idx="91">
                  <c:v>1899</c:v>
                </c:pt>
                <c:pt idx="92">
                  <c:v>1900</c:v>
                </c:pt>
                <c:pt idx="93">
                  <c:v>1901</c:v>
                </c:pt>
                <c:pt idx="94">
                  <c:v>1902</c:v>
                </c:pt>
                <c:pt idx="95">
                  <c:v>1903</c:v>
                </c:pt>
                <c:pt idx="96">
                  <c:v>1904</c:v>
                </c:pt>
                <c:pt idx="97">
                  <c:v>1905</c:v>
                </c:pt>
                <c:pt idx="98">
                  <c:v>1906</c:v>
                </c:pt>
                <c:pt idx="99">
                  <c:v>1907</c:v>
                </c:pt>
                <c:pt idx="100">
                  <c:v>1908</c:v>
                </c:pt>
                <c:pt idx="101">
                  <c:v>1909</c:v>
                </c:pt>
                <c:pt idx="102">
                  <c:v>1910</c:v>
                </c:pt>
                <c:pt idx="103">
                  <c:v>1911</c:v>
                </c:pt>
                <c:pt idx="104">
                  <c:v>1912</c:v>
                </c:pt>
                <c:pt idx="105">
                  <c:v>1913</c:v>
                </c:pt>
                <c:pt idx="106">
                  <c:v>1914</c:v>
                </c:pt>
                <c:pt idx="107">
                  <c:v>1915</c:v>
                </c:pt>
                <c:pt idx="108">
                  <c:v>1916</c:v>
                </c:pt>
                <c:pt idx="109">
                  <c:v>1917</c:v>
                </c:pt>
                <c:pt idx="110">
                  <c:v>1918</c:v>
                </c:pt>
                <c:pt idx="111">
                  <c:v>1919</c:v>
                </c:pt>
                <c:pt idx="112">
                  <c:v>1920</c:v>
                </c:pt>
                <c:pt idx="113">
                  <c:v>1921</c:v>
                </c:pt>
                <c:pt idx="114">
                  <c:v>1922</c:v>
                </c:pt>
                <c:pt idx="115">
                  <c:v>1923</c:v>
                </c:pt>
                <c:pt idx="116">
                  <c:v>1924</c:v>
                </c:pt>
                <c:pt idx="117">
                  <c:v>1925</c:v>
                </c:pt>
                <c:pt idx="118">
                  <c:v>1926</c:v>
                </c:pt>
                <c:pt idx="119">
                  <c:v>1927</c:v>
                </c:pt>
                <c:pt idx="120">
                  <c:v>1928</c:v>
                </c:pt>
                <c:pt idx="121">
                  <c:v>1929</c:v>
                </c:pt>
                <c:pt idx="122">
                  <c:v>1930</c:v>
                </c:pt>
                <c:pt idx="123">
                  <c:v>1931</c:v>
                </c:pt>
                <c:pt idx="124">
                  <c:v>1932</c:v>
                </c:pt>
                <c:pt idx="125">
                  <c:v>1933</c:v>
                </c:pt>
                <c:pt idx="126">
                  <c:v>1934</c:v>
                </c:pt>
                <c:pt idx="127">
                  <c:v>1935</c:v>
                </c:pt>
                <c:pt idx="128">
                  <c:v>1936</c:v>
                </c:pt>
                <c:pt idx="129">
                  <c:v>1937</c:v>
                </c:pt>
                <c:pt idx="130">
                  <c:v>1938</c:v>
                </c:pt>
                <c:pt idx="131">
                  <c:v>1939</c:v>
                </c:pt>
                <c:pt idx="132">
                  <c:v>1940</c:v>
                </c:pt>
                <c:pt idx="133">
                  <c:v>1941</c:v>
                </c:pt>
                <c:pt idx="134">
                  <c:v>1942</c:v>
                </c:pt>
                <c:pt idx="135">
                  <c:v>1943</c:v>
                </c:pt>
                <c:pt idx="136">
                  <c:v>1944</c:v>
                </c:pt>
                <c:pt idx="137">
                  <c:v>1945</c:v>
                </c:pt>
                <c:pt idx="138">
                  <c:v>1946</c:v>
                </c:pt>
                <c:pt idx="139">
                  <c:v>1947</c:v>
                </c:pt>
                <c:pt idx="140">
                  <c:v>1948</c:v>
                </c:pt>
                <c:pt idx="141">
                  <c:v>1949</c:v>
                </c:pt>
                <c:pt idx="142">
                  <c:v>1950</c:v>
                </c:pt>
                <c:pt idx="143">
                  <c:v>1951</c:v>
                </c:pt>
                <c:pt idx="144">
                  <c:v>1952</c:v>
                </c:pt>
                <c:pt idx="145">
                  <c:v>1953</c:v>
                </c:pt>
                <c:pt idx="146">
                  <c:v>1954</c:v>
                </c:pt>
                <c:pt idx="147">
                  <c:v>1955</c:v>
                </c:pt>
                <c:pt idx="148">
                  <c:v>1956</c:v>
                </c:pt>
                <c:pt idx="149">
                  <c:v>1957</c:v>
                </c:pt>
                <c:pt idx="150">
                  <c:v>1958</c:v>
                </c:pt>
                <c:pt idx="151">
                  <c:v>1959</c:v>
                </c:pt>
                <c:pt idx="152">
                  <c:v>1960</c:v>
                </c:pt>
                <c:pt idx="153">
                  <c:v>1961</c:v>
                </c:pt>
                <c:pt idx="154">
                  <c:v>1962</c:v>
                </c:pt>
                <c:pt idx="155">
                  <c:v>1963</c:v>
                </c:pt>
                <c:pt idx="156">
                  <c:v>1964</c:v>
                </c:pt>
                <c:pt idx="157">
                  <c:v>1965</c:v>
                </c:pt>
                <c:pt idx="158">
                  <c:v>1966</c:v>
                </c:pt>
                <c:pt idx="159">
                  <c:v>1967</c:v>
                </c:pt>
                <c:pt idx="160">
                  <c:v>1968</c:v>
                </c:pt>
                <c:pt idx="161">
                  <c:v>1969</c:v>
                </c:pt>
                <c:pt idx="162">
                  <c:v>1970</c:v>
                </c:pt>
                <c:pt idx="163">
                  <c:v>1971</c:v>
                </c:pt>
                <c:pt idx="164">
                  <c:v>1972</c:v>
                </c:pt>
                <c:pt idx="165">
                  <c:v>1973</c:v>
                </c:pt>
                <c:pt idx="166">
                  <c:v>1974</c:v>
                </c:pt>
                <c:pt idx="167">
                  <c:v>1975</c:v>
                </c:pt>
                <c:pt idx="168">
                  <c:v>1976</c:v>
                </c:pt>
                <c:pt idx="169">
                  <c:v>1977</c:v>
                </c:pt>
                <c:pt idx="170">
                  <c:v>1978</c:v>
                </c:pt>
                <c:pt idx="171">
                  <c:v>1979</c:v>
                </c:pt>
                <c:pt idx="172">
                  <c:v>1980</c:v>
                </c:pt>
                <c:pt idx="173">
                  <c:v>1981</c:v>
                </c:pt>
                <c:pt idx="174">
                  <c:v>1982</c:v>
                </c:pt>
                <c:pt idx="175">
                  <c:v>1983</c:v>
                </c:pt>
                <c:pt idx="176">
                  <c:v>1984</c:v>
                </c:pt>
                <c:pt idx="177">
                  <c:v>1985</c:v>
                </c:pt>
                <c:pt idx="178">
                  <c:v>1986</c:v>
                </c:pt>
                <c:pt idx="179">
                  <c:v>1987</c:v>
                </c:pt>
                <c:pt idx="180">
                  <c:v>1988</c:v>
                </c:pt>
                <c:pt idx="181">
                  <c:v>1989</c:v>
                </c:pt>
                <c:pt idx="182">
                  <c:v>1990</c:v>
                </c:pt>
                <c:pt idx="183">
                  <c:v>1991</c:v>
                </c:pt>
                <c:pt idx="184">
                  <c:v>1992</c:v>
                </c:pt>
                <c:pt idx="185">
                  <c:v>1993</c:v>
                </c:pt>
                <c:pt idx="186">
                  <c:v>1994</c:v>
                </c:pt>
                <c:pt idx="187">
                  <c:v>1995</c:v>
                </c:pt>
                <c:pt idx="188">
                  <c:v>1996</c:v>
                </c:pt>
                <c:pt idx="189">
                  <c:v>1997</c:v>
                </c:pt>
                <c:pt idx="190">
                  <c:v>1998</c:v>
                </c:pt>
                <c:pt idx="191">
                  <c:v>1999</c:v>
                </c:pt>
                <c:pt idx="192">
                  <c:v>2000</c:v>
                </c:pt>
                <c:pt idx="193">
                  <c:v>2001</c:v>
                </c:pt>
                <c:pt idx="194">
                  <c:v>2002</c:v>
                </c:pt>
                <c:pt idx="195">
                  <c:v>2003</c:v>
                </c:pt>
                <c:pt idx="196">
                  <c:v>2004</c:v>
                </c:pt>
                <c:pt idx="197">
                  <c:v>2005</c:v>
                </c:pt>
                <c:pt idx="198">
                  <c:v>2006</c:v>
                </c:pt>
                <c:pt idx="199">
                  <c:v>2007</c:v>
                </c:pt>
                <c:pt idx="200">
                  <c:v>2008</c:v>
                </c:pt>
                <c:pt idx="201">
                  <c:v>2009</c:v>
                </c:pt>
                <c:pt idx="202">
                  <c:v>2010</c:v>
                </c:pt>
                <c:pt idx="203">
                  <c:v>2011</c:v>
                </c:pt>
                <c:pt idx="204">
                  <c:v>2012</c:v>
                </c:pt>
                <c:pt idx="205">
                  <c:v>2013</c:v>
                </c:pt>
              </c:numCache>
            </c:numRef>
          </c:cat>
          <c:val>
            <c:numRef>
              <c:f>'Global VS Cairo'!$C$12:$C$217</c:f>
              <c:numCache>
                <c:formatCode>General</c:formatCode>
                <c:ptCount val="206"/>
                <c:pt idx="0">
                  <c:v>7.63</c:v>
                </c:pt>
                <c:pt idx="1">
                  <c:v>7.08</c:v>
                </c:pt>
                <c:pt idx="2">
                  <c:v>6.92</c:v>
                </c:pt>
                <c:pt idx="3">
                  <c:v>6.86</c:v>
                </c:pt>
                <c:pt idx="4">
                  <c:v>7.05</c:v>
                </c:pt>
                <c:pt idx="5">
                  <c:v>7.74</c:v>
                </c:pt>
                <c:pt idx="6">
                  <c:v>7.59</c:v>
                </c:pt>
                <c:pt idx="7">
                  <c:v>7.24</c:v>
                </c:pt>
                <c:pt idx="8">
                  <c:v>6.94</c:v>
                </c:pt>
                <c:pt idx="9">
                  <c:v>6.98</c:v>
                </c:pt>
                <c:pt idx="10">
                  <c:v>7.83</c:v>
                </c:pt>
                <c:pt idx="11">
                  <c:v>7.37</c:v>
                </c:pt>
                <c:pt idx="12">
                  <c:v>7.62</c:v>
                </c:pt>
                <c:pt idx="13">
                  <c:v>8.09</c:v>
                </c:pt>
                <c:pt idx="14">
                  <c:v>8.19</c:v>
                </c:pt>
                <c:pt idx="15">
                  <c:v>7.72</c:v>
                </c:pt>
                <c:pt idx="16">
                  <c:v>8.5500000000000007</c:v>
                </c:pt>
                <c:pt idx="17">
                  <c:v>8.39</c:v>
                </c:pt>
                <c:pt idx="18">
                  <c:v>8.36</c:v>
                </c:pt>
                <c:pt idx="19">
                  <c:v>8.81</c:v>
                </c:pt>
                <c:pt idx="20">
                  <c:v>8.17</c:v>
                </c:pt>
                <c:pt idx="21">
                  <c:v>7.94</c:v>
                </c:pt>
                <c:pt idx="22">
                  <c:v>8.52</c:v>
                </c:pt>
                <c:pt idx="23">
                  <c:v>7.64</c:v>
                </c:pt>
                <c:pt idx="24">
                  <c:v>7.45</c:v>
                </c:pt>
                <c:pt idx="25">
                  <c:v>8.01</c:v>
                </c:pt>
                <c:pt idx="26">
                  <c:v>8.15</c:v>
                </c:pt>
                <c:pt idx="27">
                  <c:v>7.39</c:v>
                </c:pt>
                <c:pt idx="28">
                  <c:v>7.7</c:v>
                </c:pt>
                <c:pt idx="29">
                  <c:v>7.38</c:v>
                </c:pt>
                <c:pt idx="30">
                  <c:v>7.51</c:v>
                </c:pt>
                <c:pt idx="31">
                  <c:v>7.63</c:v>
                </c:pt>
                <c:pt idx="32">
                  <c:v>7.8</c:v>
                </c:pt>
                <c:pt idx="33">
                  <c:v>7.69</c:v>
                </c:pt>
                <c:pt idx="34">
                  <c:v>8.02</c:v>
                </c:pt>
                <c:pt idx="35">
                  <c:v>8.17</c:v>
                </c:pt>
                <c:pt idx="36">
                  <c:v>7.65</c:v>
                </c:pt>
                <c:pt idx="37">
                  <c:v>7.85</c:v>
                </c:pt>
                <c:pt idx="38">
                  <c:v>8.5500000000000007</c:v>
                </c:pt>
                <c:pt idx="39">
                  <c:v>8.09</c:v>
                </c:pt>
                <c:pt idx="40">
                  <c:v>7.98</c:v>
                </c:pt>
                <c:pt idx="41">
                  <c:v>7.98</c:v>
                </c:pt>
                <c:pt idx="42">
                  <c:v>7.9</c:v>
                </c:pt>
                <c:pt idx="43">
                  <c:v>8.18</c:v>
                </c:pt>
                <c:pt idx="44">
                  <c:v>8.1</c:v>
                </c:pt>
                <c:pt idx="45">
                  <c:v>8.0399999999999991</c:v>
                </c:pt>
                <c:pt idx="46">
                  <c:v>8.2100000000000009</c:v>
                </c:pt>
                <c:pt idx="47">
                  <c:v>8.11</c:v>
                </c:pt>
                <c:pt idx="48">
                  <c:v>8</c:v>
                </c:pt>
                <c:pt idx="49">
                  <c:v>7.76</c:v>
                </c:pt>
                <c:pt idx="50">
                  <c:v>8.1</c:v>
                </c:pt>
                <c:pt idx="51">
                  <c:v>8.25</c:v>
                </c:pt>
                <c:pt idx="52">
                  <c:v>7.96</c:v>
                </c:pt>
                <c:pt idx="53">
                  <c:v>7.85</c:v>
                </c:pt>
                <c:pt idx="54">
                  <c:v>7.56</c:v>
                </c:pt>
                <c:pt idx="55">
                  <c:v>8.11</c:v>
                </c:pt>
                <c:pt idx="56">
                  <c:v>7.98</c:v>
                </c:pt>
                <c:pt idx="57">
                  <c:v>8.18</c:v>
                </c:pt>
                <c:pt idx="58">
                  <c:v>8.2899999999999991</c:v>
                </c:pt>
                <c:pt idx="59">
                  <c:v>8.44</c:v>
                </c:pt>
                <c:pt idx="60">
                  <c:v>8.25</c:v>
                </c:pt>
                <c:pt idx="61">
                  <c:v>8.43</c:v>
                </c:pt>
                <c:pt idx="62">
                  <c:v>8.1999999999999993</c:v>
                </c:pt>
                <c:pt idx="63">
                  <c:v>8.1199999999999992</c:v>
                </c:pt>
                <c:pt idx="64">
                  <c:v>8.19</c:v>
                </c:pt>
                <c:pt idx="65">
                  <c:v>8.35</c:v>
                </c:pt>
                <c:pt idx="66">
                  <c:v>8.43</c:v>
                </c:pt>
                <c:pt idx="67">
                  <c:v>7.86</c:v>
                </c:pt>
                <c:pt idx="68">
                  <c:v>8.08</c:v>
                </c:pt>
                <c:pt idx="69">
                  <c:v>8.5399999999999991</c:v>
                </c:pt>
                <c:pt idx="70">
                  <c:v>8.83</c:v>
                </c:pt>
                <c:pt idx="71">
                  <c:v>8.17</c:v>
                </c:pt>
                <c:pt idx="72">
                  <c:v>8.1199999999999992</c:v>
                </c:pt>
                <c:pt idx="73">
                  <c:v>8.27</c:v>
                </c:pt>
                <c:pt idx="74">
                  <c:v>8.1300000000000008</c:v>
                </c:pt>
                <c:pt idx="75">
                  <c:v>7.98</c:v>
                </c:pt>
                <c:pt idx="76">
                  <c:v>7.77</c:v>
                </c:pt>
                <c:pt idx="77">
                  <c:v>7.92</c:v>
                </c:pt>
                <c:pt idx="78">
                  <c:v>7.95</c:v>
                </c:pt>
                <c:pt idx="79">
                  <c:v>7.91</c:v>
                </c:pt>
                <c:pt idx="80">
                  <c:v>8.09</c:v>
                </c:pt>
                <c:pt idx="81">
                  <c:v>8.32</c:v>
                </c:pt>
                <c:pt idx="82">
                  <c:v>7.97</c:v>
                </c:pt>
                <c:pt idx="83">
                  <c:v>8.02</c:v>
                </c:pt>
                <c:pt idx="84">
                  <c:v>8.07</c:v>
                </c:pt>
                <c:pt idx="85">
                  <c:v>8.06</c:v>
                </c:pt>
                <c:pt idx="86">
                  <c:v>8.16</c:v>
                </c:pt>
                <c:pt idx="87">
                  <c:v>8.15</c:v>
                </c:pt>
                <c:pt idx="88">
                  <c:v>8.2100000000000009</c:v>
                </c:pt>
                <c:pt idx="89">
                  <c:v>8.2899999999999991</c:v>
                </c:pt>
                <c:pt idx="90">
                  <c:v>8.18</c:v>
                </c:pt>
                <c:pt idx="91">
                  <c:v>8.4</c:v>
                </c:pt>
                <c:pt idx="92">
                  <c:v>8.5</c:v>
                </c:pt>
                <c:pt idx="93">
                  <c:v>8.5399999999999991</c:v>
                </c:pt>
                <c:pt idx="94">
                  <c:v>8.3000000000000007</c:v>
                </c:pt>
                <c:pt idx="95">
                  <c:v>8.2200000000000006</c:v>
                </c:pt>
                <c:pt idx="96">
                  <c:v>8.09</c:v>
                </c:pt>
                <c:pt idx="97">
                  <c:v>8.23</c:v>
                </c:pt>
                <c:pt idx="98">
                  <c:v>8.3800000000000008</c:v>
                </c:pt>
                <c:pt idx="99">
                  <c:v>7.95</c:v>
                </c:pt>
                <c:pt idx="100">
                  <c:v>8.19</c:v>
                </c:pt>
                <c:pt idx="101">
                  <c:v>8.18</c:v>
                </c:pt>
                <c:pt idx="102">
                  <c:v>8.2200000000000006</c:v>
                </c:pt>
                <c:pt idx="103">
                  <c:v>8.18</c:v>
                </c:pt>
                <c:pt idx="104">
                  <c:v>8.17</c:v>
                </c:pt>
                <c:pt idx="105">
                  <c:v>8.3000000000000007</c:v>
                </c:pt>
                <c:pt idx="106">
                  <c:v>8.59</c:v>
                </c:pt>
                <c:pt idx="107">
                  <c:v>8.59</c:v>
                </c:pt>
                <c:pt idx="108">
                  <c:v>8.23</c:v>
                </c:pt>
                <c:pt idx="109">
                  <c:v>8.02</c:v>
                </c:pt>
                <c:pt idx="110">
                  <c:v>8.1300000000000008</c:v>
                </c:pt>
                <c:pt idx="111">
                  <c:v>8.3800000000000008</c:v>
                </c:pt>
                <c:pt idx="112">
                  <c:v>8.36</c:v>
                </c:pt>
                <c:pt idx="113">
                  <c:v>8.57</c:v>
                </c:pt>
                <c:pt idx="114">
                  <c:v>8.41</c:v>
                </c:pt>
                <c:pt idx="115">
                  <c:v>8.42</c:v>
                </c:pt>
                <c:pt idx="116">
                  <c:v>8.51</c:v>
                </c:pt>
                <c:pt idx="117">
                  <c:v>8.5299999999999994</c:v>
                </c:pt>
                <c:pt idx="118">
                  <c:v>8.73</c:v>
                </c:pt>
                <c:pt idx="119">
                  <c:v>8.52</c:v>
                </c:pt>
                <c:pt idx="120">
                  <c:v>8.6300000000000008</c:v>
                </c:pt>
                <c:pt idx="121">
                  <c:v>8.24</c:v>
                </c:pt>
                <c:pt idx="122">
                  <c:v>8.6300000000000008</c:v>
                </c:pt>
                <c:pt idx="123">
                  <c:v>8.7200000000000006</c:v>
                </c:pt>
                <c:pt idx="124">
                  <c:v>8.7100000000000009</c:v>
                </c:pt>
                <c:pt idx="125">
                  <c:v>8.34</c:v>
                </c:pt>
                <c:pt idx="126">
                  <c:v>8.6300000000000008</c:v>
                </c:pt>
                <c:pt idx="127">
                  <c:v>8.52</c:v>
                </c:pt>
                <c:pt idx="128">
                  <c:v>8.5500000000000007</c:v>
                </c:pt>
                <c:pt idx="129">
                  <c:v>8.6999999999999993</c:v>
                </c:pt>
                <c:pt idx="130">
                  <c:v>8.86</c:v>
                </c:pt>
                <c:pt idx="131">
                  <c:v>8.76</c:v>
                </c:pt>
                <c:pt idx="132">
                  <c:v>8.76</c:v>
                </c:pt>
                <c:pt idx="133">
                  <c:v>8.77</c:v>
                </c:pt>
                <c:pt idx="134">
                  <c:v>8.73</c:v>
                </c:pt>
                <c:pt idx="135">
                  <c:v>8.76</c:v>
                </c:pt>
                <c:pt idx="136">
                  <c:v>8.85</c:v>
                </c:pt>
                <c:pt idx="137">
                  <c:v>8.58</c:v>
                </c:pt>
                <c:pt idx="138">
                  <c:v>8.68</c:v>
                </c:pt>
                <c:pt idx="139">
                  <c:v>8.8000000000000007</c:v>
                </c:pt>
                <c:pt idx="140">
                  <c:v>8.75</c:v>
                </c:pt>
                <c:pt idx="141">
                  <c:v>8.59</c:v>
                </c:pt>
                <c:pt idx="142">
                  <c:v>8.3699999999999992</c:v>
                </c:pt>
                <c:pt idx="143">
                  <c:v>8.6300000000000008</c:v>
                </c:pt>
                <c:pt idx="144">
                  <c:v>8.64</c:v>
                </c:pt>
                <c:pt idx="145">
                  <c:v>8.8699999999999992</c:v>
                </c:pt>
                <c:pt idx="146">
                  <c:v>8.56</c:v>
                </c:pt>
                <c:pt idx="147">
                  <c:v>8.6300000000000008</c:v>
                </c:pt>
                <c:pt idx="148">
                  <c:v>8.2799999999999994</c:v>
                </c:pt>
                <c:pt idx="149">
                  <c:v>8.73</c:v>
                </c:pt>
                <c:pt idx="150">
                  <c:v>8.77</c:v>
                </c:pt>
                <c:pt idx="151">
                  <c:v>8.73</c:v>
                </c:pt>
                <c:pt idx="152">
                  <c:v>8.58</c:v>
                </c:pt>
                <c:pt idx="153">
                  <c:v>8.8000000000000007</c:v>
                </c:pt>
                <c:pt idx="154">
                  <c:v>8.75</c:v>
                </c:pt>
                <c:pt idx="155">
                  <c:v>8.86</c:v>
                </c:pt>
                <c:pt idx="156">
                  <c:v>8.41</c:v>
                </c:pt>
                <c:pt idx="157">
                  <c:v>8.5299999999999994</c:v>
                </c:pt>
                <c:pt idx="158">
                  <c:v>8.6</c:v>
                </c:pt>
                <c:pt idx="159">
                  <c:v>8.6999999999999993</c:v>
                </c:pt>
                <c:pt idx="160">
                  <c:v>8.52</c:v>
                </c:pt>
                <c:pt idx="161">
                  <c:v>8.6</c:v>
                </c:pt>
                <c:pt idx="162">
                  <c:v>8.6999999999999993</c:v>
                </c:pt>
                <c:pt idx="163">
                  <c:v>8.6</c:v>
                </c:pt>
                <c:pt idx="164">
                  <c:v>8.5</c:v>
                </c:pt>
                <c:pt idx="165">
                  <c:v>8.9499999999999993</c:v>
                </c:pt>
                <c:pt idx="166">
                  <c:v>8.4700000000000006</c:v>
                </c:pt>
                <c:pt idx="167">
                  <c:v>8.74</c:v>
                </c:pt>
                <c:pt idx="168">
                  <c:v>8.35</c:v>
                </c:pt>
                <c:pt idx="169">
                  <c:v>8.85</c:v>
                </c:pt>
                <c:pt idx="170">
                  <c:v>8.69</c:v>
                </c:pt>
                <c:pt idx="171">
                  <c:v>8.73</c:v>
                </c:pt>
                <c:pt idx="172">
                  <c:v>8.98</c:v>
                </c:pt>
                <c:pt idx="173">
                  <c:v>9.17</c:v>
                </c:pt>
                <c:pt idx="174">
                  <c:v>8.64</c:v>
                </c:pt>
                <c:pt idx="175">
                  <c:v>9.0299999999999994</c:v>
                </c:pt>
                <c:pt idx="176">
                  <c:v>8.69</c:v>
                </c:pt>
                <c:pt idx="177">
                  <c:v>8.66</c:v>
                </c:pt>
                <c:pt idx="178">
                  <c:v>8.83</c:v>
                </c:pt>
                <c:pt idx="179">
                  <c:v>8.99</c:v>
                </c:pt>
                <c:pt idx="180">
                  <c:v>9.1999999999999993</c:v>
                </c:pt>
                <c:pt idx="181">
                  <c:v>8.92</c:v>
                </c:pt>
                <c:pt idx="182">
                  <c:v>9.23</c:v>
                </c:pt>
                <c:pt idx="183">
                  <c:v>9.18</c:v>
                </c:pt>
                <c:pt idx="184">
                  <c:v>8.84</c:v>
                </c:pt>
                <c:pt idx="185">
                  <c:v>8.8699999999999992</c:v>
                </c:pt>
                <c:pt idx="186">
                  <c:v>9.0399999999999991</c:v>
                </c:pt>
                <c:pt idx="187">
                  <c:v>9.35</c:v>
                </c:pt>
                <c:pt idx="188">
                  <c:v>9.0399999999999991</c:v>
                </c:pt>
                <c:pt idx="189">
                  <c:v>9.1999999999999993</c:v>
                </c:pt>
                <c:pt idx="190">
                  <c:v>9.52</c:v>
                </c:pt>
                <c:pt idx="191">
                  <c:v>9.2899999999999991</c:v>
                </c:pt>
                <c:pt idx="192">
                  <c:v>9.1999999999999993</c:v>
                </c:pt>
                <c:pt idx="193">
                  <c:v>9.41</c:v>
                </c:pt>
                <c:pt idx="194">
                  <c:v>9.57</c:v>
                </c:pt>
                <c:pt idx="195">
                  <c:v>9.5299999999999994</c:v>
                </c:pt>
                <c:pt idx="196">
                  <c:v>9.32</c:v>
                </c:pt>
                <c:pt idx="197">
                  <c:v>9.6999999999999993</c:v>
                </c:pt>
                <c:pt idx="198">
                  <c:v>9.5299999999999994</c:v>
                </c:pt>
                <c:pt idx="199">
                  <c:v>9.73</c:v>
                </c:pt>
                <c:pt idx="200">
                  <c:v>9.43</c:v>
                </c:pt>
                <c:pt idx="201">
                  <c:v>9.51</c:v>
                </c:pt>
                <c:pt idx="202">
                  <c:v>9.6999999999999993</c:v>
                </c:pt>
                <c:pt idx="203">
                  <c:v>9.52</c:v>
                </c:pt>
                <c:pt idx="204">
                  <c:v>9.51</c:v>
                </c:pt>
                <c:pt idx="205">
                  <c:v>9.61</c:v>
                </c:pt>
              </c:numCache>
            </c:numRef>
          </c:val>
          <c:smooth val="0"/>
          <c:extLst>
            <c:ext xmlns:c16="http://schemas.microsoft.com/office/drawing/2014/chart" uri="{C3380CC4-5D6E-409C-BE32-E72D297353CC}">
              <c16:uniqueId val="{00000000-1948-4756-B284-EF2A1C972D82}"/>
            </c:ext>
          </c:extLst>
        </c:ser>
        <c:ser>
          <c:idx val="1"/>
          <c:order val="1"/>
          <c:tx>
            <c:strRef>
              <c:f>'Global VS Cairo'!$D$11</c:f>
              <c:strCache>
                <c:ptCount val="1"/>
                <c:pt idx="0">
                  <c:v>Cairo's AVG Temp</c:v>
                </c:pt>
              </c:strCache>
            </c:strRef>
          </c:tx>
          <c:spPr>
            <a:ln w="28575" cap="rnd">
              <a:solidFill>
                <a:schemeClr val="accent2"/>
              </a:solidFill>
              <a:round/>
            </a:ln>
            <a:effectLst/>
          </c:spPr>
          <c:marker>
            <c:symbol val="none"/>
          </c:marker>
          <c:cat>
            <c:numRef>
              <c:f>'Global VS Cairo'!$B$12:$B$217</c:f>
              <c:numCache>
                <c:formatCode>General</c:formatCode>
                <c:ptCount val="206"/>
                <c:pt idx="0">
                  <c:v>1808</c:v>
                </c:pt>
                <c:pt idx="1">
                  <c:v>1809</c:v>
                </c:pt>
                <c:pt idx="2">
                  <c:v>1810</c:v>
                </c:pt>
                <c:pt idx="3">
                  <c:v>1811</c:v>
                </c:pt>
                <c:pt idx="4">
                  <c:v>1812</c:v>
                </c:pt>
                <c:pt idx="5">
                  <c:v>1813</c:v>
                </c:pt>
                <c:pt idx="6">
                  <c:v>1814</c:v>
                </c:pt>
                <c:pt idx="7">
                  <c:v>1815</c:v>
                </c:pt>
                <c:pt idx="8">
                  <c:v>1816</c:v>
                </c:pt>
                <c:pt idx="9">
                  <c:v>1817</c:v>
                </c:pt>
                <c:pt idx="10">
                  <c:v>1818</c:v>
                </c:pt>
                <c:pt idx="11">
                  <c:v>1819</c:v>
                </c:pt>
                <c:pt idx="12">
                  <c:v>1820</c:v>
                </c:pt>
                <c:pt idx="13">
                  <c:v>1821</c:v>
                </c:pt>
                <c:pt idx="14">
                  <c:v>1822</c:v>
                </c:pt>
                <c:pt idx="15">
                  <c:v>1823</c:v>
                </c:pt>
                <c:pt idx="16">
                  <c:v>1824</c:v>
                </c:pt>
                <c:pt idx="17">
                  <c:v>1825</c:v>
                </c:pt>
                <c:pt idx="18">
                  <c:v>1826</c:v>
                </c:pt>
                <c:pt idx="19">
                  <c:v>1827</c:v>
                </c:pt>
                <c:pt idx="20">
                  <c:v>1828</c:v>
                </c:pt>
                <c:pt idx="21">
                  <c:v>1829</c:v>
                </c:pt>
                <c:pt idx="22">
                  <c:v>1830</c:v>
                </c:pt>
                <c:pt idx="23">
                  <c:v>1831</c:v>
                </c:pt>
                <c:pt idx="24">
                  <c:v>1832</c:v>
                </c:pt>
                <c:pt idx="25">
                  <c:v>1833</c:v>
                </c:pt>
                <c:pt idx="26">
                  <c:v>1834</c:v>
                </c:pt>
                <c:pt idx="27">
                  <c:v>1835</c:v>
                </c:pt>
                <c:pt idx="28">
                  <c:v>1836</c:v>
                </c:pt>
                <c:pt idx="29">
                  <c:v>1837</c:v>
                </c:pt>
                <c:pt idx="30">
                  <c:v>1838</c:v>
                </c:pt>
                <c:pt idx="31">
                  <c:v>1839</c:v>
                </c:pt>
                <c:pt idx="32">
                  <c:v>1840</c:v>
                </c:pt>
                <c:pt idx="33">
                  <c:v>1841</c:v>
                </c:pt>
                <c:pt idx="34">
                  <c:v>1842</c:v>
                </c:pt>
                <c:pt idx="35">
                  <c:v>1843</c:v>
                </c:pt>
                <c:pt idx="36">
                  <c:v>1844</c:v>
                </c:pt>
                <c:pt idx="37">
                  <c:v>1845</c:v>
                </c:pt>
                <c:pt idx="38">
                  <c:v>1846</c:v>
                </c:pt>
                <c:pt idx="39">
                  <c:v>1847</c:v>
                </c:pt>
                <c:pt idx="40">
                  <c:v>1848</c:v>
                </c:pt>
                <c:pt idx="41">
                  <c:v>1849</c:v>
                </c:pt>
                <c:pt idx="42">
                  <c:v>1850</c:v>
                </c:pt>
                <c:pt idx="43">
                  <c:v>1851</c:v>
                </c:pt>
                <c:pt idx="44">
                  <c:v>1852</c:v>
                </c:pt>
                <c:pt idx="45">
                  <c:v>1853</c:v>
                </c:pt>
                <c:pt idx="46">
                  <c:v>1854</c:v>
                </c:pt>
                <c:pt idx="47">
                  <c:v>1855</c:v>
                </c:pt>
                <c:pt idx="48">
                  <c:v>1856</c:v>
                </c:pt>
                <c:pt idx="49">
                  <c:v>1857</c:v>
                </c:pt>
                <c:pt idx="50">
                  <c:v>1858</c:v>
                </c:pt>
                <c:pt idx="51">
                  <c:v>1859</c:v>
                </c:pt>
                <c:pt idx="52">
                  <c:v>1860</c:v>
                </c:pt>
                <c:pt idx="53">
                  <c:v>1861</c:v>
                </c:pt>
                <c:pt idx="54">
                  <c:v>1862</c:v>
                </c:pt>
                <c:pt idx="55">
                  <c:v>1863</c:v>
                </c:pt>
                <c:pt idx="56">
                  <c:v>1864</c:v>
                </c:pt>
                <c:pt idx="57">
                  <c:v>1865</c:v>
                </c:pt>
                <c:pt idx="58">
                  <c:v>1866</c:v>
                </c:pt>
                <c:pt idx="59">
                  <c:v>1867</c:v>
                </c:pt>
                <c:pt idx="60">
                  <c:v>1868</c:v>
                </c:pt>
                <c:pt idx="61">
                  <c:v>1869</c:v>
                </c:pt>
                <c:pt idx="62">
                  <c:v>1870</c:v>
                </c:pt>
                <c:pt idx="63">
                  <c:v>1871</c:v>
                </c:pt>
                <c:pt idx="64">
                  <c:v>1872</c:v>
                </c:pt>
                <c:pt idx="65">
                  <c:v>1873</c:v>
                </c:pt>
                <c:pt idx="66">
                  <c:v>1874</c:v>
                </c:pt>
                <c:pt idx="67">
                  <c:v>1875</c:v>
                </c:pt>
                <c:pt idx="68">
                  <c:v>1876</c:v>
                </c:pt>
                <c:pt idx="69">
                  <c:v>1877</c:v>
                </c:pt>
                <c:pt idx="70">
                  <c:v>1878</c:v>
                </c:pt>
                <c:pt idx="71">
                  <c:v>1879</c:v>
                </c:pt>
                <c:pt idx="72">
                  <c:v>1880</c:v>
                </c:pt>
                <c:pt idx="73">
                  <c:v>1881</c:v>
                </c:pt>
                <c:pt idx="74">
                  <c:v>1882</c:v>
                </c:pt>
                <c:pt idx="75">
                  <c:v>1883</c:v>
                </c:pt>
                <c:pt idx="76">
                  <c:v>1884</c:v>
                </c:pt>
                <c:pt idx="77">
                  <c:v>1885</c:v>
                </c:pt>
                <c:pt idx="78">
                  <c:v>1886</c:v>
                </c:pt>
                <c:pt idx="79">
                  <c:v>1887</c:v>
                </c:pt>
                <c:pt idx="80">
                  <c:v>1888</c:v>
                </c:pt>
                <c:pt idx="81">
                  <c:v>1889</c:v>
                </c:pt>
                <c:pt idx="82">
                  <c:v>1890</c:v>
                </c:pt>
                <c:pt idx="83">
                  <c:v>1891</c:v>
                </c:pt>
                <c:pt idx="84">
                  <c:v>1892</c:v>
                </c:pt>
                <c:pt idx="85">
                  <c:v>1893</c:v>
                </c:pt>
                <c:pt idx="86">
                  <c:v>1894</c:v>
                </c:pt>
                <c:pt idx="87">
                  <c:v>1895</c:v>
                </c:pt>
                <c:pt idx="88">
                  <c:v>1896</c:v>
                </c:pt>
                <c:pt idx="89">
                  <c:v>1897</c:v>
                </c:pt>
                <c:pt idx="90">
                  <c:v>1898</c:v>
                </c:pt>
                <c:pt idx="91">
                  <c:v>1899</c:v>
                </c:pt>
                <c:pt idx="92">
                  <c:v>1900</c:v>
                </c:pt>
                <c:pt idx="93">
                  <c:v>1901</c:v>
                </c:pt>
                <c:pt idx="94">
                  <c:v>1902</c:v>
                </c:pt>
                <c:pt idx="95">
                  <c:v>1903</c:v>
                </c:pt>
                <c:pt idx="96">
                  <c:v>1904</c:v>
                </c:pt>
                <c:pt idx="97">
                  <c:v>1905</c:v>
                </c:pt>
                <c:pt idx="98">
                  <c:v>1906</c:v>
                </c:pt>
                <c:pt idx="99">
                  <c:v>1907</c:v>
                </c:pt>
                <c:pt idx="100">
                  <c:v>1908</c:v>
                </c:pt>
                <c:pt idx="101">
                  <c:v>1909</c:v>
                </c:pt>
                <c:pt idx="102">
                  <c:v>1910</c:v>
                </c:pt>
                <c:pt idx="103">
                  <c:v>1911</c:v>
                </c:pt>
                <c:pt idx="104">
                  <c:v>1912</c:v>
                </c:pt>
                <c:pt idx="105">
                  <c:v>1913</c:v>
                </c:pt>
                <c:pt idx="106">
                  <c:v>1914</c:v>
                </c:pt>
                <c:pt idx="107">
                  <c:v>1915</c:v>
                </c:pt>
                <c:pt idx="108">
                  <c:v>1916</c:v>
                </c:pt>
                <c:pt idx="109">
                  <c:v>1917</c:v>
                </c:pt>
                <c:pt idx="110">
                  <c:v>1918</c:v>
                </c:pt>
                <c:pt idx="111">
                  <c:v>1919</c:v>
                </c:pt>
                <c:pt idx="112">
                  <c:v>1920</c:v>
                </c:pt>
                <c:pt idx="113">
                  <c:v>1921</c:v>
                </c:pt>
                <c:pt idx="114">
                  <c:v>1922</c:v>
                </c:pt>
                <c:pt idx="115">
                  <c:v>1923</c:v>
                </c:pt>
                <c:pt idx="116">
                  <c:v>1924</c:v>
                </c:pt>
                <c:pt idx="117">
                  <c:v>1925</c:v>
                </c:pt>
                <c:pt idx="118">
                  <c:v>1926</c:v>
                </c:pt>
                <c:pt idx="119">
                  <c:v>1927</c:v>
                </c:pt>
                <c:pt idx="120">
                  <c:v>1928</c:v>
                </c:pt>
                <c:pt idx="121">
                  <c:v>1929</c:v>
                </c:pt>
                <c:pt idx="122">
                  <c:v>1930</c:v>
                </c:pt>
                <c:pt idx="123">
                  <c:v>1931</c:v>
                </c:pt>
                <c:pt idx="124">
                  <c:v>1932</c:v>
                </c:pt>
                <c:pt idx="125">
                  <c:v>1933</c:v>
                </c:pt>
                <c:pt idx="126">
                  <c:v>1934</c:v>
                </c:pt>
                <c:pt idx="127">
                  <c:v>1935</c:v>
                </c:pt>
                <c:pt idx="128">
                  <c:v>1936</c:v>
                </c:pt>
                <c:pt idx="129">
                  <c:v>1937</c:v>
                </c:pt>
                <c:pt idx="130">
                  <c:v>1938</c:v>
                </c:pt>
                <c:pt idx="131">
                  <c:v>1939</c:v>
                </c:pt>
                <c:pt idx="132">
                  <c:v>1940</c:v>
                </c:pt>
                <c:pt idx="133">
                  <c:v>1941</c:v>
                </c:pt>
                <c:pt idx="134">
                  <c:v>1942</c:v>
                </c:pt>
                <c:pt idx="135">
                  <c:v>1943</c:v>
                </c:pt>
                <c:pt idx="136">
                  <c:v>1944</c:v>
                </c:pt>
                <c:pt idx="137">
                  <c:v>1945</c:v>
                </c:pt>
                <c:pt idx="138">
                  <c:v>1946</c:v>
                </c:pt>
                <c:pt idx="139">
                  <c:v>1947</c:v>
                </c:pt>
                <c:pt idx="140">
                  <c:v>1948</c:v>
                </c:pt>
                <c:pt idx="141">
                  <c:v>1949</c:v>
                </c:pt>
                <c:pt idx="142">
                  <c:v>1950</c:v>
                </c:pt>
                <c:pt idx="143">
                  <c:v>1951</c:v>
                </c:pt>
                <c:pt idx="144">
                  <c:v>1952</c:v>
                </c:pt>
                <c:pt idx="145">
                  <c:v>1953</c:v>
                </c:pt>
                <c:pt idx="146">
                  <c:v>1954</c:v>
                </c:pt>
                <c:pt idx="147">
                  <c:v>1955</c:v>
                </c:pt>
                <c:pt idx="148">
                  <c:v>1956</c:v>
                </c:pt>
                <c:pt idx="149">
                  <c:v>1957</c:v>
                </c:pt>
                <c:pt idx="150">
                  <c:v>1958</c:v>
                </c:pt>
                <c:pt idx="151">
                  <c:v>1959</c:v>
                </c:pt>
                <c:pt idx="152">
                  <c:v>1960</c:v>
                </c:pt>
                <c:pt idx="153">
                  <c:v>1961</c:v>
                </c:pt>
                <c:pt idx="154">
                  <c:v>1962</c:v>
                </c:pt>
                <c:pt idx="155">
                  <c:v>1963</c:v>
                </c:pt>
                <c:pt idx="156">
                  <c:v>1964</c:v>
                </c:pt>
                <c:pt idx="157">
                  <c:v>1965</c:v>
                </c:pt>
                <c:pt idx="158">
                  <c:v>1966</c:v>
                </c:pt>
                <c:pt idx="159">
                  <c:v>1967</c:v>
                </c:pt>
                <c:pt idx="160">
                  <c:v>1968</c:v>
                </c:pt>
                <c:pt idx="161">
                  <c:v>1969</c:v>
                </c:pt>
                <c:pt idx="162">
                  <c:v>1970</c:v>
                </c:pt>
                <c:pt idx="163">
                  <c:v>1971</c:v>
                </c:pt>
                <c:pt idx="164">
                  <c:v>1972</c:v>
                </c:pt>
                <c:pt idx="165">
                  <c:v>1973</c:v>
                </c:pt>
                <c:pt idx="166">
                  <c:v>1974</c:v>
                </c:pt>
                <c:pt idx="167">
                  <c:v>1975</c:v>
                </c:pt>
                <c:pt idx="168">
                  <c:v>1976</c:v>
                </c:pt>
                <c:pt idx="169">
                  <c:v>1977</c:v>
                </c:pt>
                <c:pt idx="170">
                  <c:v>1978</c:v>
                </c:pt>
                <c:pt idx="171">
                  <c:v>1979</c:v>
                </c:pt>
                <c:pt idx="172">
                  <c:v>1980</c:v>
                </c:pt>
                <c:pt idx="173">
                  <c:v>1981</c:v>
                </c:pt>
                <c:pt idx="174">
                  <c:v>1982</c:v>
                </c:pt>
                <c:pt idx="175">
                  <c:v>1983</c:v>
                </c:pt>
                <c:pt idx="176">
                  <c:v>1984</c:v>
                </c:pt>
                <c:pt idx="177">
                  <c:v>1985</c:v>
                </c:pt>
                <c:pt idx="178">
                  <c:v>1986</c:v>
                </c:pt>
                <c:pt idx="179">
                  <c:v>1987</c:v>
                </c:pt>
                <c:pt idx="180">
                  <c:v>1988</c:v>
                </c:pt>
                <c:pt idx="181">
                  <c:v>1989</c:v>
                </c:pt>
                <c:pt idx="182">
                  <c:v>1990</c:v>
                </c:pt>
                <c:pt idx="183">
                  <c:v>1991</c:v>
                </c:pt>
                <c:pt idx="184">
                  <c:v>1992</c:v>
                </c:pt>
                <c:pt idx="185">
                  <c:v>1993</c:v>
                </c:pt>
                <c:pt idx="186">
                  <c:v>1994</c:v>
                </c:pt>
                <c:pt idx="187">
                  <c:v>1995</c:v>
                </c:pt>
                <c:pt idx="188">
                  <c:v>1996</c:v>
                </c:pt>
                <c:pt idx="189">
                  <c:v>1997</c:v>
                </c:pt>
                <c:pt idx="190">
                  <c:v>1998</c:v>
                </c:pt>
                <c:pt idx="191">
                  <c:v>1999</c:v>
                </c:pt>
                <c:pt idx="192">
                  <c:v>2000</c:v>
                </c:pt>
                <c:pt idx="193">
                  <c:v>2001</c:v>
                </c:pt>
                <c:pt idx="194">
                  <c:v>2002</c:v>
                </c:pt>
                <c:pt idx="195">
                  <c:v>2003</c:v>
                </c:pt>
                <c:pt idx="196">
                  <c:v>2004</c:v>
                </c:pt>
                <c:pt idx="197">
                  <c:v>2005</c:v>
                </c:pt>
                <c:pt idx="198">
                  <c:v>2006</c:v>
                </c:pt>
                <c:pt idx="199">
                  <c:v>2007</c:v>
                </c:pt>
                <c:pt idx="200">
                  <c:v>2008</c:v>
                </c:pt>
                <c:pt idx="201">
                  <c:v>2009</c:v>
                </c:pt>
                <c:pt idx="202">
                  <c:v>2010</c:v>
                </c:pt>
                <c:pt idx="203">
                  <c:v>2011</c:v>
                </c:pt>
                <c:pt idx="204">
                  <c:v>2012</c:v>
                </c:pt>
                <c:pt idx="205">
                  <c:v>2013</c:v>
                </c:pt>
              </c:numCache>
            </c:numRef>
          </c:cat>
          <c:val>
            <c:numRef>
              <c:f>'Global VS Cairo'!$D$12:$D$217</c:f>
              <c:numCache>
                <c:formatCode>General</c:formatCode>
                <c:ptCount val="206"/>
                <c:pt idx="0">
                  <c:v>17.11</c:v>
                </c:pt>
                <c:pt idx="1">
                  <c:v>19.87</c:v>
                </c:pt>
                <c:pt idx="2">
                  <c:v>19.93</c:v>
                </c:pt>
                <c:pt idx="3">
                  <c:v>20</c:v>
                </c:pt>
                <c:pt idx="4">
                  <c:v>19.93</c:v>
                </c:pt>
                <c:pt idx="5">
                  <c:v>20.51</c:v>
                </c:pt>
                <c:pt idx="6">
                  <c:v>20.43</c:v>
                </c:pt>
                <c:pt idx="7">
                  <c:v>20.3</c:v>
                </c:pt>
                <c:pt idx="8">
                  <c:v>20.51</c:v>
                </c:pt>
                <c:pt idx="9">
                  <c:v>21.88</c:v>
                </c:pt>
                <c:pt idx="10">
                  <c:v>11.6</c:v>
                </c:pt>
                <c:pt idx="11">
                  <c:v>20.309999999999999</c:v>
                </c:pt>
                <c:pt idx="12">
                  <c:v>20.58</c:v>
                </c:pt>
                <c:pt idx="13">
                  <c:v>20.63</c:v>
                </c:pt>
                <c:pt idx="14">
                  <c:v>20.72</c:v>
                </c:pt>
                <c:pt idx="15">
                  <c:v>20.71</c:v>
                </c:pt>
                <c:pt idx="16">
                  <c:v>21.44</c:v>
                </c:pt>
                <c:pt idx="17">
                  <c:v>21</c:v>
                </c:pt>
                <c:pt idx="18">
                  <c:v>20.94</c:v>
                </c:pt>
                <c:pt idx="19">
                  <c:v>21.63</c:v>
                </c:pt>
                <c:pt idx="20">
                  <c:v>20.99</c:v>
                </c:pt>
                <c:pt idx="21">
                  <c:v>20.91</c:v>
                </c:pt>
                <c:pt idx="22">
                  <c:v>21.25</c:v>
                </c:pt>
                <c:pt idx="23">
                  <c:v>20.52</c:v>
                </c:pt>
                <c:pt idx="24">
                  <c:v>20.2</c:v>
                </c:pt>
                <c:pt idx="25">
                  <c:v>20.81</c:v>
                </c:pt>
                <c:pt idx="26">
                  <c:v>20.69</c:v>
                </c:pt>
                <c:pt idx="27">
                  <c:v>20.170000000000002</c:v>
                </c:pt>
                <c:pt idx="28">
                  <c:v>20.59</c:v>
                </c:pt>
                <c:pt idx="29">
                  <c:v>20.27</c:v>
                </c:pt>
                <c:pt idx="30">
                  <c:v>20.21</c:v>
                </c:pt>
                <c:pt idx="31">
                  <c:v>20.43</c:v>
                </c:pt>
                <c:pt idx="32">
                  <c:v>20.56</c:v>
                </c:pt>
                <c:pt idx="33">
                  <c:v>20.91</c:v>
                </c:pt>
                <c:pt idx="34">
                  <c:v>20.92</c:v>
                </c:pt>
                <c:pt idx="35">
                  <c:v>20.83</c:v>
                </c:pt>
                <c:pt idx="36">
                  <c:v>20.66</c:v>
                </c:pt>
                <c:pt idx="37">
                  <c:v>20.9</c:v>
                </c:pt>
                <c:pt idx="38">
                  <c:v>21.57</c:v>
                </c:pt>
                <c:pt idx="39">
                  <c:v>21.1</c:v>
                </c:pt>
                <c:pt idx="40">
                  <c:v>20.89</c:v>
                </c:pt>
                <c:pt idx="41">
                  <c:v>20.9</c:v>
                </c:pt>
                <c:pt idx="42">
                  <c:v>20.39</c:v>
                </c:pt>
                <c:pt idx="43">
                  <c:v>21.11</c:v>
                </c:pt>
                <c:pt idx="44">
                  <c:v>21.04</c:v>
                </c:pt>
                <c:pt idx="45">
                  <c:v>21.53</c:v>
                </c:pt>
                <c:pt idx="46">
                  <c:v>20.74</c:v>
                </c:pt>
                <c:pt idx="47">
                  <c:v>21.04</c:v>
                </c:pt>
                <c:pt idx="48">
                  <c:v>20.49</c:v>
                </c:pt>
                <c:pt idx="49">
                  <c:v>20.29</c:v>
                </c:pt>
                <c:pt idx="50">
                  <c:v>20.9</c:v>
                </c:pt>
                <c:pt idx="51">
                  <c:v>20.98</c:v>
                </c:pt>
                <c:pt idx="52">
                  <c:v>21.33</c:v>
                </c:pt>
                <c:pt idx="53">
                  <c:v>20.21</c:v>
                </c:pt>
                <c:pt idx="54">
                  <c:v>20.22</c:v>
                </c:pt>
                <c:pt idx="55">
                  <c:v>20.6</c:v>
                </c:pt>
                <c:pt idx="56">
                  <c:v>21.25</c:v>
                </c:pt>
                <c:pt idx="57">
                  <c:v>21.55</c:v>
                </c:pt>
                <c:pt idx="58">
                  <c:v>21.35</c:v>
                </c:pt>
                <c:pt idx="59">
                  <c:v>21.45</c:v>
                </c:pt>
                <c:pt idx="60">
                  <c:v>20.94</c:v>
                </c:pt>
                <c:pt idx="61">
                  <c:v>21.41</c:v>
                </c:pt>
                <c:pt idx="62">
                  <c:v>21.3</c:v>
                </c:pt>
                <c:pt idx="63">
                  <c:v>20.87</c:v>
                </c:pt>
                <c:pt idx="64">
                  <c:v>21.14</c:v>
                </c:pt>
                <c:pt idx="65">
                  <c:v>21.4</c:v>
                </c:pt>
                <c:pt idx="66">
                  <c:v>20.77</c:v>
                </c:pt>
                <c:pt idx="67">
                  <c:v>19.989999999999998</c:v>
                </c:pt>
                <c:pt idx="68">
                  <c:v>21.05</c:v>
                </c:pt>
                <c:pt idx="69">
                  <c:v>21.39</c:v>
                </c:pt>
                <c:pt idx="70">
                  <c:v>21.54</c:v>
                </c:pt>
                <c:pt idx="71">
                  <c:v>21.49</c:v>
                </c:pt>
                <c:pt idx="72">
                  <c:v>21.2</c:v>
                </c:pt>
                <c:pt idx="73">
                  <c:v>21.56</c:v>
                </c:pt>
                <c:pt idx="74">
                  <c:v>20.38</c:v>
                </c:pt>
                <c:pt idx="75">
                  <c:v>20.65</c:v>
                </c:pt>
                <c:pt idx="76">
                  <c:v>20.23</c:v>
                </c:pt>
                <c:pt idx="77">
                  <c:v>20.91</c:v>
                </c:pt>
                <c:pt idx="78">
                  <c:v>20.55</c:v>
                </c:pt>
                <c:pt idx="79">
                  <c:v>21.21</c:v>
                </c:pt>
                <c:pt idx="80">
                  <c:v>21.04</c:v>
                </c:pt>
                <c:pt idx="81">
                  <c:v>21.05</c:v>
                </c:pt>
                <c:pt idx="82">
                  <c:v>21.09</c:v>
                </c:pt>
                <c:pt idx="83">
                  <c:v>21.13</c:v>
                </c:pt>
                <c:pt idx="84">
                  <c:v>21.39</c:v>
                </c:pt>
                <c:pt idx="85">
                  <c:v>20.57</c:v>
                </c:pt>
                <c:pt idx="86">
                  <c:v>20.95</c:v>
                </c:pt>
                <c:pt idx="87">
                  <c:v>20.97</c:v>
                </c:pt>
                <c:pt idx="88">
                  <c:v>21.17</c:v>
                </c:pt>
                <c:pt idx="89">
                  <c:v>20.82</c:v>
                </c:pt>
                <c:pt idx="90">
                  <c:v>20.92</c:v>
                </c:pt>
                <c:pt idx="91">
                  <c:v>21.04</c:v>
                </c:pt>
                <c:pt idx="92">
                  <c:v>21.57</c:v>
                </c:pt>
                <c:pt idx="93">
                  <c:v>21.89</c:v>
                </c:pt>
                <c:pt idx="94">
                  <c:v>21.36</c:v>
                </c:pt>
                <c:pt idx="95">
                  <c:v>20.39</c:v>
                </c:pt>
                <c:pt idx="96">
                  <c:v>20.61</c:v>
                </c:pt>
                <c:pt idx="97">
                  <c:v>21.03</c:v>
                </c:pt>
                <c:pt idx="98">
                  <c:v>21.24</c:v>
                </c:pt>
                <c:pt idx="99">
                  <c:v>20.45</c:v>
                </c:pt>
                <c:pt idx="100">
                  <c:v>20.37</c:v>
                </c:pt>
                <c:pt idx="101">
                  <c:v>21.4</c:v>
                </c:pt>
                <c:pt idx="102">
                  <c:v>20.65</c:v>
                </c:pt>
                <c:pt idx="103">
                  <c:v>20.78</c:v>
                </c:pt>
                <c:pt idx="104">
                  <c:v>20.79</c:v>
                </c:pt>
                <c:pt idx="105">
                  <c:v>20.399999999999999</c:v>
                </c:pt>
                <c:pt idx="106">
                  <c:v>20.96</c:v>
                </c:pt>
                <c:pt idx="107">
                  <c:v>21.57</c:v>
                </c:pt>
                <c:pt idx="108">
                  <c:v>21.73</c:v>
                </c:pt>
                <c:pt idx="109">
                  <c:v>21.12</c:v>
                </c:pt>
                <c:pt idx="110">
                  <c:v>21.43</c:v>
                </c:pt>
                <c:pt idx="111">
                  <c:v>21.43</c:v>
                </c:pt>
                <c:pt idx="112">
                  <c:v>20.72</c:v>
                </c:pt>
                <c:pt idx="113">
                  <c:v>20.73</c:v>
                </c:pt>
                <c:pt idx="114">
                  <c:v>21.39</c:v>
                </c:pt>
                <c:pt idx="115">
                  <c:v>21.39</c:v>
                </c:pt>
                <c:pt idx="116">
                  <c:v>21.61</c:v>
                </c:pt>
                <c:pt idx="117">
                  <c:v>21.37</c:v>
                </c:pt>
                <c:pt idx="118">
                  <c:v>21.22</c:v>
                </c:pt>
                <c:pt idx="119">
                  <c:v>21.76</c:v>
                </c:pt>
                <c:pt idx="120">
                  <c:v>21.72</c:v>
                </c:pt>
                <c:pt idx="121">
                  <c:v>21.07</c:v>
                </c:pt>
                <c:pt idx="122">
                  <c:v>21.73</c:v>
                </c:pt>
                <c:pt idx="123">
                  <c:v>21.6</c:v>
                </c:pt>
                <c:pt idx="124">
                  <c:v>21.43</c:v>
                </c:pt>
                <c:pt idx="125">
                  <c:v>21.24</c:v>
                </c:pt>
                <c:pt idx="126">
                  <c:v>21.52</c:v>
                </c:pt>
                <c:pt idx="127">
                  <c:v>21.61</c:v>
                </c:pt>
                <c:pt idx="128">
                  <c:v>22</c:v>
                </c:pt>
                <c:pt idx="129">
                  <c:v>21.82</c:v>
                </c:pt>
                <c:pt idx="130">
                  <c:v>20.92</c:v>
                </c:pt>
                <c:pt idx="131">
                  <c:v>21.85</c:v>
                </c:pt>
                <c:pt idx="132">
                  <c:v>21.59</c:v>
                </c:pt>
                <c:pt idx="133">
                  <c:v>21.76</c:v>
                </c:pt>
                <c:pt idx="134">
                  <c:v>21.59</c:v>
                </c:pt>
                <c:pt idx="135">
                  <c:v>21.35</c:v>
                </c:pt>
                <c:pt idx="136">
                  <c:v>21.4</c:v>
                </c:pt>
                <c:pt idx="137">
                  <c:v>20.83</c:v>
                </c:pt>
                <c:pt idx="138">
                  <c:v>21.76</c:v>
                </c:pt>
                <c:pt idx="139">
                  <c:v>21.94</c:v>
                </c:pt>
                <c:pt idx="140">
                  <c:v>20.88</c:v>
                </c:pt>
                <c:pt idx="141">
                  <c:v>20.68</c:v>
                </c:pt>
                <c:pt idx="142">
                  <c:v>21.53</c:v>
                </c:pt>
                <c:pt idx="143">
                  <c:v>21.82</c:v>
                </c:pt>
                <c:pt idx="144">
                  <c:v>21.92</c:v>
                </c:pt>
                <c:pt idx="145">
                  <c:v>21.17</c:v>
                </c:pt>
                <c:pt idx="146">
                  <c:v>21.45</c:v>
                </c:pt>
                <c:pt idx="147">
                  <c:v>22.1</c:v>
                </c:pt>
                <c:pt idx="148">
                  <c:v>21.48</c:v>
                </c:pt>
                <c:pt idx="149">
                  <c:v>21.49</c:v>
                </c:pt>
                <c:pt idx="150">
                  <c:v>21.85</c:v>
                </c:pt>
                <c:pt idx="151">
                  <c:v>20.98</c:v>
                </c:pt>
                <c:pt idx="152">
                  <c:v>22.3</c:v>
                </c:pt>
                <c:pt idx="153">
                  <c:v>21.14</c:v>
                </c:pt>
                <c:pt idx="154">
                  <c:v>22.11</c:v>
                </c:pt>
                <c:pt idx="155">
                  <c:v>22.09</c:v>
                </c:pt>
                <c:pt idx="156">
                  <c:v>21.07</c:v>
                </c:pt>
                <c:pt idx="157">
                  <c:v>21.52</c:v>
                </c:pt>
                <c:pt idx="158">
                  <c:v>22.1</c:v>
                </c:pt>
                <c:pt idx="159">
                  <c:v>20.92</c:v>
                </c:pt>
                <c:pt idx="160">
                  <c:v>21.48</c:v>
                </c:pt>
                <c:pt idx="161">
                  <c:v>21.88</c:v>
                </c:pt>
                <c:pt idx="162">
                  <c:v>21.53</c:v>
                </c:pt>
                <c:pt idx="163">
                  <c:v>21.41</c:v>
                </c:pt>
                <c:pt idx="164">
                  <c:v>21.57</c:v>
                </c:pt>
                <c:pt idx="165">
                  <c:v>21.42</c:v>
                </c:pt>
                <c:pt idx="166">
                  <c:v>21.55</c:v>
                </c:pt>
                <c:pt idx="167">
                  <c:v>21.35</c:v>
                </c:pt>
                <c:pt idx="168">
                  <c:v>21.28</c:v>
                </c:pt>
                <c:pt idx="169">
                  <c:v>21.57</c:v>
                </c:pt>
                <c:pt idx="170">
                  <c:v>21.67</c:v>
                </c:pt>
                <c:pt idx="171">
                  <c:v>22.06</c:v>
                </c:pt>
                <c:pt idx="172">
                  <c:v>21.52</c:v>
                </c:pt>
                <c:pt idx="173">
                  <c:v>21.42</c:v>
                </c:pt>
                <c:pt idx="174">
                  <c:v>21.04</c:v>
                </c:pt>
                <c:pt idx="175">
                  <c:v>20.75</c:v>
                </c:pt>
                <c:pt idx="176">
                  <c:v>21.32</c:v>
                </c:pt>
                <c:pt idx="177">
                  <c:v>21.72</c:v>
                </c:pt>
                <c:pt idx="178">
                  <c:v>21.52</c:v>
                </c:pt>
                <c:pt idx="179">
                  <c:v>21.24</c:v>
                </c:pt>
                <c:pt idx="180">
                  <c:v>21.65</c:v>
                </c:pt>
                <c:pt idx="181">
                  <c:v>21.43</c:v>
                </c:pt>
                <c:pt idx="182">
                  <c:v>21.6</c:v>
                </c:pt>
                <c:pt idx="183">
                  <c:v>21.65</c:v>
                </c:pt>
                <c:pt idx="184">
                  <c:v>21.11</c:v>
                </c:pt>
                <c:pt idx="185">
                  <c:v>21.79</c:v>
                </c:pt>
                <c:pt idx="186">
                  <c:v>22.02</c:v>
                </c:pt>
                <c:pt idx="187">
                  <c:v>21.56</c:v>
                </c:pt>
                <c:pt idx="188">
                  <c:v>21.88</c:v>
                </c:pt>
                <c:pt idx="189">
                  <c:v>21.45</c:v>
                </c:pt>
                <c:pt idx="190">
                  <c:v>22.36</c:v>
                </c:pt>
                <c:pt idx="191">
                  <c:v>22.28</c:v>
                </c:pt>
                <c:pt idx="192">
                  <c:v>21.49</c:v>
                </c:pt>
                <c:pt idx="193">
                  <c:v>22.33</c:v>
                </c:pt>
                <c:pt idx="194">
                  <c:v>22.41</c:v>
                </c:pt>
                <c:pt idx="195">
                  <c:v>22.17</c:v>
                </c:pt>
                <c:pt idx="196">
                  <c:v>22.08</c:v>
                </c:pt>
                <c:pt idx="197">
                  <c:v>22.01</c:v>
                </c:pt>
                <c:pt idx="198">
                  <c:v>22.05</c:v>
                </c:pt>
                <c:pt idx="199">
                  <c:v>22.36</c:v>
                </c:pt>
                <c:pt idx="200">
                  <c:v>22.64</c:v>
                </c:pt>
                <c:pt idx="201">
                  <c:v>22.63</c:v>
                </c:pt>
                <c:pt idx="202">
                  <c:v>23.72</c:v>
                </c:pt>
                <c:pt idx="203">
                  <c:v>21.99</c:v>
                </c:pt>
                <c:pt idx="204">
                  <c:v>22.48</c:v>
                </c:pt>
                <c:pt idx="205">
                  <c:v>22.91</c:v>
                </c:pt>
              </c:numCache>
            </c:numRef>
          </c:val>
          <c:smooth val="0"/>
          <c:extLst>
            <c:ext xmlns:c16="http://schemas.microsoft.com/office/drawing/2014/chart" uri="{C3380CC4-5D6E-409C-BE32-E72D297353CC}">
              <c16:uniqueId val="{00000006-1948-4756-B284-EF2A1C972D82}"/>
            </c:ext>
          </c:extLst>
        </c:ser>
        <c:dLbls>
          <c:showLegendKey val="0"/>
          <c:showVal val="0"/>
          <c:showCatName val="0"/>
          <c:showSerName val="0"/>
          <c:showPercent val="0"/>
          <c:showBubbleSize val="0"/>
        </c:dLbls>
        <c:smooth val="0"/>
        <c:axId val="933759376"/>
        <c:axId val="933756424"/>
      </c:lineChart>
      <c:catAx>
        <c:axId val="93375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56424"/>
        <c:crosses val="autoZero"/>
        <c:auto val="1"/>
        <c:lblAlgn val="ctr"/>
        <c:lblOffset val="100"/>
        <c:noMultiLvlLbl val="0"/>
      </c:catAx>
      <c:valAx>
        <c:axId val="933756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Degrees in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59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a:t>Moving Average of </a:t>
            </a:r>
            <a:r>
              <a:rPr lang="en-US" sz="1400" b="0" i="0" baseline="0">
                <a:effectLst/>
              </a:rPr>
              <a:t>Cairo tempreature and Global temperature from 1808 : 2012</a:t>
            </a:r>
            <a:r>
              <a:rPr lang="en-US" sz="1400"/>
              <a:t> </a:t>
            </a:r>
          </a:p>
        </c:rich>
      </c:tx>
      <c:layout>
        <c:manualLayout>
          <c:xMode val="edge"/>
          <c:yMode val="edge"/>
          <c:x val="0.20185968444603514"/>
          <c:y val="1.297307346666826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'Global VS Cairo'!$E$11</c:f>
              <c:strCache>
                <c:ptCount val="1"/>
                <c:pt idx="0">
                  <c:v>Moving AVG Global</c:v>
                </c:pt>
              </c:strCache>
            </c:strRef>
          </c:tx>
          <c:spPr>
            <a:ln w="28575" cap="rnd">
              <a:solidFill>
                <a:schemeClr val="accent1"/>
              </a:solidFill>
              <a:round/>
            </a:ln>
            <a:effectLst/>
          </c:spPr>
          <c:marker>
            <c:symbol val="none"/>
          </c:marker>
          <c:cat>
            <c:numRef>
              <c:f>'Global VS Cairo'!$B$12:$B$217</c:f>
              <c:numCache>
                <c:formatCode>General</c:formatCode>
                <c:ptCount val="206"/>
                <c:pt idx="0">
                  <c:v>1808</c:v>
                </c:pt>
                <c:pt idx="1">
                  <c:v>1809</c:v>
                </c:pt>
                <c:pt idx="2">
                  <c:v>1810</c:v>
                </c:pt>
                <c:pt idx="3">
                  <c:v>1811</c:v>
                </c:pt>
                <c:pt idx="4">
                  <c:v>1812</c:v>
                </c:pt>
                <c:pt idx="5">
                  <c:v>1813</c:v>
                </c:pt>
                <c:pt idx="6">
                  <c:v>1814</c:v>
                </c:pt>
                <c:pt idx="7">
                  <c:v>1815</c:v>
                </c:pt>
                <c:pt idx="8">
                  <c:v>1816</c:v>
                </c:pt>
                <c:pt idx="9">
                  <c:v>1817</c:v>
                </c:pt>
                <c:pt idx="10">
                  <c:v>1818</c:v>
                </c:pt>
                <c:pt idx="11">
                  <c:v>1819</c:v>
                </c:pt>
                <c:pt idx="12">
                  <c:v>1820</c:v>
                </c:pt>
                <c:pt idx="13">
                  <c:v>1821</c:v>
                </c:pt>
                <c:pt idx="14">
                  <c:v>1822</c:v>
                </c:pt>
                <c:pt idx="15">
                  <c:v>1823</c:v>
                </c:pt>
                <c:pt idx="16">
                  <c:v>1824</c:v>
                </c:pt>
                <c:pt idx="17">
                  <c:v>1825</c:v>
                </c:pt>
                <c:pt idx="18">
                  <c:v>1826</c:v>
                </c:pt>
                <c:pt idx="19">
                  <c:v>1827</c:v>
                </c:pt>
                <c:pt idx="20">
                  <c:v>1828</c:v>
                </c:pt>
                <c:pt idx="21">
                  <c:v>1829</c:v>
                </c:pt>
                <c:pt idx="22">
                  <c:v>1830</c:v>
                </c:pt>
                <c:pt idx="23">
                  <c:v>1831</c:v>
                </c:pt>
                <c:pt idx="24">
                  <c:v>1832</c:v>
                </c:pt>
                <c:pt idx="25">
                  <c:v>1833</c:v>
                </c:pt>
                <c:pt idx="26">
                  <c:v>1834</c:v>
                </c:pt>
                <c:pt idx="27">
                  <c:v>1835</c:v>
                </c:pt>
                <c:pt idx="28">
                  <c:v>1836</c:v>
                </c:pt>
                <c:pt idx="29">
                  <c:v>1837</c:v>
                </c:pt>
                <c:pt idx="30">
                  <c:v>1838</c:v>
                </c:pt>
                <c:pt idx="31">
                  <c:v>1839</c:v>
                </c:pt>
                <c:pt idx="32">
                  <c:v>1840</c:v>
                </c:pt>
                <c:pt idx="33">
                  <c:v>1841</c:v>
                </c:pt>
                <c:pt idx="34">
                  <c:v>1842</c:v>
                </c:pt>
                <c:pt idx="35">
                  <c:v>1843</c:v>
                </c:pt>
                <c:pt idx="36">
                  <c:v>1844</c:v>
                </c:pt>
                <c:pt idx="37">
                  <c:v>1845</c:v>
                </c:pt>
                <c:pt idx="38">
                  <c:v>1846</c:v>
                </c:pt>
                <c:pt idx="39">
                  <c:v>1847</c:v>
                </c:pt>
                <c:pt idx="40">
                  <c:v>1848</c:v>
                </c:pt>
                <c:pt idx="41">
                  <c:v>1849</c:v>
                </c:pt>
                <c:pt idx="42">
                  <c:v>1850</c:v>
                </c:pt>
                <c:pt idx="43">
                  <c:v>1851</c:v>
                </c:pt>
                <c:pt idx="44">
                  <c:v>1852</c:v>
                </c:pt>
                <c:pt idx="45">
                  <c:v>1853</c:v>
                </c:pt>
                <c:pt idx="46">
                  <c:v>1854</c:v>
                </c:pt>
                <c:pt idx="47">
                  <c:v>1855</c:v>
                </c:pt>
                <c:pt idx="48">
                  <c:v>1856</c:v>
                </c:pt>
                <c:pt idx="49">
                  <c:v>1857</c:v>
                </c:pt>
                <c:pt idx="50">
                  <c:v>1858</c:v>
                </c:pt>
                <c:pt idx="51">
                  <c:v>1859</c:v>
                </c:pt>
                <c:pt idx="52">
                  <c:v>1860</c:v>
                </c:pt>
                <c:pt idx="53">
                  <c:v>1861</c:v>
                </c:pt>
                <c:pt idx="54">
                  <c:v>1862</c:v>
                </c:pt>
                <c:pt idx="55">
                  <c:v>1863</c:v>
                </c:pt>
                <c:pt idx="56">
                  <c:v>1864</c:v>
                </c:pt>
                <c:pt idx="57">
                  <c:v>1865</c:v>
                </c:pt>
                <c:pt idx="58">
                  <c:v>1866</c:v>
                </c:pt>
                <c:pt idx="59">
                  <c:v>1867</c:v>
                </c:pt>
                <c:pt idx="60">
                  <c:v>1868</c:v>
                </c:pt>
                <c:pt idx="61">
                  <c:v>1869</c:v>
                </c:pt>
                <c:pt idx="62">
                  <c:v>1870</c:v>
                </c:pt>
                <c:pt idx="63">
                  <c:v>1871</c:v>
                </c:pt>
                <c:pt idx="64">
                  <c:v>1872</c:v>
                </c:pt>
                <c:pt idx="65">
                  <c:v>1873</c:v>
                </c:pt>
                <c:pt idx="66">
                  <c:v>1874</c:v>
                </c:pt>
                <c:pt idx="67">
                  <c:v>1875</c:v>
                </c:pt>
                <c:pt idx="68">
                  <c:v>1876</c:v>
                </c:pt>
                <c:pt idx="69">
                  <c:v>1877</c:v>
                </c:pt>
                <c:pt idx="70">
                  <c:v>1878</c:v>
                </c:pt>
                <c:pt idx="71">
                  <c:v>1879</c:v>
                </c:pt>
                <c:pt idx="72">
                  <c:v>1880</c:v>
                </c:pt>
                <c:pt idx="73">
                  <c:v>1881</c:v>
                </c:pt>
                <c:pt idx="74">
                  <c:v>1882</c:v>
                </c:pt>
                <c:pt idx="75">
                  <c:v>1883</c:v>
                </c:pt>
                <c:pt idx="76">
                  <c:v>1884</c:v>
                </c:pt>
                <c:pt idx="77">
                  <c:v>1885</c:v>
                </c:pt>
                <c:pt idx="78">
                  <c:v>1886</c:v>
                </c:pt>
                <c:pt idx="79">
                  <c:v>1887</c:v>
                </c:pt>
                <c:pt idx="80">
                  <c:v>1888</c:v>
                </c:pt>
                <c:pt idx="81">
                  <c:v>1889</c:v>
                </c:pt>
                <c:pt idx="82">
                  <c:v>1890</c:v>
                </c:pt>
                <c:pt idx="83">
                  <c:v>1891</c:v>
                </c:pt>
                <c:pt idx="84">
                  <c:v>1892</c:v>
                </c:pt>
                <c:pt idx="85">
                  <c:v>1893</c:v>
                </c:pt>
                <c:pt idx="86">
                  <c:v>1894</c:v>
                </c:pt>
                <c:pt idx="87">
                  <c:v>1895</c:v>
                </c:pt>
                <c:pt idx="88">
                  <c:v>1896</c:v>
                </c:pt>
                <c:pt idx="89">
                  <c:v>1897</c:v>
                </c:pt>
                <c:pt idx="90">
                  <c:v>1898</c:v>
                </c:pt>
                <c:pt idx="91">
                  <c:v>1899</c:v>
                </c:pt>
                <c:pt idx="92">
                  <c:v>1900</c:v>
                </c:pt>
                <c:pt idx="93">
                  <c:v>1901</c:v>
                </c:pt>
                <c:pt idx="94">
                  <c:v>1902</c:v>
                </c:pt>
                <c:pt idx="95">
                  <c:v>1903</c:v>
                </c:pt>
                <c:pt idx="96">
                  <c:v>1904</c:v>
                </c:pt>
                <c:pt idx="97">
                  <c:v>1905</c:v>
                </c:pt>
                <c:pt idx="98">
                  <c:v>1906</c:v>
                </c:pt>
                <c:pt idx="99">
                  <c:v>1907</c:v>
                </c:pt>
                <c:pt idx="100">
                  <c:v>1908</c:v>
                </c:pt>
                <c:pt idx="101">
                  <c:v>1909</c:v>
                </c:pt>
                <c:pt idx="102">
                  <c:v>1910</c:v>
                </c:pt>
                <c:pt idx="103">
                  <c:v>1911</c:v>
                </c:pt>
                <c:pt idx="104">
                  <c:v>1912</c:v>
                </c:pt>
                <c:pt idx="105">
                  <c:v>1913</c:v>
                </c:pt>
                <c:pt idx="106">
                  <c:v>1914</c:v>
                </c:pt>
                <c:pt idx="107">
                  <c:v>1915</c:v>
                </c:pt>
                <c:pt idx="108">
                  <c:v>1916</c:v>
                </c:pt>
                <c:pt idx="109">
                  <c:v>1917</c:v>
                </c:pt>
                <c:pt idx="110">
                  <c:v>1918</c:v>
                </c:pt>
                <c:pt idx="111">
                  <c:v>1919</c:v>
                </c:pt>
                <c:pt idx="112">
                  <c:v>1920</c:v>
                </c:pt>
                <c:pt idx="113">
                  <c:v>1921</c:v>
                </c:pt>
                <c:pt idx="114">
                  <c:v>1922</c:v>
                </c:pt>
                <c:pt idx="115">
                  <c:v>1923</c:v>
                </c:pt>
                <c:pt idx="116">
                  <c:v>1924</c:v>
                </c:pt>
                <c:pt idx="117">
                  <c:v>1925</c:v>
                </c:pt>
                <c:pt idx="118">
                  <c:v>1926</c:v>
                </c:pt>
                <c:pt idx="119">
                  <c:v>1927</c:v>
                </c:pt>
                <c:pt idx="120">
                  <c:v>1928</c:v>
                </c:pt>
                <c:pt idx="121">
                  <c:v>1929</c:v>
                </c:pt>
                <c:pt idx="122">
                  <c:v>1930</c:v>
                </c:pt>
                <c:pt idx="123">
                  <c:v>1931</c:v>
                </c:pt>
                <c:pt idx="124">
                  <c:v>1932</c:v>
                </c:pt>
                <c:pt idx="125">
                  <c:v>1933</c:v>
                </c:pt>
                <c:pt idx="126">
                  <c:v>1934</c:v>
                </c:pt>
                <c:pt idx="127">
                  <c:v>1935</c:v>
                </c:pt>
                <c:pt idx="128">
                  <c:v>1936</c:v>
                </c:pt>
                <c:pt idx="129">
                  <c:v>1937</c:v>
                </c:pt>
                <c:pt idx="130">
                  <c:v>1938</c:v>
                </c:pt>
                <c:pt idx="131">
                  <c:v>1939</c:v>
                </c:pt>
                <c:pt idx="132">
                  <c:v>1940</c:v>
                </c:pt>
                <c:pt idx="133">
                  <c:v>1941</c:v>
                </c:pt>
                <c:pt idx="134">
                  <c:v>1942</c:v>
                </c:pt>
                <c:pt idx="135">
                  <c:v>1943</c:v>
                </c:pt>
                <c:pt idx="136">
                  <c:v>1944</c:v>
                </c:pt>
                <c:pt idx="137">
                  <c:v>1945</c:v>
                </c:pt>
                <c:pt idx="138">
                  <c:v>1946</c:v>
                </c:pt>
                <c:pt idx="139">
                  <c:v>1947</c:v>
                </c:pt>
                <c:pt idx="140">
                  <c:v>1948</c:v>
                </c:pt>
                <c:pt idx="141">
                  <c:v>1949</c:v>
                </c:pt>
                <c:pt idx="142">
                  <c:v>1950</c:v>
                </c:pt>
                <c:pt idx="143">
                  <c:v>1951</c:v>
                </c:pt>
                <c:pt idx="144">
                  <c:v>1952</c:v>
                </c:pt>
                <c:pt idx="145">
                  <c:v>1953</c:v>
                </c:pt>
                <c:pt idx="146">
                  <c:v>1954</c:v>
                </c:pt>
                <c:pt idx="147">
                  <c:v>1955</c:v>
                </c:pt>
                <c:pt idx="148">
                  <c:v>1956</c:v>
                </c:pt>
                <c:pt idx="149">
                  <c:v>1957</c:v>
                </c:pt>
                <c:pt idx="150">
                  <c:v>1958</c:v>
                </c:pt>
                <c:pt idx="151">
                  <c:v>1959</c:v>
                </c:pt>
                <c:pt idx="152">
                  <c:v>1960</c:v>
                </c:pt>
                <c:pt idx="153">
                  <c:v>1961</c:v>
                </c:pt>
                <c:pt idx="154">
                  <c:v>1962</c:v>
                </c:pt>
                <c:pt idx="155">
                  <c:v>1963</c:v>
                </c:pt>
                <c:pt idx="156">
                  <c:v>1964</c:v>
                </c:pt>
                <c:pt idx="157">
                  <c:v>1965</c:v>
                </c:pt>
                <c:pt idx="158">
                  <c:v>1966</c:v>
                </c:pt>
                <c:pt idx="159">
                  <c:v>1967</c:v>
                </c:pt>
                <c:pt idx="160">
                  <c:v>1968</c:v>
                </c:pt>
                <c:pt idx="161">
                  <c:v>1969</c:v>
                </c:pt>
                <c:pt idx="162">
                  <c:v>1970</c:v>
                </c:pt>
                <c:pt idx="163">
                  <c:v>1971</c:v>
                </c:pt>
                <c:pt idx="164">
                  <c:v>1972</c:v>
                </c:pt>
                <c:pt idx="165">
                  <c:v>1973</c:v>
                </c:pt>
                <c:pt idx="166">
                  <c:v>1974</c:v>
                </c:pt>
                <c:pt idx="167">
                  <c:v>1975</c:v>
                </c:pt>
                <c:pt idx="168">
                  <c:v>1976</c:v>
                </c:pt>
                <c:pt idx="169">
                  <c:v>1977</c:v>
                </c:pt>
                <c:pt idx="170">
                  <c:v>1978</c:v>
                </c:pt>
                <c:pt idx="171">
                  <c:v>1979</c:v>
                </c:pt>
                <c:pt idx="172">
                  <c:v>1980</c:v>
                </c:pt>
                <c:pt idx="173">
                  <c:v>1981</c:v>
                </c:pt>
                <c:pt idx="174">
                  <c:v>1982</c:v>
                </c:pt>
                <c:pt idx="175">
                  <c:v>1983</c:v>
                </c:pt>
                <c:pt idx="176">
                  <c:v>1984</c:v>
                </c:pt>
                <c:pt idx="177">
                  <c:v>1985</c:v>
                </c:pt>
                <c:pt idx="178">
                  <c:v>1986</c:v>
                </c:pt>
                <c:pt idx="179">
                  <c:v>1987</c:v>
                </c:pt>
                <c:pt idx="180">
                  <c:v>1988</c:v>
                </c:pt>
                <c:pt idx="181">
                  <c:v>1989</c:v>
                </c:pt>
                <c:pt idx="182">
                  <c:v>1990</c:v>
                </c:pt>
                <c:pt idx="183">
                  <c:v>1991</c:v>
                </c:pt>
                <c:pt idx="184">
                  <c:v>1992</c:v>
                </c:pt>
                <c:pt idx="185">
                  <c:v>1993</c:v>
                </c:pt>
                <c:pt idx="186">
                  <c:v>1994</c:v>
                </c:pt>
                <c:pt idx="187">
                  <c:v>1995</c:v>
                </c:pt>
                <c:pt idx="188">
                  <c:v>1996</c:v>
                </c:pt>
                <c:pt idx="189">
                  <c:v>1997</c:v>
                </c:pt>
                <c:pt idx="190">
                  <c:v>1998</c:v>
                </c:pt>
                <c:pt idx="191">
                  <c:v>1999</c:v>
                </c:pt>
                <c:pt idx="192">
                  <c:v>2000</c:v>
                </c:pt>
                <c:pt idx="193">
                  <c:v>2001</c:v>
                </c:pt>
                <c:pt idx="194">
                  <c:v>2002</c:v>
                </c:pt>
                <c:pt idx="195">
                  <c:v>2003</c:v>
                </c:pt>
                <c:pt idx="196">
                  <c:v>2004</c:v>
                </c:pt>
                <c:pt idx="197">
                  <c:v>2005</c:v>
                </c:pt>
                <c:pt idx="198">
                  <c:v>2006</c:v>
                </c:pt>
                <c:pt idx="199">
                  <c:v>2007</c:v>
                </c:pt>
                <c:pt idx="200">
                  <c:v>2008</c:v>
                </c:pt>
                <c:pt idx="201">
                  <c:v>2009</c:v>
                </c:pt>
                <c:pt idx="202">
                  <c:v>2010</c:v>
                </c:pt>
                <c:pt idx="203">
                  <c:v>2011</c:v>
                </c:pt>
                <c:pt idx="204">
                  <c:v>2012</c:v>
                </c:pt>
                <c:pt idx="205">
                  <c:v>2013</c:v>
                </c:pt>
              </c:numCache>
            </c:numRef>
          </c:cat>
          <c:val>
            <c:numRef>
              <c:f>'Global VS Cairo'!$E$12:$E$217</c:f>
              <c:numCache>
                <c:formatCode>General</c:formatCode>
                <c:ptCount val="206"/>
                <c:pt idx="4">
                  <c:v>7.1079999999999997</c:v>
                </c:pt>
                <c:pt idx="5">
                  <c:v>7.13</c:v>
                </c:pt>
                <c:pt idx="6">
                  <c:v>7.2320000000000002</c:v>
                </c:pt>
                <c:pt idx="7">
                  <c:v>7.2960000000000003</c:v>
                </c:pt>
                <c:pt idx="8">
                  <c:v>7.3120000000000003</c:v>
                </c:pt>
                <c:pt idx="9">
                  <c:v>7.298</c:v>
                </c:pt>
                <c:pt idx="10">
                  <c:v>7.3159999999999998</c:v>
                </c:pt>
                <c:pt idx="11">
                  <c:v>7.2720000000000002</c:v>
                </c:pt>
                <c:pt idx="12">
                  <c:v>7.3479999999999999</c:v>
                </c:pt>
                <c:pt idx="13">
                  <c:v>7.5780000000000003</c:v>
                </c:pt>
                <c:pt idx="14">
                  <c:v>7.82</c:v>
                </c:pt>
                <c:pt idx="15">
                  <c:v>7.798</c:v>
                </c:pt>
                <c:pt idx="16">
                  <c:v>8.0340000000000007</c:v>
                </c:pt>
                <c:pt idx="17">
                  <c:v>8.1880000000000006</c:v>
                </c:pt>
                <c:pt idx="18">
                  <c:v>8.2420000000000009</c:v>
                </c:pt>
                <c:pt idx="19">
                  <c:v>8.3659999999999997</c:v>
                </c:pt>
                <c:pt idx="20">
                  <c:v>8.4559999999999995</c:v>
                </c:pt>
                <c:pt idx="21">
                  <c:v>8.3339999999999996</c:v>
                </c:pt>
                <c:pt idx="22">
                  <c:v>8.36</c:v>
                </c:pt>
                <c:pt idx="23">
                  <c:v>8.2159999999999993</c:v>
                </c:pt>
                <c:pt idx="24">
                  <c:v>7.944</c:v>
                </c:pt>
                <c:pt idx="25">
                  <c:v>7.9119999999999999</c:v>
                </c:pt>
                <c:pt idx="26">
                  <c:v>7.9539999999999997</c:v>
                </c:pt>
                <c:pt idx="27">
                  <c:v>7.7279999999999998</c:v>
                </c:pt>
                <c:pt idx="28">
                  <c:v>7.74</c:v>
                </c:pt>
                <c:pt idx="29">
                  <c:v>7.726</c:v>
                </c:pt>
                <c:pt idx="30">
                  <c:v>7.6260000000000003</c:v>
                </c:pt>
                <c:pt idx="31">
                  <c:v>7.5220000000000002</c:v>
                </c:pt>
                <c:pt idx="32">
                  <c:v>7.6040000000000001</c:v>
                </c:pt>
                <c:pt idx="33">
                  <c:v>7.6020000000000003</c:v>
                </c:pt>
                <c:pt idx="34">
                  <c:v>7.73</c:v>
                </c:pt>
                <c:pt idx="35">
                  <c:v>7.8620000000000001</c:v>
                </c:pt>
                <c:pt idx="36">
                  <c:v>7.8659999999999997</c:v>
                </c:pt>
                <c:pt idx="37">
                  <c:v>7.8760000000000003</c:v>
                </c:pt>
                <c:pt idx="38">
                  <c:v>8.048</c:v>
                </c:pt>
                <c:pt idx="39">
                  <c:v>8.0619999999999994</c:v>
                </c:pt>
                <c:pt idx="40">
                  <c:v>8.0239999999999991</c:v>
                </c:pt>
                <c:pt idx="41">
                  <c:v>8.09</c:v>
                </c:pt>
                <c:pt idx="42">
                  <c:v>8.1</c:v>
                </c:pt>
                <c:pt idx="43">
                  <c:v>8.0259999999999998</c:v>
                </c:pt>
                <c:pt idx="44">
                  <c:v>8.0280000000000005</c:v>
                </c:pt>
                <c:pt idx="45">
                  <c:v>8.0399999999999991</c:v>
                </c:pt>
                <c:pt idx="46">
                  <c:v>8.0860000000000003</c:v>
                </c:pt>
                <c:pt idx="47">
                  <c:v>8.1280000000000001</c:v>
                </c:pt>
                <c:pt idx="48">
                  <c:v>8.0920000000000005</c:v>
                </c:pt>
                <c:pt idx="49">
                  <c:v>8.0239999999999991</c:v>
                </c:pt>
                <c:pt idx="50">
                  <c:v>8.0359999999999996</c:v>
                </c:pt>
                <c:pt idx="51">
                  <c:v>8.0440000000000005</c:v>
                </c:pt>
                <c:pt idx="52">
                  <c:v>8.0139999999999993</c:v>
                </c:pt>
                <c:pt idx="53">
                  <c:v>7.984</c:v>
                </c:pt>
                <c:pt idx="54">
                  <c:v>7.944</c:v>
                </c:pt>
                <c:pt idx="55">
                  <c:v>7.9459999999999997</c:v>
                </c:pt>
                <c:pt idx="56">
                  <c:v>7.8920000000000003</c:v>
                </c:pt>
                <c:pt idx="57">
                  <c:v>7.9359999999999999</c:v>
                </c:pt>
                <c:pt idx="58">
                  <c:v>8.0239999999999991</c:v>
                </c:pt>
                <c:pt idx="59">
                  <c:v>8.1999999999999993</c:v>
                </c:pt>
                <c:pt idx="60">
                  <c:v>8.2279999999999998</c:v>
                </c:pt>
                <c:pt idx="61">
                  <c:v>8.3179999999999996</c:v>
                </c:pt>
                <c:pt idx="62">
                  <c:v>8.3219999999999992</c:v>
                </c:pt>
                <c:pt idx="63">
                  <c:v>8.2880000000000003</c:v>
                </c:pt>
                <c:pt idx="64">
                  <c:v>8.2379999999999995</c:v>
                </c:pt>
                <c:pt idx="65">
                  <c:v>8.2579999999999991</c:v>
                </c:pt>
                <c:pt idx="66">
                  <c:v>8.2579999999999991</c:v>
                </c:pt>
                <c:pt idx="67">
                  <c:v>8.19</c:v>
                </c:pt>
                <c:pt idx="68">
                  <c:v>8.1820000000000004</c:v>
                </c:pt>
                <c:pt idx="69">
                  <c:v>8.2520000000000007</c:v>
                </c:pt>
                <c:pt idx="70">
                  <c:v>8.3480000000000008</c:v>
                </c:pt>
                <c:pt idx="71">
                  <c:v>8.2959999999999994</c:v>
                </c:pt>
                <c:pt idx="72">
                  <c:v>8.3480000000000008</c:v>
                </c:pt>
                <c:pt idx="73">
                  <c:v>8.3859999999999992</c:v>
                </c:pt>
                <c:pt idx="74">
                  <c:v>8.3040000000000003</c:v>
                </c:pt>
                <c:pt idx="75">
                  <c:v>8.1340000000000003</c:v>
                </c:pt>
                <c:pt idx="76">
                  <c:v>8.0540000000000003</c:v>
                </c:pt>
                <c:pt idx="77">
                  <c:v>8.0139999999999993</c:v>
                </c:pt>
                <c:pt idx="78">
                  <c:v>7.95</c:v>
                </c:pt>
                <c:pt idx="79">
                  <c:v>7.9059999999999997</c:v>
                </c:pt>
                <c:pt idx="80">
                  <c:v>7.9279999999999999</c:v>
                </c:pt>
                <c:pt idx="81">
                  <c:v>8.0380000000000003</c:v>
                </c:pt>
                <c:pt idx="82">
                  <c:v>8.048</c:v>
                </c:pt>
                <c:pt idx="83">
                  <c:v>8.0619999999999994</c:v>
                </c:pt>
                <c:pt idx="84">
                  <c:v>8.0939999999999994</c:v>
                </c:pt>
                <c:pt idx="85">
                  <c:v>8.0879999999999992</c:v>
                </c:pt>
                <c:pt idx="86">
                  <c:v>8.0559999999999992</c:v>
                </c:pt>
                <c:pt idx="87">
                  <c:v>8.0920000000000005</c:v>
                </c:pt>
                <c:pt idx="88">
                  <c:v>8.1300000000000008</c:v>
                </c:pt>
                <c:pt idx="89">
                  <c:v>8.1739999999999995</c:v>
                </c:pt>
                <c:pt idx="90">
                  <c:v>8.1980000000000004</c:v>
                </c:pt>
                <c:pt idx="91">
                  <c:v>8.2460000000000004</c:v>
                </c:pt>
                <c:pt idx="92">
                  <c:v>8.3160000000000007</c:v>
                </c:pt>
                <c:pt idx="93">
                  <c:v>8.3819999999999997</c:v>
                </c:pt>
                <c:pt idx="94">
                  <c:v>8.3840000000000003</c:v>
                </c:pt>
                <c:pt idx="95">
                  <c:v>8.3919999999999995</c:v>
                </c:pt>
                <c:pt idx="96">
                  <c:v>8.33</c:v>
                </c:pt>
                <c:pt idx="97">
                  <c:v>8.2759999999999998</c:v>
                </c:pt>
                <c:pt idx="98">
                  <c:v>8.2439999999999998</c:v>
                </c:pt>
                <c:pt idx="99">
                  <c:v>8.1739999999999995</c:v>
                </c:pt>
                <c:pt idx="100">
                  <c:v>8.1679999999999993</c:v>
                </c:pt>
                <c:pt idx="101">
                  <c:v>8.1859999999999999</c:v>
                </c:pt>
                <c:pt idx="102">
                  <c:v>8.1839999999999993</c:v>
                </c:pt>
                <c:pt idx="103">
                  <c:v>8.1440000000000001</c:v>
                </c:pt>
                <c:pt idx="104">
                  <c:v>8.1880000000000006</c:v>
                </c:pt>
                <c:pt idx="105">
                  <c:v>8.2100000000000009</c:v>
                </c:pt>
                <c:pt idx="106">
                  <c:v>8.2919999999999998</c:v>
                </c:pt>
                <c:pt idx="107">
                  <c:v>8.3659999999999997</c:v>
                </c:pt>
                <c:pt idx="108">
                  <c:v>8.3759999999999994</c:v>
                </c:pt>
                <c:pt idx="109">
                  <c:v>8.3460000000000001</c:v>
                </c:pt>
                <c:pt idx="110">
                  <c:v>8.3119999999999994</c:v>
                </c:pt>
                <c:pt idx="111">
                  <c:v>8.27</c:v>
                </c:pt>
                <c:pt idx="112">
                  <c:v>8.2240000000000002</c:v>
                </c:pt>
                <c:pt idx="113">
                  <c:v>8.2919999999999998</c:v>
                </c:pt>
                <c:pt idx="114">
                  <c:v>8.3699999999999992</c:v>
                </c:pt>
                <c:pt idx="115">
                  <c:v>8.4280000000000008</c:v>
                </c:pt>
                <c:pt idx="116">
                  <c:v>8.4540000000000006</c:v>
                </c:pt>
                <c:pt idx="117">
                  <c:v>8.4879999999999995</c:v>
                </c:pt>
                <c:pt idx="118">
                  <c:v>8.52</c:v>
                </c:pt>
                <c:pt idx="119">
                  <c:v>8.5419999999999998</c:v>
                </c:pt>
                <c:pt idx="120">
                  <c:v>8.5839999999999996</c:v>
                </c:pt>
                <c:pt idx="121">
                  <c:v>8.5299999999999994</c:v>
                </c:pt>
                <c:pt idx="122">
                  <c:v>8.5500000000000007</c:v>
                </c:pt>
                <c:pt idx="123">
                  <c:v>8.548</c:v>
                </c:pt>
                <c:pt idx="124">
                  <c:v>8.5860000000000003</c:v>
                </c:pt>
                <c:pt idx="125">
                  <c:v>8.5280000000000005</c:v>
                </c:pt>
                <c:pt idx="126">
                  <c:v>8.6059999999999999</c:v>
                </c:pt>
                <c:pt idx="127">
                  <c:v>8.5839999999999996</c:v>
                </c:pt>
                <c:pt idx="128">
                  <c:v>8.5500000000000007</c:v>
                </c:pt>
                <c:pt idx="129">
                  <c:v>8.548</c:v>
                </c:pt>
                <c:pt idx="130">
                  <c:v>8.6519999999999992</c:v>
                </c:pt>
                <c:pt idx="131">
                  <c:v>8.6780000000000008</c:v>
                </c:pt>
                <c:pt idx="132">
                  <c:v>8.7260000000000009</c:v>
                </c:pt>
                <c:pt idx="133">
                  <c:v>8.77</c:v>
                </c:pt>
                <c:pt idx="134">
                  <c:v>8.7759999999999998</c:v>
                </c:pt>
                <c:pt idx="135">
                  <c:v>8.7560000000000002</c:v>
                </c:pt>
                <c:pt idx="136">
                  <c:v>8.7739999999999991</c:v>
                </c:pt>
                <c:pt idx="137">
                  <c:v>8.7379999999999995</c:v>
                </c:pt>
                <c:pt idx="138">
                  <c:v>8.7200000000000006</c:v>
                </c:pt>
                <c:pt idx="139">
                  <c:v>8.734</c:v>
                </c:pt>
                <c:pt idx="140">
                  <c:v>8.7319999999999993</c:v>
                </c:pt>
                <c:pt idx="141">
                  <c:v>8.68</c:v>
                </c:pt>
                <c:pt idx="142">
                  <c:v>8.6379999999999999</c:v>
                </c:pt>
                <c:pt idx="143">
                  <c:v>8.6280000000000001</c:v>
                </c:pt>
                <c:pt idx="144">
                  <c:v>8.5960000000000001</c:v>
                </c:pt>
                <c:pt idx="145">
                  <c:v>8.6199999999999992</c:v>
                </c:pt>
                <c:pt idx="146">
                  <c:v>8.6140000000000008</c:v>
                </c:pt>
                <c:pt idx="147">
                  <c:v>8.6660000000000004</c:v>
                </c:pt>
                <c:pt idx="148">
                  <c:v>8.5960000000000001</c:v>
                </c:pt>
                <c:pt idx="149">
                  <c:v>8.6140000000000008</c:v>
                </c:pt>
                <c:pt idx="150">
                  <c:v>8.5939999999999994</c:v>
                </c:pt>
                <c:pt idx="151">
                  <c:v>8.6280000000000001</c:v>
                </c:pt>
                <c:pt idx="152">
                  <c:v>8.6180000000000003</c:v>
                </c:pt>
                <c:pt idx="153">
                  <c:v>8.7219999999999995</c:v>
                </c:pt>
                <c:pt idx="154">
                  <c:v>8.7260000000000009</c:v>
                </c:pt>
                <c:pt idx="155">
                  <c:v>8.7439999999999998</c:v>
                </c:pt>
                <c:pt idx="156">
                  <c:v>8.68</c:v>
                </c:pt>
                <c:pt idx="157">
                  <c:v>8.67</c:v>
                </c:pt>
                <c:pt idx="158">
                  <c:v>8.6300000000000008</c:v>
                </c:pt>
                <c:pt idx="159">
                  <c:v>8.6199999999999992</c:v>
                </c:pt>
                <c:pt idx="160">
                  <c:v>8.5519999999999996</c:v>
                </c:pt>
                <c:pt idx="161">
                  <c:v>8.59</c:v>
                </c:pt>
                <c:pt idx="162">
                  <c:v>8.6240000000000006</c:v>
                </c:pt>
                <c:pt idx="163">
                  <c:v>8.6240000000000006</c:v>
                </c:pt>
                <c:pt idx="164">
                  <c:v>8.5839999999999996</c:v>
                </c:pt>
                <c:pt idx="165">
                  <c:v>8.67</c:v>
                </c:pt>
                <c:pt idx="166">
                  <c:v>8.6440000000000001</c:v>
                </c:pt>
                <c:pt idx="167">
                  <c:v>8.6519999999999992</c:v>
                </c:pt>
                <c:pt idx="168">
                  <c:v>8.6020000000000003</c:v>
                </c:pt>
                <c:pt idx="169">
                  <c:v>8.6720000000000006</c:v>
                </c:pt>
                <c:pt idx="170">
                  <c:v>8.6199999999999992</c:v>
                </c:pt>
                <c:pt idx="171">
                  <c:v>8.6720000000000006</c:v>
                </c:pt>
                <c:pt idx="172">
                  <c:v>8.7200000000000006</c:v>
                </c:pt>
                <c:pt idx="173">
                  <c:v>8.8840000000000003</c:v>
                </c:pt>
                <c:pt idx="174">
                  <c:v>8.8420000000000005</c:v>
                </c:pt>
                <c:pt idx="175">
                  <c:v>8.91</c:v>
                </c:pt>
                <c:pt idx="176">
                  <c:v>8.9019999999999992</c:v>
                </c:pt>
                <c:pt idx="177">
                  <c:v>8.8379999999999992</c:v>
                </c:pt>
                <c:pt idx="178">
                  <c:v>8.77</c:v>
                </c:pt>
                <c:pt idx="179">
                  <c:v>8.84</c:v>
                </c:pt>
                <c:pt idx="180">
                  <c:v>8.8740000000000006</c:v>
                </c:pt>
                <c:pt idx="181">
                  <c:v>8.92</c:v>
                </c:pt>
                <c:pt idx="182">
                  <c:v>9.0340000000000007</c:v>
                </c:pt>
                <c:pt idx="183">
                  <c:v>9.1039999999999992</c:v>
                </c:pt>
                <c:pt idx="184">
                  <c:v>9.0739999999999998</c:v>
                </c:pt>
                <c:pt idx="185">
                  <c:v>9.0079999999999991</c:v>
                </c:pt>
                <c:pt idx="186">
                  <c:v>9.032</c:v>
                </c:pt>
                <c:pt idx="187">
                  <c:v>9.0559999999999992</c:v>
                </c:pt>
                <c:pt idx="188">
                  <c:v>9.0280000000000005</c:v>
                </c:pt>
                <c:pt idx="189">
                  <c:v>9.1</c:v>
                </c:pt>
                <c:pt idx="190">
                  <c:v>9.23</c:v>
                </c:pt>
                <c:pt idx="191">
                  <c:v>9.2799999999999994</c:v>
                </c:pt>
                <c:pt idx="192">
                  <c:v>9.25</c:v>
                </c:pt>
                <c:pt idx="193">
                  <c:v>9.3239999999999998</c:v>
                </c:pt>
                <c:pt idx="194">
                  <c:v>9.3979999999999997</c:v>
                </c:pt>
                <c:pt idx="195">
                  <c:v>9.4</c:v>
                </c:pt>
                <c:pt idx="196">
                  <c:v>9.4060000000000006</c:v>
                </c:pt>
                <c:pt idx="197">
                  <c:v>9.5060000000000002</c:v>
                </c:pt>
                <c:pt idx="198">
                  <c:v>9.5299999999999994</c:v>
                </c:pt>
                <c:pt idx="199">
                  <c:v>9.5619999999999994</c:v>
                </c:pt>
                <c:pt idx="200">
                  <c:v>9.5419999999999998</c:v>
                </c:pt>
                <c:pt idx="201">
                  <c:v>9.58</c:v>
                </c:pt>
                <c:pt idx="202">
                  <c:v>9.58</c:v>
                </c:pt>
                <c:pt idx="203">
                  <c:v>9.5779999999999994</c:v>
                </c:pt>
                <c:pt idx="204">
                  <c:v>9.5340000000000007</c:v>
                </c:pt>
                <c:pt idx="205">
                  <c:v>9.57</c:v>
                </c:pt>
              </c:numCache>
            </c:numRef>
          </c:val>
          <c:smooth val="0"/>
          <c:extLst>
            <c:ext xmlns:c16="http://schemas.microsoft.com/office/drawing/2014/chart" uri="{C3380CC4-5D6E-409C-BE32-E72D297353CC}">
              <c16:uniqueId val="{00000000-ECD4-493C-84D2-BA438324E0C1}"/>
            </c:ext>
          </c:extLst>
        </c:ser>
        <c:ser>
          <c:idx val="1"/>
          <c:order val="1"/>
          <c:tx>
            <c:strRef>
              <c:f>'Global VS Cairo'!$F$11</c:f>
              <c:strCache>
                <c:ptCount val="1"/>
                <c:pt idx="0">
                  <c:v>Moving AVG Cairo</c:v>
                </c:pt>
              </c:strCache>
            </c:strRef>
          </c:tx>
          <c:spPr>
            <a:ln w="28575" cap="rnd">
              <a:solidFill>
                <a:schemeClr val="accent2"/>
              </a:solidFill>
              <a:round/>
            </a:ln>
            <a:effectLst/>
          </c:spPr>
          <c:marker>
            <c:symbol val="none"/>
          </c:marker>
          <c:cat>
            <c:numRef>
              <c:f>'Global VS Cairo'!$B$12:$B$217</c:f>
              <c:numCache>
                <c:formatCode>General</c:formatCode>
                <c:ptCount val="206"/>
                <c:pt idx="0">
                  <c:v>1808</c:v>
                </c:pt>
                <c:pt idx="1">
                  <c:v>1809</c:v>
                </c:pt>
                <c:pt idx="2">
                  <c:v>1810</c:v>
                </c:pt>
                <c:pt idx="3">
                  <c:v>1811</c:v>
                </c:pt>
                <c:pt idx="4">
                  <c:v>1812</c:v>
                </c:pt>
                <c:pt idx="5">
                  <c:v>1813</c:v>
                </c:pt>
                <c:pt idx="6">
                  <c:v>1814</c:v>
                </c:pt>
                <c:pt idx="7">
                  <c:v>1815</c:v>
                </c:pt>
                <c:pt idx="8">
                  <c:v>1816</c:v>
                </c:pt>
                <c:pt idx="9">
                  <c:v>1817</c:v>
                </c:pt>
                <c:pt idx="10">
                  <c:v>1818</c:v>
                </c:pt>
                <c:pt idx="11">
                  <c:v>1819</c:v>
                </c:pt>
                <c:pt idx="12">
                  <c:v>1820</c:v>
                </c:pt>
                <c:pt idx="13">
                  <c:v>1821</c:v>
                </c:pt>
                <c:pt idx="14">
                  <c:v>1822</c:v>
                </c:pt>
                <c:pt idx="15">
                  <c:v>1823</c:v>
                </c:pt>
                <c:pt idx="16">
                  <c:v>1824</c:v>
                </c:pt>
                <c:pt idx="17">
                  <c:v>1825</c:v>
                </c:pt>
                <c:pt idx="18">
                  <c:v>1826</c:v>
                </c:pt>
                <c:pt idx="19">
                  <c:v>1827</c:v>
                </c:pt>
                <c:pt idx="20">
                  <c:v>1828</c:v>
                </c:pt>
                <c:pt idx="21">
                  <c:v>1829</c:v>
                </c:pt>
                <c:pt idx="22">
                  <c:v>1830</c:v>
                </c:pt>
                <c:pt idx="23">
                  <c:v>1831</c:v>
                </c:pt>
                <c:pt idx="24">
                  <c:v>1832</c:v>
                </c:pt>
                <c:pt idx="25">
                  <c:v>1833</c:v>
                </c:pt>
                <c:pt idx="26">
                  <c:v>1834</c:v>
                </c:pt>
                <c:pt idx="27">
                  <c:v>1835</c:v>
                </c:pt>
                <c:pt idx="28">
                  <c:v>1836</c:v>
                </c:pt>
                <c:pt idx="29">
                  <c:v>1837</c:v>
                </c:pt>
                <c:pt idx="30">
                  <c:v>1838</c:v>
                </c:pt>
                <c:pt idx="31">
                  <c:v>1839</c:v>
                </c:pt>
                <c:pt idx="32">
                  <c:v>1840</c:v>
                </c:pt>
                <c:pt idx="33">
                  <c:v>1841</c:v>
                </c:pt>
                <c:pt idx="34">
                  <c:v>1842</c:v>
                </c:pt>
                <c:pt idx="35">
                  <c:v>1843</c:v>
                </c:pt>
                <c:pt idx="36">
                  <c:v>1844</c:v>
                </c:pt>
                <c:pt idx="37">
                  <c:v>1845</c:v>
                </c:pt>
                <c:pt idx="38">
                  <c:v>1846</c:v>
                </c:pt>
                <c:pt idx="39">
                  <c:v>1847</c:v>
                </c:pt>
                <c:pt idx="40">
                  <c:v>1848</c:v>
                </c:pt>
                <c:pt idx="41">
                  <c:v>1849</c:v>
                </c:pt>
                <c:pt idx="42">
                  <c:v>1850</c:v>
                </c:pt>
                <c:pt idx="43">
                  <c:v>1851</c:v>
                </c:pt>
                <c:pt idx="44">
                  <c:v>1852</c:v>
                </c:pt>
                <c:pt idx="45">
                  <c:v>1853</c:v>
                </c:pt>
                <c:pt idx="46">
                  <c:v>1854</c:v>
                </c:pt>
                <c:pt idx="47">
                  <c:v>1855</c:v>
                </c:pt>
                <c:pt idx="48">
                  <c:v>1856</c:v>
                </c:pt>
                <c:pt idx="49">
                  <c:v>1857</c:v>
                </c:pt>
                <c:pt idx="50">
                  <c:v>1858</c:v>
                </c:pt>
                <c:pt idx="51">
                  <c:v>1859</c:v>
                </c:pt>
                <c:pt idx="52">
                  <c:v>1860</c:v>
                </c:pt>
                <c:pt idx="53">
                  <c:v>1861</c:v>
                </c:pt>
                <c:pt idx="54">
                  <c:v>1862</c:v>
                </c:pt>
                <c:pt idx="55">
                  <c:v>1863</c:v>
                </c:pt>
                <c:pt idx="56">
                  <c:v>1864</c:v>
                </c:pt>
                <c:pt idx="57">
                  <c:v>1865</c:v>
                </c:pt>
                <c:pt idx="58">
                  <c:v>1866</c:v>
                </c:pt>
                <c:pt idx="59">
                  <c:v>1867</c:v>
                </c:pt>
                <c:pt idx="60">
                  <c:v>1868</c:v>
                </c:pt>
                <c:pt idx="61">
                  <c:v>1869</c:v>
                </c:pt>
                <c:pt idx="62">
                  <c:v>1870</c:v>
                </c:pt>
                <c:pt idx="63">
                  <c:v>1871</c:v>
                </c:pt>
                <c:pt idx="64">
                  <c:v>1872</c:v>
                </c:pt>
                <c:pt idx="65">
                  <c:v>1873</c:v>
                </c:pt>
                <c:pt idx="66">
                  <c:v>1874</c:v>
                </c:pt>
                <c:pt idx="67">
                  <c:v>1875</c:v>
                </c:pt>
                <c:pt idx="68">
                  <c:v>1876</c:v>
                </c:pt>
                <c:pt idx="69">
                  <c:v>1877</c:v>
                </c:pt>
                <c:pt idx="70">
                  <c:v>1878</c:v>
                </c:pt>
                <c:pt idx="71">
                  <c:v>1879</c:v>
                </c:pt>
                <c:pt idx="72">
                  <c:v>1880</c:v>
                </c:pt>
                <c:pt idx="73">
                  <c:v>1881</c:v>
                </c:pt>
                <c:pt idx="74">
                  <c:v>1882</c:v>
                </c:pt>
                <c:pt idx="75">
                  <c:v>1883</c:v>
                </c:pt>
                <c:pt idx="76">
                  <c:v>1884</c:v>
                </c:pt>
                <c:pt idx="77">
                  <c:v>1885</c:v>
                </c:pt>
                <c:pt idx="78">
                  <c:v>1886</c:v>
                </c:pt>
                <c:pt idx="79">
                  <c:v>1887</c:v>
                </c:pt>
                <c:pt idx="80">
                  <c:v>1888</c:v>
                </c:pt>
                <c:pt idx="81">
                  <c:v>1889</c:v>
                </c:pt>
                <c:pt idx="82">
                  <c:v>1890</c:v>
                </c:pt>
                <c:pt idx="83">
                  <c:v>1891</c:v>
                </c:pt>
                <c:pt idx="84">
                  <c:v>1892</c:v>
                </c:pt>
                <c:pt idx="85">
                  <c:v>1893</c:v>
                </c:pt>
                <c:pt idx="86">
                  <c:v>1894</c:v>
                </c:pt>
                <c:pt idx="87">
                  <c:v>1895</c:v>
                </c:pt>
                <c:pt idx="88">
                  <c:v>1896</c:v>
                </c:pt>
                <c:pt idx="89">
                  <c:v>1897</c:v>
                </c:pt>
                <c:pt idx="90">
                  <c:v>1898</c:v>
                </c:pt>
                <c:pt idx="91">
                  <c:v>1899</c:v>
                </c:pt>
                <c:pt idx="92">
                  <c:v>1900</c:v>
                </c:pt>
                <c:pt idx="93">
                  <c:v>1901</c:v>
                </c:pt>
                <c:pt idx="94">
                  <c:v>1902</c:v>
                </c:pt>
                <c:pt idx="95">
                  <c:v>1903</c:v>
                </c:pt>
                <c:pt idx="96">
                  <c:v>1904</c:v>
                </c:pt>
                <c:pt idx="97">
                  <c:v>1905</c:v>
                </c:pt>
                <c:pt idx="98">
                  <c:v>1906</c:v>
                </c:pt>
                <c:pt idx="99">
                  <c:v>1907</c:v>
                </c:pt>
                <c:pt idx="100">
                  <c:v>1908</c:v>
                </c:pt>
                <c:pt idx="101">
                  <c:v>1909</c:v>
                </c:pt>
                <c:pt idx="102">
                  <c:v>1910</c:v>
                </c:pt>
                <c:pt idx="103">
                  <c:v>1911</c:v>
                </c:pt>
                <c:pt idx="104">
                  <c:v>1912</c:v>
                </c:pt>
                <c:pt idx="105">
                  <c:v>1913</c:v>
                </c:pt>
                <c:pt idx="106">
                  <c:v>1914</c:v>
                </c:pt>
                <c:pt idx="107">
                  <c:v>1915</c:v>
                </c:pt>
                <c:pt idx="108">
                  <c:v>1916</c:v>
                </c:pt>
                <c:pt idx="109">
                  <c:v>1917</c:v>
                </c:pt>
                <c:pt idx="110">
                  <c:v>1918</c:v>
                </c:pt>
                <c:pt idx="111">
                  <c:v>1919</c:v>
                </c:pt>
                <c:pt idx="112">
                  <c:v>1920</c:v>
                </c:pt>
                <c:pt idx="113">
                  <c:v>1921</c:v>
                </c:pt>
                <c:pt idx="114">
                  <c:v>1922</c:v>
                </c:pt>
                <c:pt idx="115">
                  <c:v>1923</c:v>
                </c:pt>
                <c:pt idx="116">
                  <c:v>1924</c:v>
                </c:pt>
                <c:pt idx="117">
                  <c:v>1925</c:v>
                </c:pt>
                <c:pt idx="118">
                  <c:v>1926</c:v>
                </c:pt>
                <c:pt idx="119">
                  <c:v>1927</c:v>
                </c:pt>
                <c:pt idx="120">
                  <c:v>1928</c:v>
                </c:pt>
                <c:pt idx="121">
                  <c:v>1929</c:v>
                </c:pt>
                <c:pt idx="122">
                  <c:v>1930</c:v>
                </c:pt>
                <c:pt idx="123">
                  <c:v>1931</c:v>
                </c:pt>
                <c:pt idx="124">
                  <c:v>1932</c:v>
                </c:pt>
                <c:pt idx="125">
                  <c:v>1933</c:v>
                </c:pt>
                <c:pt idx="126">
                  <c:v>1934</c:v>
                </c:pt>
                <c:pt idx="127">
                  <c:v>1935</c:v>
                </c:pt>
                <c:pt idx="128">
                  <c:v>1936</c:v>
                </c:pt>
                <c:pt idx="129">
                  <c:v>1937</c:v>
                </c:pt>
                <c:pt idx="130">
                  <c:v>1938</c:v>
                </c:pt>
                <c:pt idx="131">
                  <c:v>1939</c:v>
                </c:pt>
                <c:pt idx="132">
                  <c:v>1940</c:v>
                </c:pt>
                <c:pt idx="133">
                  <c:v>1941</c:v>
                </c:pt>
                <c:pt idx="134">
                  <c:v>1942</c:v>
                </c:pt>
                <c:pt idx="135">
                  <c:v>1943</c:v>
                </c:pt>
                <c:pt idx="136">
                  <c:v>1944</c:v>
                </c:pt>
                <c:pt idx="137">
                  <c:v>1945</c:v>
                </c:pt>
                <c:pt idx="138">
                  <c:v>1946</c:v>
                </c:pt>
                <c:pt idx="139">
                  <c:v>1947</c:v>
                </c:pt>
                <c:pt idx="140">
                  <c:v>1948</c:v>
                </c:pt>
                <c:pt idx="141">
                  <c:v>1949</c:v>
                </c:pt>
                <c:pt idx="142">
                  <c:v>1950</c:v>
                </c:pt>
                <c:pt idx="143">
                  <c:v>1951</c:v>
                </c:pt>
                <c:pt idx="144">
                  <c:v>1952</c:v>
                </c:pt>
                <c:pt idx="145">
                  <c:v>1953</c:v>
                </c:pt>
                <c:pt idx="146">
                  <c:v>1954</c:v>
                </c:pt>
                <c:pt idx="147">
                  <c:v>1955</c:v>
                </c:pt>
                <c:pt idx="148">
                  <c:v>1956</c:v>
                </c:pt>
                <c:pt idx="149">
                  <c:v>1957</c:v>
                </c:pt>
                <c:pt idx="150">
                  <c:v>1958</c:v>
                </c:pt>
                <c:pt idx="151">
                  <c:v>1959</c:v>
                </c:pt>
                <c:pt idx="152">
                  <c:v>1960</c:v>
                </c:pt>
                <c:pt idx="153">
                  <c:v>1961</c:v>
                </c:pt>
                <c:pt idx="154">
                  <c:v>1962</c:v>
                </c:pt>
                <c:pt idx="155">
                  <c:v>1963</c:v>
                </c:pt>
                <c:pt idx="156">
                  <c:v>1964</c:v>
                </c:pt>
                <c:pt idx="157">
                  <c:v>1965</c:v>
                </c:pt>
                <c:pt idx="158">
                  <c:v>1966</c:v>
                </c:pt>
                <c:pt idx="159">
                  <c:v>1967</c:v>
                </c:pt>
                <c:pt idx="160">
                  <c:v>1968</c:v>
                </c:pt>
                <c:pt idx="161">
                  <c:v>1969</c:v>
                </c:pt>
                <c:pt idx="162">
                  <c:v>1970</c:v>
                </c:pt>
                <c:pt idx="163">
                  <c:v>1971</c:v>
                </c:pt>
                <c:pt idx="164">
                  <c:v>1972</c:v>
                </c:pt>
                <c:pt idx="165">
                  <c:v>1973</c:v>
                </c:pt>
                <c:pt idx="166">
                  <c:v>1974</c:v>
                </c:pt>
                <c:pt idx="167">
                  <c:v>1975</c:v>
                </c:pt>
                <c:pt idx="168">
                  <c:v>1976</c:v>
                </c:pt>
                <c:pt idx="169">
                  <c:v>1977</c:v>
                </c:pt>
                <c:pt idx="170">
                  <c:v>1978</c:v>
                </c:pt>
                <c:pt idx="171">
                  <c:v>1979</c:v>
                </c:pt>
                <c:pt idx="172">
                  <c:v>1980</c:v>
                </c:pt>
                <c:pt idx="173">
                  <c:v>1981</c:v>
                </c:pt>
                <c:pt idx="174">
                  <c:v>1982</c:v>
                </c:pt>
                <c:pt idx="175">
                  <c:v>1983</c:v>
                </c:pt>
                <c:pt idx="176">
                  <c:v>1984</c:v>
                </c:pt>
                <c:pt idx="177">
                  <c:v>1985</c:v>
                </c:pt>
                <c:pt idx="178">
                  <c:v>1986</c:v>
                </c:pt>
                <c:pt idx="179">
                  <c:v>1987</c:v>
                </c:pt>
                <c:pt idx="180">
                  <c:v>1988</c:v>
                </c:pt>
                <c:pt idx="181">
                  <c:v>1989</c:v>
                </c:pt>
                <c:pt idx="182">
                  <c:v>1990</c:v>
                </c:pt>
                <c:pt idx="183">
                  <c:v>1991</c:v>
                </c:pt>
                <c:pt idx="184">
                  <c:v>1992</c:v>
                </c:pt>
                <c:pt idx="185">
                  <c:v>1993</c:v>
                </c:pt>
                <c:pt idx="186">
                  <c:v>1994</c:v>
                </c:pt>
                <c:pt idx="187">
                  <c:v>1995</c:v>
                </c:pt>
                <c:pt idx="188">
                  <c:v>1996</c:v>
                </c:pt>
                <c:pt idx="189">
                  <c:v>1997</c:v>
                </c:pt>
                <c:pt idx="190">
                  <c:v>1998</c:v>
                </c:pt>
                <c:pt idx="191">
                  <c:v>1999</c:v>
                </c:pt>
                <c:pt idx="192">
                  <c:v>2000</c:v>
                </c:pt>
                <c:pt idx="193">
                  <c:v>2001</c:v>
                </c:pt>
                <c:pt idx="194">
                  <c:v>2002</c:v>
                </c:pt>
                <c:pt idx="195">
                  <c:v>2003</c:v>
                </c:pt>
                <c:pt idx="196">
                  <c:v>2004</c:v>
                </c:pt>
                <c:pt idx="197">
                  <c:v>2005</c:v>
                </c:pt>
                <c:pt idx="198">
                  <c:v>2006</c:v>
                </c:pt>
                <c:pt idx="199">
                  <c:v>2007</c:v>
                </c:pt>
                <c:pt idx="200">
                  <c:v>2008</c:v>
                </c:pt>
                <c:pt idx="201">
                  <c:v>2009</c:v>
                </c:pt>
                <c:pt idx="202">
                  <c:v>2010</c:v>
                </c:pt>
                <c:pt idx="203">
                  <c:v>2011</c:v>
                </c:pt>
                <c:pt idx="204">
                  <c:v>2012</c:v>
                </c:pt>
                <c:pt idx="205">
                  <c:v>2013</c:v>
                </c:pt>
              </c:numCache>
            </c:numRef>
          </c:cat>
          <c:val>
            <c:numRef>
              <c:f>'Global VS Cairo'!$F$12:$F$217</c:f>
              <c:numCache>
                <c:formatCode>General</c:formatCode>
                <c:ptCount val="206"/>
                <c:pt idx="4">
                  <c:v>19.367999999999999</c:v>
                </c:pt>
                <c:pt idx="5">
                  <c:v>20.047999999999998</c:v>
                </c:pt>
                <c:pt idx="6">
                  <c:v>20.16</c:v>
                </c:pt>
                <c:pt idx="7">
                  <c:v>20.234000000000002</c:v>
                </c:pt>
                <c:pt idx="8">
                  <c:v>20.335999999999999</c:v>
                </c:pt>
                <c:pt idx="9">
                  <c:v>20.725999999999999</c:v>
                </c:pt>
                <c:pt idx="10">
                  <c:v>18.943999999999999</c:v>
                </c:pt>
                <c:pt idx="11">
                  <c:v>18.920000000000002</c:v>
                </c:pt>
                <c:pt idx="12">
                  <c:v>18.975999999999999</c:v>
                </c:pt>
                <c:pt idx="13">
                  <c:v>19</c:v>
                </c:pt>
                <c:pt idx="14">
                  <c:v>18.768000000000001</c:v>
                </c:pt>
                <c:pt idx="15">
                  <c:v>20.59</c:v>
                </c:pt>
                <c:pt idx="16">
                  <c:v>20.815999999999999</c:v>
                </c:pt>
                <c:pt idx="17">
                  <c:v>20.9</c:v>
                </c:pt>
                <c:pt idx="18">
                  <c:v>20.962</c:v>
                </c:pt>
                <c:pt idx="19">
                  <c:v>21.143999999999998</c:v>
                </c:pt>
                <c:pt idx="20">
                  <c:v>21.2</c:v>
                </c:pt>
                <c:pt idx="21">
                  <c:v>21.094000000000001</c:v>
                </c:pt>
                <c:pt idx="22">
                  <c:v>21.143999999999998</c:v>
                </c:pt>
                <c:pt idx="23">
                  <c:v>21.06</c:v>
                </c:pt>
                <c:pt idx="24">
                  <c:v>20.774000000000001</c:v>
                </c:pt>
                <c:pt idx="25">
                  <c:v>20.738</c:v>
                </c:pt>
                <c:pt idx="26">
                  <c:v>20.693999999999999</c:v>
                </c:pt>
                <c:pt idx="27">
                  <c:v>20.478000000000002</c:v>
                </c:pt>
                <c:pt idx="28">
                  <c:v>20.492000000000001</c:v>
                </c:pt>
                <c:pt idx="29">
                  <c:v>20.506</c:v>
                </c:pt>
                <c:pt idx="30">
                  <c:v>20.385999999999999</c:v>
                </c:pt>
                <c:pt idx="31">
                  <c:v>20.334</c:v>
                </c:pt>
                <c:pt idx="32">
                  <c:v>20.411999999999999</c:v>
                </c:pt>
                <c:pt idx="33">
                  <c:v>20.475999999999999</c:v>
                </c:pt>
                <c:pt idx="34">
                  <c:v>20.606000000000002</c:v>
                </c:pt>
                <c:pt idx="35">
                  <c:v>20.73</c:v>
                </c:pt>
                <c:pt idx="36">
                  <c:v>20.776</c:v>
                </c:pt>
                <c:pt idx="37">
                  <c:v>20.844000000000001</c:v>
                </c:pt>
                <c:pt idx="38">
                  <c:v>20.975999999999999</c:v>
                </c:pt>
                <c:pt idx="39">
                  <c:v>21.012</c:v>
                </c:pt>
                <c:pt idx="40">
                  <c:v>21.024000000000001</c:v>
                </c:pt>
                <c:pt idx="41">
                  <c:v>21.071999999999999</c:v>
                </c:pt>
                <c:pt idx="42">
                  <c:v>20.97</c:v>
                </c:pt>
                <c:pt idx="43">
                  <c:v>20.878</c:v>
                </c:pt>
                <c:pt idx="44">
                  <c:v>20.866</c:v>
                </c:pt>
                <c:pt idx="45">
                  <c:v>20.994</c:v>
                </c:pt>
                <c:pt idx="46">
                  <c:v>20.962</c:v>
                </c:pt>
                <c:pt idx="47">
                  <c:v>21.091999999999999</c:v>
                </c:pt>
                <c:pt idx="48">
                  <c:v>20.968</c:v>
                </c:pt>
                <c:pt idx="49">
                  <c:v>20.818000000000001</c:v>
                </c:pt>
                <c:pt idx="50">
                  <c:v>20.692</c:v>
                </c:pt>
                <c:pt idx="51">
                  <c:v>20.74</c:v>
                </c:pt>
                <c:pt idx="52">
                  <c:v>20.797999999999998</c:v>
                </c:pt>
                <c:pt idx="53">
                  <c:v>20.742000000000001</c:v>
                </c:pt>
                <c:pt idx="54">
                  <c:v>20.728000000000002</c:v>
                </c:pt>
                <c:pt idx="55">
                  <c:v>20.667999999999999</c:v>
                </c:pt>
                <c:pt idx="56">
                  <c:v>20.722000000000001</c:v>
                </c:pt>
                <c:pt idx="57">
                  <c:v>20.765999999999998</c:v>
                </c:pt>
                <c:pt idx="58">
                  <c:v>20.994</c:v>
                </c:pt>
                <c:pt idx="59">
                  <c:v>21.24</c:v>
                </c:pt>
                <c:pt idx="60">
                  <c:v>21.308</c:v>
                </c:pt>
                <c:pt idx="61">
                  <c:v>21.34</c:v>
                </c:pt>
                <c:pt idx="62">
                  <c:v>21.29</c:v>
                </c:pt>
                <c:pt idx="63">
                  <c:v>21.193999999999999</c:v>
                </c:pt>
                <c:pt idx="64">
                  <c:v>21.132000000000001</c:v>
                </c:pt>
                <c:pt idx="65">
                  <c:v>21.224</c:v>
                </c:pt>
                <c:pt idx="66">
                  <c:v>21.096</c:v>
                </c:pt>
                <c:pt idx="67">
                  <c:v>20.834</c:v>
                </c:pt>
                <c:pt idx="68">
                  <c:v>20.87</c:v>
                </c:pt>
                <c:pt idx="69">
                  <c:v>20.92</c:v>
                </c:pt>
                <c:pt idx="70">
                  <c:v>20.948</c:v>
                </c:pt>
                <c:pt idx="71">
                  <c:v>21.091999999999999</c:v>
                </c:pt>
                <c:pt idx="72">
                  <c:v>21.334</c:v>
                </c:pt>
                <c:pt idx="73">
                  <c:v>21.436</c:v>
                </c:pt>
                <c:pt idx="74">
                  <c:v>21.234000000000002</c:v>
                </c:pt>
                <c:pt idx="75">
                  <c:v>21.056000000000001</c:v>
                </c:pt>
                <c:pt idx="76">
                  <c:v>20.803999999999998</c:v>
                </c:pt>
                <c:pt idx="77">
                  <c:v>20.745999999999999</c:v>
                </c:pt>
                <c:pt idx="78">
                  <c:v>20.544</c:v>
                </c:pt>
                <c:pt idx="79">
                  <c:v>20.71</c:v>
                </c:pt>
                <c:pt idx="80">
                  <c:v>20.788</c:v>
                </c:pt>
                <c:pt idx="81">
                  <c:v>20.952000000000002</c:v>
                </c:pt>
                <c:pt idx="82">
                  <c:v>20.988</c:v>
                </c:pt>
                <c:pt idx="83">
                  <c:v>21.103999999999999</c:v>
                </c:pt>
                <c:pt idx="84">
                  <c:v>21.14</c:v>
                </c:pt>
                <c:pt idx="85">
                  <c:v>21.045999999999999</c:v>
                </c:pt>
                <c:pt idx="86">
                  <c:v>21.026</c:v>
                </c:pt>
                <c:pt idx="87">
                  <c:v>21.001999999999999</c:v>
                </c:pt>
                <c:pt idx="88">
                  <c:v>21.01</c:v>
                </c:pt>
                <c:pt idx="89">
                  <c:v>20.896000000000001</c:v>
                </c:pt>
                <c:pt idx="90">
                  <c:v>20.966000000000001</c:v>
                </c:pt>
                <c:pt idx="91">
                  <c:v>20.984000000000002</c:v>
                </c:pt>
                <c:pt idx="92">
                  <c:v>21.103999999999999</c:v>
                </c:pt>
                <c:pt idx="93">
                  <c:v>21.248000000000001</c:v>
                </c:pt>
                <c:pt idx="94">
                  <c:v>21.356000000000002</c:v>
                </c:pt>
                <c:pt idx="95">
                  <c:v>21.25</c:v>
                </c:pt>
                <c:pt idx="96">
                  <c:v>21.164000000000001</c:v>
                </c:pt>
                <c:pt idx="97">
                  <c:v>21.056000000000001</c:v>
                </c:pt>
                <c:pt idx="98">
                  <c:v>20.925999999999998</c:v>
                </c:pt>
                <c:pt idx="99">
                  <c:v>20.744</c:v>
                </c:pt>
                <c:pt idx="100">
                  <c:v>20.74</c:v>
                </c:pt>
                <c:pt idx="101">
                  <c:v>20.898</c:v>
                </c:pt>
                <c:pt idx="102">
                  <c:v>20.821999999999999</c:v>
                </c:pt>
                <c:pt idx="103">
                  <c:v>20.73</c:v>
                </c:pt>
                <c:pt idx="104">
                  <c:v>20.797999999999998</c:v>
                </c:pt>
                <c:pt idx="105">
                  <c:v>20.803999999999998</c:v>
                </c:pt>
                <c:pt idx="106">
                  <c:v>20.716000000000001</c:v>
                </c:pt>
                <c:pt idx="107">
                  <c:v>20.9</c:v>
                </c:pt>
                <c:pt idx="108">
                  <c:v>21.09</c:v>
                </c:pt>
                <c:pt idx="109">
                  <c:v>21.155999999999999</c:v>
                </c:pt>
                <c:pt idx="110">
                  <c:v>21.361999999999998</c:v>
                </c:pt>
                <c:pt idx="111">
                  <c:v>21.456</c:v>
                </c:pt>
                <c:pt idx="112">
                  <c:v>21.286000000000001</c:v>
                </c:pt>
                <c:pt idx="113">
                  <c:v>21.085999999999999</c:v>
                </c:pt>
                <c:pt idx="114">
                  <c:v>21.14</c:v>
                </c:pt>
                <c:pt idx="115">
                  <c:v>21.132000000000001</c:v>
                </c:pt>
                <c:pt idx="116">
                  <c:v>21.167999999999999</c:v>
                </c:pt>
                <c:pt idx="117">
                  <c:v>21.297999999999998</c:v>
                </c:pt>
                <c:pt idx="118">
                  <c:v>21.396000000000001</c:v>
                </c:pt>
                <c:pt idx="119">
                  <c:v>21.47</c:v>
                </c:pt>
                <c:pt idx="120">
                  <c:v>21.536000000000001</c:v>
                </c:pt>
                <c:pt idx="121">
                  <c:v>21.428000000000001</c:v>
                </c:pt>
                <c:pt idx="122">
                  <c:v>21.5</c:v>
                </c:pt>
                <c:pt idx="123">
                  <c:v>21.576000000000001</c:v>
                </c:pt>
                <c:pt idx="124">
                  <c:v>21.51</c:v>
                </c:pt>
                <c:pt idx="125">
                  <c:v>21.414000000000001</c:v>
                </c:pt>
                <c:pt idx="126">
                  <c:v>21.504000000000001</c:v>
                </c:pt>
                <c:pt idx="127">
                  <c:v>21.48</c:v>
                </c:pt>
                <c:pt idx="128">
                  <c:v>21.56</c:v>
                </c:pt>
                <c:pt idx="129">
                  <c:v>21.638000000000002</c:v>
                </c:pt>
                <c:pt idx="130">
                  <c:v>21.574000000000002</c:v>
                </c:pt>
                <c:pt idx="131">
                  <c:v>21.64</c:v>
                </c:pt>
                <c:pt idx="132">
                  <c:v>21.635999999999999</c:v>
                </c:pt>
                <c:pt idx="133">
                  <c:v>21.588000000000001</c:v>
                </c:pt>
                <c:pt idx="134">
                  <c:v>21.542000000000002</c:v>
                </c:pt>
                <c:pt idx="135">
                  <c:v>21.628</c:v>
                </c:pt>
                <c:pt idx="136">
                  <c:v>21.538</c:v>
                </c:pt>
                <c:pt idx="137">
                  <c:v>21.385999999999999</c:v>
                </c:pt>
                <c:pt idx="138">
                  <c:v>21.385999999999999</c:v>
                </c:pt>
                <c:pt idx="139">
                  <c:v>21.456</c:v>
                </c:pt>
                <c:pt idx="140">
                  <c:v>21.361999999999998</c:v>
                </c:pt>
                <c:pt idx="141">
                  <c:v>21.218</c:v>
                </c:pt>
                <c:pt idx="142">
                  <c:v>21.358000000000001</c:v>
                </c:pt>
                <c:pt idx="143">
                  <c:v>21.37</c:v>
                </c:pt>
                <c:pt idx="144">
                  <c:v>21.366</c:v>
                </c:pt>
                <c:pt idx="145">
                  <c:v>21.423999999999999</c:v>
                </c:pt>
                <c:pt idx="146">
                  <c:v>21.577999999999999</c:v>
                </c:pt>
                <c:pt idx="147">
                  <c:v>21.692</c:v>
                </c:pt>
                <c:pt idx="148">
                  <c:v>21.623999999999999</c:v>
                </c:pt>
                <c:pt idx="149">
                  <c:v>21.538</c:v>
                </c:pt>
                <c:pt idx="150">
                  <c:v>21.673999999999999</c:v>
                </c:pt>
                <c:pt idx="151">
                  <c:v>21.58</c:v>
                </c:pt>
                <c:pt idx="152">
                  <c:v>21.62</c:v>
                </c:pt>
                <c:pt idx="153">
                  <c:v>21.552</c:v>
                </c:pt>
                <c:pt idx="154">
                  <c:v>21.675999999999998</c:v>
                </c:pt>
                <c:pt idx="155">
                  <c:v>21.724</c:v>
                </c:pt>
                <c:pt idx="156">
                  <c:v>21.742000000000001</c:v>
                </c:pt>
                <c:pt idx="157">
                  <c:v>21.585999999999999</c:v>
                </c:pt>
                <c:pt idx="158">
                  <c:v>21.777999999999999</c:v>
                </c:pt>
                <c:pt idx="159">
                  <c:v>21.54</c:v>
                </c:pt>
                <c:pt idx="160">
                  <c:v>21.417999999999999</c:v>
                </c:pt>
                <c:pt idx="161">
                  <c:v>21.58</c:v>
                </c:pt>
                <c:pt idx="162">
                  <c:v>21.582000000000001</c:v>
                </c:pt>
                <c:pt idx="163">
                  <c:v>21.443999999999999</c:v>
                </c:pt>
                <c:pt idx="164">
                  <c:v>21.574000000000002</c:v>
                </c:pt>
                <c:pt idx="165">
                  <c:v>21.562000000000001</c:v>
                </c:pt>
                <c:pt idx="166">
                  <c:v>21.495999999999999</c:v>
                </c:pt>
                <c:pt idx="167">
                  <c:v>21.46</c:v>
                </c:pt>
                <c:pt idx="168">
                  <c:v>21.434000000000001</c:v>
                </c:pt>
                <c:pt idx="169">
                  <c:v>21.434000000000001</c:v>
                </c:pt>
                <c:pt idx="170">
                  <c:v>21.484000000000002</c:v>
                </c:pt>
                <c:pt idx="171">
                  <c:v>21.585999999999999</c:v>
                </c:pt>
                <c:pt idx="172">
                  <c:v>21.62</c:v>
                </c:pt>
                <c:pt idx="173">
                  <c:v>21.648</c:v>
                </c:pt>
                <c:pt idx="174">
                  <c:v>21.542000000000002</c:v>
                </c:pt>
                <c:pt idx="175">
                  <c:v>21.358000000000001</c:v>
                </c:pt>
                <c:pt idx="176">
                  <c:v>21.21</c:v>
                </c:pt>
                <c:pt idx="177">
                  <c:v>21.25</c:v>
                </c:pt>
                <c:pt idx="178">
                  <c:v>21.27</c:v>
                </c:pt>
                <c:pt idx="179">
                  <c:v>21.31</c:v>
                </c:pt>
                <c:pt idx="180">
                  <c:v>21.49</c:v>
                </c:pt>
                <c:pt idx="181">
                  <c:v>21.512</c:v>
                </c:pt>
                <c:pt idx="182">
                  <c:v>21.488</c:v>
                </c:pt>
                <c:pt idx="183">
                  <c:v>21.513999999999999</c:v>
                </c:pt>
                <c:pt idx="184">
                  <c:v>21.488</c:v>
                </c:pt>
                <c:pt idx="185">
                  <c:v>21.515999999999998</c:v>
                </c:pt>
                <c:pt idx="186">
                  <c:v>21.634</c:v>
                </c:pt>
                <c:pt idx="187">
                  <c:v>21.626000000000001</c:v>
                </c:pt>
                <c:pt idx="188">
                  <c:v>21.672000000000001</c:v>
                </c:pt>
                <c:pt idx="189">
                  <c:v>21.74</c:v>
                </c:pt>
                <c:pt idx="190">
                  <c:v>21.853999999999999</c:v>
                </c:pt>
                <c:pt idx="191">
                  <c:v>21.905999999999999</c:v>
                </c:pt>
                <c:pt idx="192">
                  <c:v>21.891999999999999</c:v>
                </c:pt>
                <c:pt idx="193">
                  <c:v>21.981999999999999</c:v>
                </c:pt>
                <c:pt idx="194">
                  <c:v>22.173999999999999</c:v>
                </c:pt>
                <c:pt idx="195">
                  <c:v>22.135999999999999</c:v>
                </c:pt>
                <c:pt idx="196">
                  <c:v>22.096</c:v>
                </c:pt>
                <c:pt idx="197">
                  <c:v>22.2</c:v>
                </c:pt>
                <c:pt idx="198">
                  <c:v>22.143999999999998</c:v>
                </c:pt>
                <c:pt idx="199">
                  <c:v>22.134</c:v>
                </c:pt>
                <c:pt idx="200">
                  <c:v>22.228000000000002</c:v>
                </c:pt>
                <c:pt idx="201">
                  <c:v>22.338000000000001</c:v>
                </c:pt>
                <c:pt idx="202">
                  <c:v>22.68</c:v>
                </c:pt>
                <c:pt idx="203">
                  <c:v>22.667999999999999</c:v>
                </c:pt>
                <c:pt idx="204">
                  <c:v>22.692</c:v>
                </c:pt>
                <c:pt idx="205">
                  <c:v>22.745999999999999</c:v>
                </c:pt>
              </c:numCache>
            </c:numRef>
          </c:val>
          <c:smooth val="0"/>
          <c:extLst>
            <c:ext xmlns:c16="http://schemas.microsoft.com/office/drawing/2014/chart" uri="{C3380CC4-5D6E-409C-BE32-E72D297353CC}">
              <c16:uniqueId val="{00000001-ECD4-493C-84D2-BA438324E0C1}"/>
            </c:ext>
          </c:extLst>
        </c:ser>
        <c:dLbls>
          <c:showLegendKey val="0"/>
          <c:showVal val="0"/>
          <c:showCatName val="0"/>
          <c:showSerName val="0"/>
          <c:showPercent val="0"/>
          <c:showBubbleSize val="0"/>
        </c:dLbls>
        <c:smooth val="0"/>
        <c:axId val="943813904"/>
        <c:axId val="943814888"/>
      </c:lineChart>
      <c:catAx>
        <c:axId val="94381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4888"/>
        <c:crosses val="autoZero"/>
        <c:auto val="1"/>
        <c:lblAlgn val="ctr"/>
        <c:lblOffset val="100"/>
        <c:noMultiLvlLbl val="0"/>
      </c:catAx>
      <c:valAx>
        <c:axId val="943814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Degrees in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3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333741</xdr:colOff>
      <xdr:row>31</xdr:row>
      <xdr:rowOff>190461</xdr:rowOff>
    </xdr:from>
    <xdr:to>
      <xdr:col>10</xdr:col>
      <xdr:colOff>788701</xdr:colOff>
      <xdr:row>52</xdr:row>
      <xdr:rowOff>62808</xdr:rowOff>
    </xdr:to>
    <xdr:graphicFrame macro="">
      <xdr:nvGraphicFramePr>
        <xdr:cNvPr id="2" name="Chart 1">
          <a:extLst>
            <a:ext uri="{FF2B5EF4-FFF2-40B4-BE49-F238E27FC236}">
              <a16:creationId xmlns:a16="http://schemas.microsoft.com/office/drawing/2014/main" id="{6C0A4D89-D941-487A-9ED2-32C3458E5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190220</xdr:colOff>
      <xdr:row>32</xdr:row>
      <xdr:rowOff>5321</xdr:rowOff>
    </xdr:from>
    <xdr:to>
      <xdr:col>18</xdr:col>
      <xdr:colOff>495020</xdr:colOff>
      <xdr:row>52</xdr:row>
      <xdr:rowOff>111124</xdr:rowOff>
    </xdr:to>
    <xdr:graphicFrame macro="">
      <xdr:nvGraphicFramePr>
        <xdr:cNvPr id="3" name="Chart 2">
          <a:extLst>
            <a:ext uri="{FF2B5EF4-FFF2-40B4-BE49-F238E27FC236}">
              <a16:creationId xmlns:a16="http://schemas.microsoft.com/office/drawing/2014/main" id="{9F464D42-3E4E-46A9-B57F-77A441FF4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1:C217" totalsRowShown="0" headerRowDxfId="22" dataDxfId="21">
  <autoFilter ref="B11:C217" xr:uid="{00000000-0009-0000-0100-000001000000}"/>
  <tableColumns count="2">
    <tableColumn id="1" xr3:uid="{00000000-0010-0000-0000-000001000000}" name="Year" dataDxfId="20"/>
    <tableColumn id="2" xr3:uid="{00000000-0010-0000-0000-000002000000}" name="Global AVG Temp" dataDxfId="1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D11:D217" totalsRowShown="0" headerRowDxfId="18">
  <autoFilter ref="D11:D217" xr:uid="{00000000-0009-0000-0100-000002000000}"/>
  <tableColumns count="1">
    <tableColumn id="1" xr3:uid="{00000000-0010-0000-0100-000001000000}" name="Cairo's AVG Temp"/>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E11:E217" totalsRowShown="0" headerRowDxfId="17">
  <autoFilter ref="E11:E217" xr:uid="{00000000-0009-0000-0100-000003000000}"/>
  <tableColumns count="1">
    <tableColumn id="1" xr3:uid="{00000000-0010-0000-0200-000001000000}" name="Moving AVG Glob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F11:F217" totalsRowShown="0" headerRowDxfId="16">
  <autoFilter ref="F11:F217" xr:uid="{00000000-0009-0000-0100-000004000000}"/>
  <tableColumns count="1">
    <tableColumn id="1" xr3:uid="{00000000-0010-0000-0300-000001000000}" name="Moving AVG Cairo"/>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I13:L26" totalsRowShown="0">
  <autoFilter ref="I13:L26" xr:uid="{00000000-0009-0000-0100-000005000000}"/>
  <tableColumns count="4">
    <tableColumn id="1" xr3:uid="{00000000-0010-0000-0400-000001000000}" name="Statistical Facts" dataDxfId="15"/>
    <tableColumn id="2" xr3:uid="{00000000-0010-0000-0400-000002000000}" name="Global" dataDxfId="14"/>
    <tableColumn id="3" xr3:uid="{00000000-0010-0000-0400-000003000000}" name="Cairo" dataDxfId="13"/>
    <tableColumn id="4" xr3:uid="{00000000-0010-0000-0400-000004000000}" name="Difference" dataDxfId="12">
      <calculatedColumnFormula>Table5[[#This Row],[Cairo]]-Table5[[#This Row],[Global]]</calculatedColumnFormula>
    </tableColumn>
  </tableColumns>
  <tableStyleInfo name="TableStyleMedium7"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P20:Q21" headerRowCount="0" headerRowDxfId="11" dataDxfId="9" totalsRowDxfId="7" headerRowBorderDxfId="10" tableBorderDxfId="8" totalsRowBorderDxfId="6">
  <tableColumns count="2">
    <tableColumn id="1" xr3:uid="{00000000-0010-0000-0500-000001000000}" name="Column1" totalsRowFunction="count" headerRowDxfId="5" dataDxfId="4" totalsRowDxfId="3"/>
    <tableColumn id="3" xr3:uid="{00000000-0010-0000-0500-000003000000}" name="Column2" headerRowDxfId="2"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7"/>
  <sheetViews>
    <sheetView tabSelected="1" view="pageBreakPreview" topLeftCell="G21" zoomScale="115" zoomScaleNormal="85" zoomScaleSheetLayoutView="115" workbookViewId="0">
      <selection activeCell="N30" sqref="N30"/>
    </sheetView>
  </sheetViews>
  <sheetFormatPr defaultRowHeight="15" x14ac:dyDescent="0.25"/>
  <cols>
    <col min="2" max="2" width="11.28515625" bestFit="1" customWidth="1"/>
    <col min="3" max="3" width="18.5703125" customWidth="1"/>
    <col min="4" max="4" width="18.7109375" customWidth="1"/>
    <col min="5" max="5" width="20.140625" customWidth="1"/>
    <col min="6" max="6" width="19" customWidth="1"/>
    <col min="8" max="8" width="24" customWidth="1"/>
    <col min="9" max="9" width="34.140625" style="1" bestFit="1" customWidth="1"/>
    <col min="10" max="10" width="11.85546875" style="1" bestFit="1" customWidth="1"/>
    <col min="11" max="11" width="12.42578125" bestFit="1" customWidth="1"/>
    <col min="12" max="12" width="18.42578125" bestFit="1" customWidth="1"/>
    <col min="16" max="16" width="9.85546875" bestFit="1" customWidth="1"/>
    <col min="17" max="17" width="15.5703125" bestFit="1" customWidth="1"/>
  </cols>
  <sheetData>
    <row r="1" spans="1:20" ht="23.25" x14ac:dyDescent="0.35">
      <c r="A1" s="28" t="s">
        <v>16</v>
      </c>
      <c r="B1" s="28"/>
      <c r="C1" s="28"/>
      <c r="D1" s="28"/>
      <c r="E1" s="28"/>
      <c r="F1" s="28"/>
      <c r="G1" s="28"/>
      <c r="H1" s="28"/>
      <c r="I1" s="28"/>
      <c r="J1" s="28"/>
      <c r="K1" s="28"/>
      <c r="L1" s="28"/>
      <c r="M1" s="28"/>
      <c r="N1" s="28"/>
      <c r="O1" s="28"/>
      <c r="P1" s="28"/>
      <c r="Q1" s="28"/>
      <c r="R1" s="28"/>
      <c r="S1" s="28"/>
      <c r="T1" s="28"/>
    </row>
    <row r="3" spans="1:20" ht="15" customHeight="1" x14ac:dyDescent="0.25">
      <c r="A3" s="27" t="s">
        <v>21</v>
      </c>
      <c r="B3" s="27"/>
      <c r="C3" s="27"/>
      <c r="D3" s="27"/>
      <c r="E3" s="27"/>
      <c r="F3" s="27"/>
      <c r="G3" s="27"/>
      <c r="H3" s="27"/>
      <c r="I3" s="27"/>
      <c r="J3" s="27"/>
      <c r="K3" s="27"/>
      <c r="L3" s="27"/>
      <c r="M3" s="27"/>
      <c r="N3" s="27"/>
      <c r="O3" s="27"/>
      <c r="P3" s="27"/>
      <c r="Q3" s="27"/>
      <c r="R3" s="21"/>
      <c r="S3" s="20"/>
    </row>
    <row r="4" spans="1:20" ht="15" customHeight="1" x14ac:dyDescent="0.25">
      <c r="A4" s="2"/>
      <c r="B4" s="27" t="s">
        <v>22</v>
      </c>
      <c r="C4" s="27"/>
      <c r="D4" s="27"/>
      <c r="E4" s="27"/>
      <c r="F4" s="27"/>
      <c r="G4" s="27"/>
      <c r="H4" s="27"/>
      <c r="I4" s="27"/>
      <c r="J4" s="27"/>
      <c r="K4" s="27"/>
      <c r="L4" s="27"/>
      <c r="M4" s="27"/>
      <c r="N4" s="27"/>
      <c r="O4" s="27"/>
      <c r="P4" s="27"/>
      <c r="Q4" s="27"/>
      <c r="R4" s="27"/>
      <c r="S4" s="20"/>
    </row>
    <row r="5" spans="1:20" ht="15" customHeight="1" x14ac:dyDescent="0.25">
      <c r="A5" s="2"/>
      <c r="B5" s="27" t="s">
        <v>23</v>
      </c>
      <c r="C5" s="27"/>
      <c r="D5" s="27"/>
      <c r="E5" s="27"/>
      <c r="F5" s="27"/>
      <c r="G5" s="27"/>
      <c r="H5" s="27"/>
      <c r="I5" s="27"/>
      <c r="J5" s="27"/>
      <c r="K5" s="27"/>
      <c r="L5" s="27"/>
      <c r="M5" s="27"/>
      <c r="N5" s="27"/>
      <c r="O5" s="27"/>
      <c r="P5" s="27"/>
      <c r="Q5" s="27"/>
      <c r="R5" s="27"/>
      <c r="S5" s="20"/>
    </row>
    <row r="6" spans="1:20" x14ac:dyDescent="0.25">
      <c r="A6" s="2"/>
      <c r="B6" s="27" t="s">
        <v>24</v>
      </c>
      <c r="C6" s="27"/>
      <c r="D6" s="27"/>
      <c r="E6" s="27"/>
      <c r="F6" s="27"/>
      <c r="G6" s="27"/>
      <c r="H6" s="27"/>
      <c r="I6" s="27"/>
      <c r="J6" s="27"/>
      <c r="K6" s="27"/>
      <c r="L6" s="27"/>
      <c r="M6" s="27"/>
      <c r="N6" s="27"/>
      <c r="O6" s="27"/>
      <c r="P6" s="27"/>
      <c r="Q6" s="27"/>
      <c r="R6" s="27"/>
      <c r="S6" s="20"/>
    </row>
    <row r="7" spans="1:20" x14ac:dyDescent="0.25">
      <c r="A7" s="2"/>
      <c r="B7" s="27" t="s">
        <v>25</v>
      </c>
      <c r="C7" s="27"/>
      <c r="D7" s="27"/>
      <c r="E7" s="27"/>
      <c r="F7" s="27"/>
      <c r="G7" s="27"/>
      <c r="H7" s="27"/>
      <c r="I7" s="27"/>
      <c r="J7" s="27"/>
      <c r="K7" s="27"/>
      <c r="L7" s="27"/>
      <c r="M7" s="27"/>
      <c r="N7" s="27"/>
      <c r="O7" s="27"/>
      <c r="P7" s="27"/>
      <c r="Q7" s="27"/>
      <c r="R7" s="27"/>
      <c r="S7" s="20"/>
    </row>
    <row r="8" spans="1:20" ht="31.5" customHeight="1" x14ac:dyDescent="0.25">
      <c r="A8" s="2"/>
      <c r="B8" s="27" t="s">
        <v>26</v>
      </c>
      <c r="C8" s="27"/>
      <c r="D8" s="27"/>
      <c r="E8" s="27"/>
      <c r="F8" s="27"/>
      <c r="G8" s="27"/>
      <c r="H8" s="27"/>
      <c r="I8" s="27"/>
      <c r="J8" s="27"/>
      <c r="K8" s="27"/>
      <c r="L8" s="27"/>
      <c r="M8" s="27"/>
      <c r="N8" s="27"/>
      <c r="O8" s="27"/>
      <c r="P8" s="27"/>
      <c r="Q8" s="27"/>
      <c r="R8" s="27"/>
      <c r="S8" s="20"/>
    </row>
    <row r="11" spans="1:20" x14ac:dyDescent="0.25">
      <c r="B11" s="5" t="s">
        <v>0</v>
      </c>
      <c r="C11" s="5" t="s">
        <v>1</v>
      </c>
      <c r="D11" s="3" t="s">
        <v>2</v>
      </c>
      <c r="E11" s="5" t="s">
        <v>3</v>
      </c>
      <c r="F11" s="3" t="s">
        <v>4</v>
      </c>
    </row>
    <row r="12" spans="1:20" x14ac:dyDescent="0.25">
      <c r="B12" s="4">
        <v>1808</v>
      </c>
      <c r="C12" s="4">
        <v>7.63</v>
      </c>
      <c r="D12">
        <v>17.11</v>
      </c>
    </row>
    <row r="13" spans="1:20" x14ac:dyDescent="0.25">
      <c r="B13" s="4">
        <v>1809</v>
      </c>
      <c r="C13" s="4">
        <v>7.08</v>
      </c>
      <c r="D13">
        <v>19.87</v>
      </c>
      <c r="I13" s="8" t="s">
        <v>19</v>
      </c>
      <c r="J13" s="9" t="s">
        <v>9</v>
      </c>
      <c r="K13" s="9" t="s">
        <v>10</v>
      </c>
      <c r="L13" t="s">
        <v>20</v>
      </c>
    </row>
    <row r="14" spans="1:20" x14ac:dyDescent="0.25">
      <c r="B14" s="4">
        <v>1810</v>
      </c>
      <c r="C14" s="4">
        <v>6.92</v>
      </c>
      <c r="D14">
        <v>19.93</v>
      </c>
      <c r="I14" s="8" t="s">
        <v>8</v>
      </c>
      <c r="J14" s="9">
        <v>9.73</v>
      </c>
      <c r="K14" s="9">
        <v>23.72</v>
      </c>
      <c r="L14">
        <f>Table5[[#This Row],[Cairo]]-Table5[[#This Row],[Global]]</f>
        <v>13.989999999999998</v>
      </c>
    </row>
    <row r="15" spans="1:20" x14ac:dyDescent="0.25">
      <c r="B15" s="4">
        <v>1811</v>
      </c>
      <c r="C15" s="4">
        <v>6.86</v>
      </c>
      <c r="D15">
        <v>20</v>
      </c>
      <c r="H15" s="13"/>
      <c r="I15" s="8" t="s">
        <v>18</v>
      </c>
      <c r="J15" s="9">
        <v>2007</v>
      </c>
      <c r="K15" s="9">
        <v>2010</v>
      </c>
      <c r="L15">
        <f>Table5[[#This Row],[Cairo]]-Table5[[#This Row],[Global]]</f>
        <v>3</v>
      </c>
    </row>
    <row r="16" spans="1:20" x14ac:dyDescent="0.25">
      <c r="B16" s="4">
        <v>1812</v>
      </c>
      <c r="C16" s="4">
        <v>7.05</v>
      </c>
      <c r="D16">
        <v>19.93</v>
      </c>
      <c r="E16">
        <v>7.1079999999999997</v>
      </c>
      <c r="F16">
        <v>19.367999999999999</v>
      </c>
      <c r="I16" s="8" t="s">
        <v>12</v>
      </c>
      <c r="J16" s="9">
        <f>MIN(C:C)</f>
        <v>6.86</v>
      </c>
      <c r="K16" s="9">
        <f>MIN(D:D)</f>
        <v>11.6</v>
      </c>
      <c r="L16">
        <f>Table5[[#This Row],[Cairo]]-Table5[[#This Row],[Global]]</f>
        <v>4.7399999999999993</v>
      </c>
    </row>
    <row r="17" spans="2:17" x14ac:dyDescent="0.25">
      <c r="B17" s="4">
        <v>1813</v>
      </c>
      <c r="C17" s="4">
        <v>7.74</v>
      </c>
      <c r="D17">
        <v>20.51</v>
      </c>
      <c r="E17">
        <v>7.13</v>
      </c>
      <c r="F17">
        <v>20.047999999999998</v>
      </c>
      <c r="I17" s="8" t="s">
        <v>17</v>
      </c>
      <c r="J17" s="9">
        <v>1811</v>
      </c>
      <c r="K17" s="9">
        <v>1818</v>
      </c>
      <c r="L17">
        <f>Table5[[#This Row],[Cairo]]-Table5[[#This Row],[Global]]</f>
        <v>7</v>
      </c>
    </row>
    <row r="18" spans="2:17" x14ac:dyDescent="0.25">
      <c r="B18" s="4">
        <v>1814</v>
      </c>
      <c r="C18" s="4">
        <v>7.59</v>
      </c>
      <c r="D18">
        <v>20.43</v>
      </c>
      <c r="E18">
        <v>7.2320000000000002</v>
      </c>
      <c r="F18">
        <v>20.16</v>
      </c>
      <c r="I18" s="8" t="s">
        <v>14</v>
      </c>
      <c r="J18" s="9">
        <v>2.87</v>
      </c>
      <c r="K18" s="9">
        <v>12.12</v>
      </c>
      <c r="L18">
        <f>Table5[[#This Row],[Cairo]]-Table5[[#This Row],[Global]]</f>
        <v>9.25</v>
      </c>
    </row>
    <row r="19" spans="2:17" x14ac:dyDescent="0.25">
      <c r="B19" s="4">
        <v>1815</v>
      </c>
      <c r="C19" s="4">
        <v>7.24</v>
      </c>
      <c r="D19">
        <v>20.3</v>
      </c>
      <c r="E19">
        <v>7.2960000000000003</v>
      </c>
      <c r="F19">
        <v>20.234000000000002</v>
      </c>
      <c r="I19" s="8" t="s">
        <v>11</v>
      </c>
      <c r="J19" s="9">
        <v>2.472</v>
      </c>
      <c r="K19" s="9">
        <v>3.9780000000000002</v>
      </c>
      <c r="L19">
        <f>Table5[[#This Row],[Cairo]]-Table5[[#This Row],[Global]]</f>
        <v>1.5060000000000002</v>
      </c>
      <c r="P19" s="29" t="s">
        <v>5</v>
      </c>
      <c r="Q19" s="29"/>
    </row>
    <row r="20" spans="2:17" x14ac:dyDescent="0.25">
      <c r="B20" s="4">
        <v>1816</v>
      </c>
      <c r="C20" s="4">
        <v>6.94</v>
      </c>
      <c r="D20">
        <v>20.51</v>
      </c>
      <c r="E20">
        <v>7.3120000000000003</v>
      </c>
      <c r="F20">
        <v>20.335999999999999</v>
      </c>
      <c r="I20" s="8" t="s">
        <v>13</v>
      </c>
      <c r="J20" s="10">
        <f>AVERAGE(C:C)</f>
        <v>8.3968446601941729</v>
      </c>
      <c r="K20" s="10">
        <f>AVERAGE(D:D)</f>
        <v>21.169611650485439</v>
      </c>
      <c r="L20" s="19">
        <f>Table5[[#This Row],[Cairo]]-Table5[[#This Row],[Global]]</f>
        <v>12.772766990291267</v>
      </c>
      <c r="P20" s="15" t="s">
        <v>6</v>
      </c>
      <c r="Q20" s="16" t="s">
        <v>7</v>
      </c>
    </row>
    <row r="21" spans="2:17" x14ac:dyDescent="0.25">
      <c r="B21" s="4">
        <v>1817</v>
      </c>
      <c r="C21" s="4">
        <v>6.98</v>
      </c>
      <c r="D21">
        <v>21.88</v>
      </c>
      <c r="E21">
        <v>7.298</v>
      </c>
      <c r="F21">
        <v>20.725999999999999</v>
      </c>
      <c r="I21" s="8" t="s">
        <v>15</v>
      </c>
      <c r="J21" s="11">
        <f>J18/J20</f>
        <v>0.34179505708917485</v>
      </c>
      <c r="K21" s="11">
        <f>K18/K20</f>
        <v>0.57251876888927611</v>
      </c>
      <c r="P21" s="17">
        <v>0.58266970200000001</v>
      </c>
      <c r="Q21" s="18">
        <v>0.89024418400000005</v>
      </c>
    </row>
    <row r="22" spans="2:17" x14ac:dyDescent="0.25">
      <c r="B22" s="4">
        <v>1818</v>
      </c>
      <c r="C22" s="4">
        <v>7.83</v>
      </c>
      <c r="D22">
        <v>11.6</v>
      </c>
      <c r="E22">
        <v>7.3159999999999998</v>
      </c>
      <c r="F22">
        <v>18.943999999999999</v>
      </c>
      <c r="I22" s="24" t="s">
        <v>27</v>
      </c>
      <c r="J22" s="22">
        <f>MEDIAN(Table1[Global AVG Temp])</f>
        <v>8.3850000000000016</v>
      </c>
      <c r="K22" s="22">
        <f>MEDIAN(Table2[Cairo''s AVG Temp])</f>
        <v>21.244999999999997</v>
      </c>
      <c r="L22" s="23">
        <f>Table5[[#This Row],[Cairo]]-Table5[[#This Row],[Global]]</f>
        <v>12.859999999999996</v>
      </c>
    </row>
    <row r="23" spans="2:17" x14ac:dyDescent="0.25">
      <c r="B23" s="4">
        <v>1819</v>
      </c>
      <c r="C23" s="4">
        <v>7.37</v>
      </c>
      <c r="D23">
        <v>20.309999999999999</v>
      </c>
      <c r="E23">
        <v>7.2720000000000002</v>
      </c>
      <c r="F23">
        <v>18.920000000000002</v>
      </c>
      <c r="I23" s="24" t="s">
        <v>28</v>
      </c>
      <c r="J23" s="22">
        <f>_xlfn.QUARTILE.INC(Table1[Global AVG Temp],1)</f>
        <v>8.09</v>
      </c>
      <c r="K23" s="22">
        <f>_xlfn.QUARTILE.INC(Table2[Cairo''s AVG Temp],1)</f>
        <v>20.8125</v>
      </c>
      <c r="L23" s="23">
        <f>Table5[[#This Row],[Cairo]]-Table5[[#This Row],[Global]]</f>
        <v>12.7225</v>
      </c>
    </row>
    <row r="24" spans="2:17" x14ac:dyDescent="0.25">
      <c r="B24" s="4">
        <v>1820</v>
      </c>
      <c r="C24" s="4">
        <v>7.62</v>
      </c>
      <c r="D24">
        <v>20.58</v>
      </c>
      <c r="E24">
        <v>7.3479999999999999</v>
      </c>
      <c r="F24">
        <v>18.975999999999999</v>
      </c>
      <c r="I24" s="24" t="s">
        <v>29</v>
      </c>
      <c r="J24" s="22">
        <f>_xlfn.QUARTILE.INC(Table1[Global AVG Temp],3)</f>
        <v>8.73</v>
      </c>
      <c r="K24" s="22">
        <f>_xlfn.QUARTILE.INC(Table2[Cairo''s AVG Temp],3)</f>
        <v>21.57</v>
      </c>
      <c r="L24" s="23">
        <f>Table5[[#This Row],[Cairo]]-Table5[[#This Row],[Global]]</f>
        <v>12.84</v>
      </c>
    </row>
    <row r="25" spans="2:17" x14ac:dyDescent="0.25">
      <c r="B25" s="4">
        <v>1821</v>
      </c>
      <c r="C25" s="4">
        <v>8.09</v>
      </c>
      <c r="D25">
        <v>20.63</v>
      </c>
      <c r="E25">
        <v>7.5780000000000003</v>
      </c>
      <c r="F25">
        <v>19</v>
      </c>
      <c r="H25" s="14"/>
      <c r="I25" s="25" t="s">
        <v>30</v>
      </c>
      <c r="J25" s="22">
        <f>J24-J23</f>
        <v>0.64000000000000057</v>
      </c>
      <c r="K25" s="22">
        <f>K24-K23</f>
        <v>0.75750000000000028</v>
      </c>
      <c r="L25" s="23">
        <f>Table5[[#This Row],[Cairo]]-Table5[[#This Row],[Global]]</f>
        <v>0.11749999999999972</v>
      </c>
    </row>
    <row r="26" spans="2:17" x14ac:dyDescent="0.25">
      <c r="B26" s="4">
        <v>1822</v>
      </c>
      <c r="C26" s="4">
        <v>8.19</v>
      </c>
      <c r="D26">
        <v>20.72</v>
      </c>
      <c r="E26">
        <v>7.82</v>
      </c>
      <c r="F26">
        <v>18.768000000000001</v>
      </c>
      <c r="I26" s="25" t="s">
        <v>31</v>
      </c>
      <c r="J26" s="26">
        <f>J25/J22</f>
        <v>7.6326774001192657E-2</v>
      </c>
      <c r="K26" s="26">
        <f>K25/K22</f>
        <v>3.5655448340786086E-2</v>
      </c>
      <c r="L26" s="23">
        <f>Table5[[#This Row],[Cairo]]-Table5[[#This Row],[Global]]</f>
        <v>-4.0671325660406571E-2</v>
      </c>
    </row>
    <row r="27" spans="2:17" x14ac:dyDescent="0.25">
      <c r="B27" s="4">
        <v>1823</v>
      </c>
      <c r="C27" s="4">
        <v>7.72</v>
      </c>
      <c r="D27">
        <v>20.71</v>
      </c>
      <c r="E27">
        <v>7.798</v>
      </c>
      <c r="F27">
        <v>20.59</v>
      </c>
    </row>
    <row r="28" spans="2:17" x14ac:dyDescent="0.25">
      <c r="B28" s="4">
        <v>1824</v>
      </c>
      <c r="C28" s="4">
        <v>8.5500000000000007</v>
      </c>
      <c r="D28">
        <v>21.44</v>
      </c>
      <c r="E28">
        <v>8.0340000000000007</v>
      </c>
      <c r="F28">
        <v>20.815999999999999</v>
      </c>
    </row>
    <row r="29" spans="2:17" x14ac:dyDescent="0.25">
      <c r="B29" s="4">
        <v>1825</v>
      </c>
      <c r="C29" s="4">
        <v>8.39</v>
      </c>
      <c r="D29">
        <v>21</v>
      </c>
      <c r="E29">
        <v>8.1880000000000006</v>
      </c>
      <c r="F29">
        <v>20.9</v>
      </c>
    </row>
    <row r="30" spans="2:17" x14ac:dyDescent="0.25">
      <c r="B30" s="4">
        <v>1826</v>
      </c>
      <c r="C30" s="4">
        <v>8.36</v>
      </c>
      <c r="D30">
        <v>20.94</v>
      </c>
      <c r="E30">
        <v>8.2420000000000009</v>
      </c>
      <c r="F30">
        <v>20.962</v>
      </c>
    </row>
    <row r="31" spans="2:17" x14ac:dyDescent="0.25">
      <c r="B31" s="4">
        <v>1827</v>
      </c>
      <c r="C31" s="4">
        <v>8.81</v>
      </c>
      <c r="D31">
        <v>21.63</v>
      </c>
      <c r="E31">
        <v>8.3659999999999997</v>
      </c>
      <c r="F31">
        <v>21.143999999999998</v>
      </c>
      <c r="I31" s="6"/>
      <c r="J31" s="6"/>
    </row>
    <row r="32" spans="2:17" x14ac:dyDescent="0.25">
      <c r="B32" s="4">
        <v>1828</v>
      </c>
      <c r="C32" s="4">
        <v>8.17</v>
      </c>
      <c r="D32">
        <v>20.99</v>
      </c>
      <c r="E32">
        <v>8.4559999999999995</v>
      </c>
      <c r="F32">
        <v>21.2</v>
      </c>
      <c r="I32" s="7"/>
      <c r="J32" s="7"/>
    </row>
    <row r="33" spans="2:10" x14ac:dyDescent="0.25">
      <c r="B33" s="4">
        <v>1829</v>
      </c>
      <c r="C33" s="4">
        <v>7.94</v>
      </c>
      <c r="D33">
        <v>20.91</v>
      </c>
      <c r="E33">
        <v>8.3339999999999996</v>
      </c>
      <c r="F33">
        <v>21.094000000000001</v>
      </c>
      <c r="I33" s="7"/>
      <c r="J33" s="7"/>
    </row>
    <row r="34" spans="2:10" x14ac:dyDescent="0.25">
      <c r="B34" s="4">
        <v>1830</v>
      </c>
      <c r="C34" s="4">
        <v>8.52</v>
      </c>
      <c r="D34">
        <v>21.25</v>
      </c>
      <c r="E34">
        <v>8.36</v>
      </c>
      <c r="F34">
        <v>21.143999999999998</v>
      </c>
      <c r="I34" s="12"/>
      <c r="J34" s="12"/>
    </row>
    <row r="35" spans="2:10" x14ac:dyDescent="0.25">
      <c r="B35" s="4">
        <v>1831</v>
      </c>
      <c r="C35" s="4">
        <v>7.64</v>
      </c>
      <c r="D35">
        <v>20.52</v>
      </c>
      <c r="E35">
        <v>8.2159999999999993</v>
      </c>
      <c r="F35">
        <v>21.06</v>
      </c>
      <c r="I35" s="6"/>
      <c r="J35" s="6"/>
    </row>
    <row r="36" spans="2:10" x14ac:dyDescent="0.25">
      <c r="B36" s="4">
        <v>1832</v>
      </c>
      <c r="C36" s="4">
        <v>7.45</v>
      </c>
      <c r="D36">
        <v>20.2</v>
      </c>
      <c r="E36">
        <v>7.944</v>
      </c>
      <c r="F36">
        <v>20.774000000000001</v>
      </c>
      <c r="I36" s="7"/>
      <c r="J36" s="7"/>
    </row>
    <row r="37" spans="2:10" x14ac:dyDescent="0.25">
      <c r="B37" s="4">
        <v>1833</v>
      </c>
      <c r="C37" s="4">
        <v>8.01</v>
      </c>
      <c r="D37">
        <v>20.81</v>
      </c>
      <c r="E37">
        <v>7.9119999999999999</v>
      </c>
      <c r="F37">
        <v>20.738</v>
      </c>
      <c r="I37" s="7"/>
      <c r="J37" s="7"/>
    </row>
    <row r="38" spans="2:10" x14ac:dyDescent="0.25">
      <c r="B38" s="4">
        <v>1834</v>
      </c>
      <c r="C38" s="4">
        <v>8.15</v>
      </c>
      <c r="D38">
        <v>20.69</v>
      </c>
      <c r="E38">
        <v>7.9539999999999997</v>
      </c>
      <c r="F38">
        <v>20.693999999999999</v>
      </c>
      <c r="I38" s="12"/>
      <c r="J38" s="12"/>
    </row>
    <row r="39" spans="2:10" x14ac:dyDescent="0.25">
      <c r="B39" s="4">
        <v>1835</v>
      </c>
      <c r="C39" s="4">
        <v>7.39</v>
      </c>
      <c r="D39">
        <v>20.170000000000002</v>
      </c>
      <c r="E39">
        <v>7.7279999999999998</v>
      </c>
      <c r="F39">
        <v>20.478000000000002</v>
      </c>
      <c r="I39" s="6"/>
      <c r="J39" s="6"/>
    </row>
    <row r="40" spans="2:10" x14ac:dyDescent="0.25">
      <c r="B40" s="4">
        <v>1836</v>
      </c>
      <c r="C40" s="4">
        <v>7.7</v>
      </c>
      <c r="D40">
        <v>20.59</v>
      </c>
      <c r="E40">
        <v>7.74</v>
      </c>
      <c r="F40">
        <v>20.492000000000001</v>
      </c>
    </row>
    <row r="41" spans="2:10" x14ac:dyDescent="0.25">
      <c r="B41" s="4">
        <v>1837</v>
      </c>
      <c r="C41" s="4">
        <v>7.38</v>
      </c>
      <c r="D41">
        <v>20.27</v>
      </c>
      <c r="E41">
        <v>7.726</v>
      </c>
      <c r="F41">
        <v>20.506</v>
      </c>
    </row>
    <row r="42" spans="2:10" x14ac:dyDescent="0.25">
      <c r="B42" s="4">
        <v>1838</v>
      </c>
      <c r="C42" s="4">
        <v>7.51</v>
      </c>
      <c r="D42">
        <v>20.21</v>
      </c>
      <c r="E42">
        <v>7.6260000000000003</v>
      </c>
      <c r="F42">
        <v>20.385999999999999</v>
      </c>
    </row>
    <row r="43" spans="2:10" x14ac:dyDescent="0.25">
      <c r="B43" s="4">
        <v>1839</v>
      </c>
      <c r="C43" s="4">
        <v>7.63</v>
      </c>
      <c r="D43">
        <v>20.43</v>
      </c>
      <c r="E43">
        <v>7.5220000000000002</v>
      </c>
      <c r="F43">
        <v>20.334</v>
      </c>
    </row>
    <row r="44" spans="2:10" x14ac:dyDescent="0.25">
      <c r="B44" s="4">
        <v>1840</v>
      </c>
      <c r="C44" s="4">
        <v>7.8</v>
      </c>
      <c r="D44">
        <v>20.56</v>
      </c>
      <c r="E44">
        <v>7.6040000000000001</v>
      </c>
      <c r="F44">
        <v>20.411999999999999</v>
      </c>
    </row>
    <row r="45" spans="2:10" x14ac:dyDescent="0.25">
      <c r="B45" s="4">
        <v>1841</v>
      </c>
      <c r="C45" s="4">
        <v>7.69</v>
      </c>
      <c r="D45">
        <v>20.91</v>
      </c>
      <c r="E45">
        <v>7.6020000000000003</v>
      </c>
      <c r="F45">
        <v>20.475999999999999</v>
      </c>
    </row>
    <row r="46" spans="2:10" x14ac:dyDescent="0.25">
      <c r="B46" s="4">
        <v>1842</v>
      </c>
      <c r="C46" s="4">
        <v>8.02</v>
      </c>
      <c r="D46">
        <v>20.92</v>
      </c>
      <c r="E46">
        <v>7.73</v>
      </c>
      <c r="F46">
        <v>20.606000000000002</v>
      </c>
    </row>
    <row r="47" spans="2:10" x14ac:dyDescent="0.25">
      <c r="B47" s="4">
        <v>1843</v>
      </c>
      <c r="C47" s="4">
        <v>8.17</v>
      </c>
      <c r="D47">
        <v>20.83</v>
      </c>
      <c r="E47">
        <v>7.8620000000000001</v>
      </c>
      <c r="F47">
        <v>20.73</v>
      </c>
    </row>
    <row r="48" spans="2:10" x14ac:dyDescent="0.25">
      <c r="B48" s="4">
        <v>1844</v>
      </c>
      <c r="C48" s="4">
        <v>7.65</v>
      </c>
      <c r="D48">
        <v>20.66</v>
      </c>
      <c r="E48">
        <v>7.8659999999999997</v>
      </c>
      <c r="F48">
        <v>20.776</v>
      </c>
    </row>
    <row r="49" spans="2:6" x14ac:dyDescent="0.25">
      <c r="B49" s="4">
        <v>1845</v>
      </c>
      <c r="C49" s="4">
        <v>7.85</v>
      </c>
      <c r="D49">
        <v>20.9</v>
      </c>
      <c r="E49">
        <v>7.8760000000000003</v>
      </c>
      <c r="F49">
        <v>20.844000000000001</v>
      </c>
    </row>
    <row r="50" spans="2:6" x14ac:dyDescent="0.25">
      <c r="B50" s="4">
        <v>1846</v>
      </c>
      <c r="C50" s="4">
        <v>8.5500000000000007</v>
      </c>
      <c r="D50">
        <v>21.57</v>
      </c>
      <c r="E50">
        <v>8.048</v>
      </c>
      <c r="F50">
        <v>20.975999999999999</v>
      </c>
    </row>
    <row r="51" spans="2:6" x14ac:dyDescent="0.25">
      <c r="B51" s="4">
        <v>1847</v>
      </c>
      <c r="C51" s="4">
        <v>8.09</v>
      </c>
      <c r="D51">
        <v>21.1</v>
      </c>
      <c r="E51">
        <v>8.0619999999999994</v>
      </c>
      <c r="F51">
        <v>21.012</v>
      </c>
    </row>
    <row r="52" spans="2:6" x14ac:dyDescent="0.25">
      <c r="B52" s="4">
        <v>1848</v>
      </c>
      <c r="C52" s="4">
        <v>7.98</v>
      </c>
      <c r="D52">
        <v>20.89</v>
      </c>
      <c r="E52">
        <v>8.0239999999999991</v>
      </c>
      <c r="F52">
        <v>21.024000000000001</v>
      </c>
    </row>
    <row r="53" spans="2:6" x14ac:dyDescent="0.25">
      <c r="B53" s="4">
        <v>1849</v>
      </c>
      <c r="C53" s="4">
        <v>7.98</v>
      </c>
      <c r="D53">
        <v>20.9</v>
      </c>
      <c r="E53">
        <v>8.09</v>
      </c>
      <c r="F53">
        <v>21.071999999999999</v>
      </c>
    </row>
    <row r="54" spans="2:6" x14ac:dyDescent="0.25">
      <c r="B54" s="4">
        <v>1850</v>
      </c>
      <c r="C54" s="4">
        <v>7.9</v>
      </c>
      <c r="D54">
        <v>20.39</v>
      </c>
      <c r="E54">
        <v>8.1</v>
      </c>
      <c r="F54">
        <v>20.97</v>
      </c>
    </row>
    <row r="55" spans="2:6" x14ac:dyDescent="0.25">
      <c r="B55" s="4">
        <v>1851</v>
      </c>
      <c r="C55" s="4">
        <v>8.18</v>
      </c>
      <c r="D55">
        <v>21.11</v>
      </c>
      <c r="E55">
        <v>8.0259999999999998</v>
      </c>
      <c r="F55">
        <v>20.878</v>
      </c>
    </row>
    <row r="56" spans="2:6" x14ac:dyDescent="0.25">
      <c r="B56" s="4">
        <v>1852</v>
      </c>
      <c r="C56" s="4">
        <v>8.1</v>
      </c>
      <c r="D56">
        <v>21.04</v>
      </c>
      <c r="E56">
        <v>8.0280000000000005</v>
      </c>
      <c r="F56">
        <v>20.866</v>
      </c>
    </row>
    <row r="57" spans="2:6" x14ac:dyDescent="0.25">
      <c r="B57" s="4">
        <v>1853</v>
      </c>
      <c r="C57" s="4">
        <v>8.0399999999999991</v>
      </c>
      <c r="D57">
        <v>21.53</v>
      </c>
      <c r="E57">
        <v>8.0399999999999991</v>
      </c>
      <c r="F57">
        <v>20.994</v>
      </c>
    </row>
    <row r="58" spans="2:6" x14ac:dyDescent="0.25">
      <c r="B58" s="4">
        <v>1854</v>
      </c>
      <c r="C58" s="4">
        <v>8.2100000000000009</v>
      </c>
      <c r="D58">
        <v>20.74</v>
      </c>
      <c r="E58">
        <v>8.0860000000000003</v>
      </c>
      <c r="F58">
        <v>20.962</v>
      </c>
    </row>
    <row r="59" spans="2:6" x14ac:dyDescent="0.25">
      <c r="B59" s="4">
        <v>1855</v>
      </c>
      <c r="C59" s="4">
        <v>8.11</v>
      </c>
      <c r="D59">
        <v>21.04</v>
      </c>
      <c r="E59">
        <v>8.1280000000000001</v>
      </c>
      <c r="F59">
        <v>21.091999999999999</v>
      </c>
    </row>
    <row r="60" spans="2:6" x14ac:dyDescent="0.25">
      <c r="B60" s="4">
        <v>1856</v>
      </c>
      <c r="C60" s="4">
        <v>8</v>
      </c>
      <c r="D60">
        <v>20.49</v>
      </c>
      <c r="E60">
        <v>8.0920000000000005</v>
      </c>
      <c r="F60">
        <v>20.968</v>
      </c>
    </row>
    <row r="61" spans="2:6" x14ac:dyDescent="0.25">
      <c r="B61" s="4">
        <v>1857</v>
      </c>
      <c r="C61" s="4">
        <v>7.76</v>
      </c>
      <c r="D61">
        <v>20.29</v>
      </c>
      <c r="E61">
        <v>8.0239999999999991</v>
      </c>
      <c r="F61">
        <v>20.818000000000001</v>
      </c>
    </row>
    <row r="62" spans="2:6" x14ac:dyDescent="0.25">
      <c r="B62" s="4">
        <v>1858</v>
      </c>
      <c r="C62" s="4">
        <v>8.1</v>
      </c>
      <c r="D62">
        <v>20.9</v>
      </c>
      <c r="E62">
        <v>8.0359999999999996</v>
      </c>
      <c r="F62">
        <v>20.692</v>
      </c>
    </row>
    <row r="63" spans="2:6" x14ac:dyDescent="0.25">
      <c r="B63" s="4">
        <v>1859</v>
      </c>
      <c r="C63" s="4">
        <v>8.25</v>
      </c>
      <c r="D63">
        <v>20.98</v>
      </c>
      <c r="E63">
        <v>8.0440000000000005</v>
      </c>
      <c r="F63">
        <v>20.74</v>
      </c>
    </row>
    <row r="64" spans="2:6" x14ac:dyDescent="0.25">
      <c r="B64" s="4">
        <v>1860</v>
      </c>
      <c r="C64" s="4">
        <v>7.96</v>
      </c>
      <c r="D64">
        <v>21.33</v>
      </c>
      <c r="E64">
        <v>8.0139999999999993</v>
      </c>
      <c r="F64">
        <v>20.797999999999998</v>
      </c>
    </row>
    <row r="65" spans="2:6" x14ac:dyDescent="0.25">
      <c r="B65" s="4">
        <v>1861</v>
      </c>
      <c r="C65" s="4">
        <v>7.85</v>
      </c>
      <c r="D65">
        <v>20.21</v>
      </c>
      <c r="E65">
        <v>7.984</v>
      </c>
      <c r="F65">
        <v>20.742000000000001</v>
      </c>
    </row>
    <row r="66" spans="2:6" x14ac:dyDescent="0.25">
      <c r="B66" s="4">
        <v>1862</v>
      </c>
      <c r="C66" s="4">
        <v>7.56</v>
      </c>
      <c r="D66">
        <v>20.22</v>
      </c>
      <c r="E66">
        <v>7.944</v>
      </c>
      <c r="F66">
        <v>20.728000000000002</v>
      </c>
    </row>
    <row r="67" spans="2:6" x14ac:dyDescent="0.25">
      <c r="B67" s="4">
        <v>1863</v>
      </c>
      <c r="C67" s="4">
        <v>8.11</v>
      </c>
      <c r="D67">
        <v>20.6</v>
      </c>
      <c r="E67">
        <v>7.9459999999999997</v>
      </c>
      <c r="F67">
        <v>20.667999999999999</v>
      </c>
    </row>
    <row r="68" spans="2:6" x14ac:dyDescent="0.25">
      <c r="B68" s="4">
        <v>1864</v>
      </c>
      <c r="C68" s="4">
        <v>7.98</v>
      </c>
      <c r="D68">
        <v>21.25</v>
      </c>
      <c r="E68">
        <v>7.8920000000000003</v>
      </c>
      <c r="F68">
        <v>20.722000000000001</v>
      </c>
    </row>
    <row r="69" spans="2:6" x14ac:dyDescent="0.25">
      <c r="B69" s="4">
        <v>1865</v>
      </c>
      <c r="C69" s="4">
        <v>8.18</v>
      </c>
      <c r="D69">
        <v>21.55</v>
      </c>
      <c r="E69">
        <v>7.9359999999999999</v>
      </c>
      <c r="F69">
        <v>20.765999999999998</v>
      </c>
    </row>
    <row r="70" spans="2:6" x14ac:dyDescent="0.25">
      <c r="B70" s="4">
        <v>1866</v>
      </c>
      <c r="C70" s="4">
        <v>8.2899999999999991</v>
      </c>
      <c r="D70">
        <v>21.35</v>
      </c>
      <c r="E70">
        <v>8.0239999999999991</v>
      </c>
      <c r="F70">
        <v>20.994</v>
      </c>
    </row>
    <row r="71" spans="2:6" x14ac:dyDescent="0.25">
      <c r="B71" s="4">
        <v>1867</v>
      </c>
      <c r="C71" s="4">
        <v>8.44</v>
      </c>
      <c r="D71">
        <v>21.45</v>
      </c>
      <c r="E71">
        <v>8.1999999999999993</v>
      </c>
      <c r="F71">
        <v>21.24</v>
      </c>
    </row>
    <row r="72" spans="2:6" x14ac:dyDescent="0.25">
      <c r="B72" s="4">
        <v>1868</v>
      </c>
      <c r="C72" s="4">
        <v>8.25</v>
      </c>
      <c r="D72">
        <v>20.94</v>
      </c>
      <c r="E72">
        <v>8.2279999999999998</v>
      </c>
      <c r="F72">
        <v>21.308</v>
      </c>
    </row>
    <row r="73" spans="2:6" x14ac:dyDescent="0.25">
      <c r="B73" s="4">
        <v>1869</v>
      </c>
      <c r="C73" s="4">
        <v>8.43</v>
      </c>
      <c r="D73">
        <v>21.41</v>
      </c>
      <c r="E73">
        <v>8.3179999999999996</v>
      </c>
      <c r="F73">
        <v>21.34</v>
      </c>
    </row>
    <row r="74" spans="2:6" x14ac:dyDescent="0.25">
      <c r="B74" s="4">
        <v>1870</v>
      </c>
      <c r="C74" s="4">
        <v>8.1999999999999993</v>
      </c>
      <c r="D74">
        <v>21.3</v>
      </c>
      <c r="E74">
        <v>8.3219999999999992</v>
      </c>
      <c r="F74">
        <v>21.29</v>
      </c>
    </row>
    <row r="75" spans="2:6" x14ac:dyDescent="0.25">
      <c r="B75" s="4">
        <v>1871</v>
      </c>
      <c r="C75" s="4">
        <v>8.1199999999999992</v>
      </c>
      <c r="D75">
        <v>20.87</v>
      </c>
      <c r="E75">
        <v>8.2880000000000003</v>
      </c>
      <c r="F75">
        <v>21.193999999999999</v>
      </c>
    </row>
    <row r="76" spans="2:6" x14ac:dyDescent="0.25">
      <c r="B76" s="4">
        <v>1872</v>
      </c>
      <c r="C76" s="4">
        <v>8.19</v>
      </c>
      <c r="D76">
        <v>21.14</v>
      </c>
      <c r="E76">
        <v>8.2379999999999995</v>
      </c>
      <c r="F76">
        <v>21.132000000000001</v>
      </c>
    </row>
    <row r="77" spans="2:6" x14ac:dyDescent="0.25">
      <c r="B77" s="4">
        <v>1873</v>
      </c>
      <c r="C77" s="4">
        <v>8.35</v>
      </c>
      <c r="D77">
        <v>21.4</v>
      </c>
      <c r="E77">
        <v>8.2579999999999991</v>
      </c>
      <c r="F77">
        <v>21.224</v>
      </c>
    </row>
    <row r="78" spans="2:6" x14ac:dyDescent="0.25">
      <c r="B78" s="4">
        <v>1874</v>
      </c>
      <c r="C78" s="4">
        <v>8.43</v>
      </c>
      <c r="D78">
        <v>20.77</v>
      </c>
      <c r="E78">
        <v>8.2579999999999991</v>
      </c>
      <c r="F78">
        <v>21.096</v>
      </c>
    </row>
    <row r="79" spans="2:6" x14ac:dyDescent="0.25">
      <c r="B79" s="4">
        <v>1875</v>
      </c>
      <c r="C79" s="4">
        <v>7.86</v>
      </c>
      <c r="D79">
        <v>19.989999999999998</v>
      </c>
      <c r="E79">
        <v>8.19</v>
      </c>
      <c r="F79">
        <v>20.834</v>
      </c>
    </row>
    <row r="80" spans="2:6" x14ac:dyDescent="0.25">
      <c r="B80" s="4">
        <v>1876</v>
      </c>
      <c r="C80" s="4">
        <v>8.08</v>
      </c>
      <c r="D80">
        <v>21.05</v>
      </c>
      <c r="E80">
        <v>8.1820000000000004</v>
      </c>
      <c r="F80">
        <v>20.87</v>
      </c>
    </row>
    <row r="81" spans="2:6" x14ac:dyDescent="0.25">
      <c r="B81" s="4">
        <v>1877</v>
      </c>
      <c r="C81" s="4">
        <v>8.5399999999999991</v>
      </c>
      <c r="D81">
        <v>21.39</v>
      </c>
      <c r="E81">
        <v>8.2520000000000007</v>
      </c>
      <c r="F81">
        <v>20.92</v>
      </c>
    </row>
    <row r="82" spans="2:6" x14ac:dyDescent="0.25">
      <c r="B82" s="4">
        <v>1878</v>
      </c>
      <c r="C82" s="4">
        <v>8.83</v>
      </c>
      <c r="D82">
        <v>21.54</v>
      </c>
      <c r="E82">
        <v>8.3480000000000008</v>
      </c>
      <c r="F82">
        <v>20.948</v>
      </c>
    </row>
    <row r="83" spans="2:6" x14ac:dyDescent="0.25">
      <c r="B83" s="4">
        <v>1879</v>
      </c>
      <c r="C83" s="4">
        <v>8.17</v>
      </c>
      <c r="D83">
        <v>21.49</v>
      </c>
      <c r="E83">
        <v>8.2959999999999994</v>
      </c>
      <c r="F83">
        <v>21.091999999999999</v>
      </c>
    </row>
    <row r="84" spans="2:6" x14ac:dyDescent="0.25">
      <c r="B84" s="4">
        <v>1880</v>
      </c>
      <c r="C84" s="4">
        <v>8.1199999999999992</v>
      </c>
      <c r="D84">
        <v>21.2</v>
      </c>
      <c r="E84">
        <v>8.3480000000000008</v>
      </c>
      <c r="F84">
        <v>21.334</v>
      </c>
    </row>
    <row r="85" spans="2:6" x14ac:dyDescent="0.25">
      <c r="B85" s="4">
        <v>1881</v>
      </c>
      <c r="C85" s="4">
        <v>8.27</v>
      </c>
      <c r="D85">
        <v>21.56</v>
      </c>
      <c r="E85">
        <v>8.3859999999999992</v>
      </c>
      <c r="F85">
        <v>21.436</v>
      </c>
    </row>
    <row r="86" spans="2:6" x14ac:dyDescent="0.25">
      <c r="B86" s="4">
        <v>1882</v>
      </c>
      <c r="C86" s="4">
        <v>8.1300000000000008</v>
      </c>
      <c r="D86">
        <v>20.38</v>
      </c>
      <c r="E86">
        <v>8.3040000000000003</v>
      </c>
      <c r="F86">
        <v>21.234000000000002</v>
      </c>
    </row>
    <row r="87" spans="2:6" x14ac:dyDescent="0.25">
      <c r="B87" s="4">
        <v>1883</v>
      </c>
      <c r="C87" s="4">
        <v>7.98</v>
      </c>
      <c r="D87">
        <v>20.65</v>
      </c>
      <c r="E87">
        <v>8.1340000000000003</v>
      </c>
      <c r="F87">
        <v>21.056000000000001</v>
      </c>
    </row>
    <row r="88" spans="2:6" x14ac:dyDescent="0.25">
      <c r="B88" s="4">
        <v>1884</v>
      </c>
      <c r="C88" s="4">
        <v>7.77</v>
      </c>
      <c r="D88">
        <v>20.23</v>
      </c>
      <c r="E88">
        <v>8.0540000000000003</v>
      </c>
      <c r="F88">
        <v>20.803999999999998</v>
      </c>
    </row>
    <row r="89" spans="2:6" x14ac:dyDescent="0.25">
      <c r="B89" s="4">
        <v>1885</v>
      </c>
      <c r="C89" s="4">
        <v>7.92</v>
      </c>
      <c r="D89">
        <v>20.91</v>
      </c>
      <c r="E89">
        <v>8.0139999999999993</v>
      </c>
      <c r="F89">
        <v>20.745999999999999</v>
      </c>
    </row>
    <row r="90" spans="2:6" x14ac:dyDescent="0.25">
      <c r="B90" s="4">
        <v>1886</v>
      </c>
      <c r="C90" s="4">
        <v>7.95</v>
      </c>
      <c r="D90">
        <v>20.55</v>
      </c>
      <c r="E90">
        <v>7.95</v>
      </c>
      <c r="F90">
        <v>20.544</v>
      </c>
    </row>
    <row r="91" spans="2:6" x14ac:dyDescent="0.25">
      <c r="B91" s="4">
        <v>1887</v>
      </c>
      <c r="C91" s="4">
        <v>7.91</v>
      </c>
      <c r="D91">
        <v>21.21</v>
      </c>
      <c r="E91">
        <v>7.9059999999999997</v>
      </c>
      <c r="F91">
        <v>20.71</v>
      </c>
    </row>
    <row r="92" spans="2:6" x14ac:dyDescent="0.25">
      <c r="B92" s="4">
        <v>1888</v>
      </c>
      <c r="C92" s="4">
        <v>8.09</v>
      </c>
      <c r="D92">
        <v>21.04</v>
      </c>
      <c r="E92">
        <v>7.9279999999999999</v>
      </c>
      <c r="F92">
        <v>20.788</v>
      </c>
    </row>
    <row r="93" spans="2:6" x14ac:dyDescent="0.25">
      <c r="B93" s="4">
        <v>1889</v>
      </c>
      <c r="C93" s="4">
        <v>8.32</v>
      </c>
      <c r="D93">
        <v>21.05</v>
      </c>
      <c r="E93">
        <v>8.0380000000000003</v>
      </c>
      <c r="F93">
        <v>20.952000000000002</v>
      </c>
    </row>
    <row r="94" spans="2:6" x14ac:dyDescent="0.25">
      <c r="B94" s="4">
        <v>1890</v>
      </c>
      <c r="C94" s="4">
        <v>7.97</v>
      </c>
      <c r="D94">
        <v>21.09</v>
      </c>
      <c r="E94">
        <v>8.048</v>
      </c>
      <c r="F94">
        <v>20.988</v>
      </c>
    </row>
    <row r="95" spans="2:6" x14ac:dyDescent="0.25">
      <c r="B95" s="4">
        <v>1891</v>
      </c>
      <c r="C95" s="4">
        <v>8.02</v>
      </c>
      <c r="D95">
        <v>21.13</v>
      </c>
      <c r="E95">
        <v>8.0619999999999994</v>
      </c>
      <c r="F95">
        <v>21.103999999999999</v>
      </c>
    </row>
    <row r="96" spans="2:6" x14ac:dyDescent="0.25">
      <c r="B96" s="4">
        <v>1892</v>
      </c>
      <c r="C96" s="4">
        <v>8.07</v>
      </c>
      <c r="D96">
        <v>21.39</v>
      </c>
      <c r="E96">
        <v>8.0939999999999994</v>
      </c>
      <c r="F96">
        <v>21.14</v>
      </c>
    </row>
    <row r="97" spans="2:6" x14ac:dyDescent="0.25">
      <c r="B97" s="4">
        <v>1893</v>
      </c>
      <c r="C97" s="4">
        <v>8.06</v>
      </c>
      <c r="D97">
        <v>20.57</v>
      </c>
      <c r="E97">
        <v>8.0879999999999992</v>
      </c>
      <c r="F97">
        <v>21.045999999999999</v>
      </c>
    </row>
    <row r="98" spans="2:6" x14ac:dyDescent="0.25">
      <c r="B98" s="4">
        <v>1894</v>
      </c>
      <c r="C98" s="4">
        <v>8.16</v>
      </c>
      <c r="D98">
        <v>20.95</v>
      </c>
      <c r="E98">
        <v>8.0559999999999992</v>
      </c>
      <c r="F98">
        <v>21.026</v>
      </c>
    </row>
    <row r="99" spans="2:6" x14ac:dyDescent="0.25">
      <c r="B99" s="4">
        <v>1895</v>
      </c>
      <c r="C99" s="4">
        <v>8.15</v>
      </c>
      <c r="D99">
        <v>20.97</v>
      </c>
      <c r="E99">
        <v>8.0920000000000005</v>
      </c>
      <c r="F99">
        <v>21.001999999999999</v>
      </c>
    </row>
    <row r="100" spans="2:6" x14ac:dyDescent="0.25">
      <c r="B100" s="4">
        <v>1896</v>
      </c>
      <c r="C100" s="4">
        <v>8.2100000000000009</v>
      </c>
      <c r="D100">
        <v>21.17</v>
      </c>
      <c r="E100">
        <v>8.1300000000000008</v>
      </c>
      <c r="F100">
        <v>21.01</v>
      </c>
    </row>
    <row r="101" spans="2:6" x14ac:dyDescent="0.25">
      <c r="B101" s="4">
        <v>1897</v>
      </c>
      <c r="C101" s="4">
        <v>8.2899999999999991</v>
      </c>
      <c r="D101">
        <v>20.82</v>
      </c>
      <c r="E101">
        <v>8.1739999999999995</v>
      </c>
      <c r="F101">
        <v>20.896000000000001</v>
      </c>
    </row>
    <row r="102" spans="2:6" x14ac:dyDescent="0.25">
      <c r="B102" s="4">
        <v>1898</v>
      </c>
      <c r="C102" s="4">
        <v>8.18</v>
      </c>
      <c r="D102">
        <v>20.92</v>
      </c>
      <c r="E102">
        <v>8.1980000000000004</v>
      </c>
      <c r="F102">
        <v>20.966000000000001</v>
      </c>
    </row>
    <row r="103" spans="2:6" x14ac:dyDescent="0.25">
      <c r="B103" s="4">
        <v>1899</v>
      </c>
      <c r="C103" s="4">
        <v>8.4</v>
      </c>
      <c r="D103">
        <v>21.04</v>
      </c>
      <c r="E103">
        <v>8.2460000000000004</v>
      </c>
      <c r="F103">
        <v>20.984000000000002</v>
      </c>
    </row>
    <row r="104" spans="2:6" x14ac:dyDescent="0.25">
      <c r="B104" s="4">
        <v>1900</v>
      </c>
      <c r="C104" s="4">
        <v>8.5</v>
      </c>
      <c r="D104">
        <v>21.57</v>
      </c>
      <c r="E104">
        <v>8.3160000000000007</v>
      </c>
      <c r="F104">
        <v>21.103999999999999</v>
      </c>
    </row>
    <row r="105" spans="2:6" x14ac:dyDescent="0.25">
      <c r="B105" s="4">
        <v>1901</v>
      </c>
      <c r="C105" s="4">
        <v>8.5399999999999991</v>
      </c>
      <c r="D105">
        <v>21.89</v>
      </c>
      <c r="E105">
        <v>8.3819999999999997</v>
      </c>
      <c r="F105">
        <v>21.248000000000001</v>
      </c>
    </row>
    <row r="106" spans="2:6" x14ac:dyDescent="0.25">
      <c r="B106" s="4">
        <v>1902</v>
      </c>
      <c r="C106" s="4">
        <v>8.3000000000000007</v>
      </c>
      <c r="D106">
        <v>21.36</v>
      </c>
      <c r="E106">
        <v>8.3840000000000003</v>
      </c>
      <c r="F106">
        <v>21.356000000000002</v>
      </c>
    </row>
    <row r="107" spans="2:6" x14ac:dyDescent="0.25">
      <c r="B107" s="4">
        <v>1903</v>
      </c>
      <c r="C107" s="4">
        <v>8.2200000000000006</v>
      </c>
      <c r="D107">
        <v>20.39</v>
      </c>
      <c r="E107">
        <v>8.3919999999999995</v>
      </c>
      <c r="F107">
        <v>21.25</v>
      </c>
    </row>
    <row r="108" spans="2:6" x14ac:dyDescent="0.25">
      <c r="B108" s="4">
        <v>1904</v>
      </c>
      <c r="C108" s="4">
        <v>8.09</v>
      </c>
      <c r="D108">
        <v>20.61</v>
      </c>
      <c r="E108">
        <v>8.33</v>
      </c>
      <c r="F108">
        <v>21.164000000000001</v>
      </c>
    </row>
    <row r="109" spans="2:6" x14ac:dyDescent="0.25">
      <c r="B109" s="4">
        <v>1905</v>
      </c>
      <c r="C109" s="4">
        <v>8.23</v>
      </c>
      <c r="D109">
        <v>21.03</v>
      </c>
      <c r="E109">
        <v>8.2759999999999998</v>
      </c>
      <c r="F109">
        <v>21.056000000000001</v>
      </c>
    </row>
    <row r="110" spans="2:6" x14ac:dyDescent="0.25">
      <c r="B110" s="4">
        <v>1906</v>
      </c>
      <c r="C110" s="4">
        <v>8.3800000000000008</v>
      </c>
      <c r="D110">
        <v>21.24</v>
      </c>
      <c r="E110">
        <v>8.2439999999999998</v>
      </c>
      <c r="F110">
        <v>20.925999999999998</v>
      </c>
    </row>
    <row r="111" spans="2:6" x14ac:dyDescent="0.25">
      <c r="B111" s="4">
        <v>1907</v>
      </c>
      <c r="C111" s="4">
        <v>7.95</v>
      </c>
      <c r="D111">
        <v>20.45</v>
      </c>
      <c r="E111">
        <v>8.1739999999999995</v>
      </c>
      <c r="F111">
        <v>20.744</v>
      </c>
    </row>
    <row r="112" spans="2:6" x14ac:dyDescent="0.25">
      <c r="B112" s="4">
        <v>1908</v>
      </c>
      <c r="C112" s="4">
        <v>8.19</v>
      </c>
      <c r="D112">
        <v>20.37</v>
      </c>
      <c r="E112">
        <v>8.1679999999999993</v>
      </c>
      <c r="F112">
        <v>20.74</v>
      </c>
    </row>
    <row r="113" spans="2:6" x14ac:dyDescent="0.25">
      <c r="B113" s="4">
        <v>1909</v>
      </c>
      <c r="C113" s="4">
        <v>8.18</v>
      </c>
      <c r="D113">
        <v>21.4</v>
      </c>
      <c r="E113">
        <v>8.1859999999999999</v>
      </c>
      <c r="F113">
        <v>20.898</v>
      </c>
    </row>
    <row r="114" spans="2:6" x14ac:dyDescent="0.25">
      <c r="B114" s="4">
        <v>1910</v>
      </c>
      <c r="C114" s="4">
        <v>8.2200000000000006</v>
      </c>
      <c r="D114">
        <v>20.65</v>
      </c>
      <c r="E114">
        <v>8.1839999999999993</v>
      </c>
      <c r="F114">
        <v>20.821999999999999</v>
      </c>
    </row>
    <row r="115" spans="2:6" x14ac:dyDescent="0.25">
      <c r="B115" s="4">
        <v>1911</v>
      </c>
      <c r="C115" s="4">
        <v>8.18</v>
      </c>
      <c r="D115">
        <v>20.78</v>
      </c>
      <c r="E115">
        <v>8.1440000000000001</v>
      </c>
      <c r="F115">
        <v>20.73</v>
      </c>
    </row>
    <row r="116" spans="2:6" x14ac:dyDescent="0.25">
      <c r="B116" s="4">
        <v>1912</v>
      </c>
      <c r="C116" s="4">
        <v>8.17</v>
      </c>
      <c r="D116">
        <v>20.79</v>
      </c>
      <c r="E116">
        <v>8.1880000000000006</v>
      </c>
      <c r="F116">
        <v>20.797999999999998</v>
      </c>
    </row>
    <row r="117" spans="2:6" x14ac:dyDescent="0.25">
      <c r="B117" s="4">
        <v>1913</v>
      </c>
      <c r="C117" s="4">
        <v>8.3000000000000007</v>
      </c>
      <c r="D117">
        <v>20.399999999999999</v>
      </c>
      <c r="E117">
        <v>8.2100000000000009</v>
      </c>
      <c r="F117">
        <v>20.803999999999998</v>
      </c>
    </row>
    <row r="118" spans="2:6" x14ac:dyDescent="0.25">
      <c r="B118" s="4">
        <v>1914</v>
      </c>
      <c r="C118" s="4">
        <v>8.59</v>
      </c>
      <c r="D118">
        <v>20.96</v>
      </c>
      <c r="E118">
        <v>8.2919999999999998</v>
      </c>
      <c r="F118">
        <v>20.716000000000001</v>
      </c>
    </row>
    <row r="119" spans="2:6" x14ac:dyDescent="0.25">
      <c r="B119" s="4">
        <v>1915</v>
      </c>
      <c r="C119" s="4">
        <v>8.59</v>
      </c>
      <c r="D119">
        <v>21.57</v>
      </c>
      <c r="E119">
        <v>8.3659999999999997</v>
      </c>
      <c r="F119">
        <v>20.9</v>
      </c>
    </row>
    <row r="120" spans="2:6" x14ac:dyDescent="0.25">
      <c r="B120" s="4">
        <v>1916</v>
      </c>
      <c r="C120" s="4">
        <v>8.23</v>
      </c>
      <c r="D120">
        <v>21.73</v>
      </c>
      <c r="E120">
        <v>8.3759999999999994</v>
      </c>
      <c r="F120">
        <v>21.09</v>
      </c>
    </row>
    <row r="121" spans="2:6" x14ac:dyDescent="0.25">
      <c r="B121" s="4">
        <v>1917</v>
      </c>
      <c r="C121" s="4">
        <v>8.02</v>
      </c>
      <c r="D121">
        <v>21.12</v>
      </c>
      <c r="E121">
        <v>8.3460000000000001</v>
      </c>
      <c r="F121">
        <v>21.155999999999999</v>
      </c>
    </row>
    <row r="122" spans="2:6" x14ac:dyDescent="0.25">
      <c r="B122" s="4">
        <v>1918</v>
      </c>
      <c r="C122" s="4">
        <v>8.1300000000000008</v>
      </c>
      <c r="D122">
        <v>21.43</v>
      </c>
      <c r="E122">
        <v>8.3119999999999994</v>
      </c>
      <c r="F122">
        <v>21.361999999999998</v>
      </c>
    </row>
    <row r="123" spans="2:6" x14ac:dyDescent="0.25">
      <c r="B123" s="4">
        <v>1919</v>
      </c>
      <c r="C123" s="4">
        <v>8.3800000000000008</v>
      </c>
      <c r="D123">
        <v>21.43</v>
      </c>
      <c r="E123">
        <v>8.27</v>
      </c>
      <c r="F123">
        <v>21.456</v>
      </c>
    </row>
    <row r="124" spans="2:6" x14ac:dyDescent="0.25">
      <c r="B124" s="4">
        <v>1920</v>
      </c>
      <c r="C124" s="4">
        <v>8.36</v>
      </c>
      <c r="D124">
        <v>20.72</v>
      </c>
      <c r="E124">
        <v>8.2240000000000002</v>
      </c>
      <c r="F124">
        <v>21.286000000000001</v>
      </c>
    </row>
    <row r="125" spans="2:6" x14ac:dyDescent="0.25">
      <c r="B125" s="4">
        <v>1921</v>
      </c>
      <c r="C125" s="4">
        <v>8.57</v>
      </c>
      <c r="D125">
        <v>20.73</v>
      </c>
      <c r="E125">
        <v>8.2919999999999998</v>
      </c>
      <c r="F125">
        <v>21.085999999999999</v>
      </c>
    </row>
    <row r="126" spans="2:6" x14ac:dyDescent="0.25">
      <c r="B126" s="4">
        <v>1922</v>
      </c>
      <c r="C126" s="4">
        <v>8.41</v>
      </c>
      <c r="D126">
        <v>21.39</v>
      </c>
      <c r="E126">
        <v>8.3699999999999992</v>
      </c>
      <c r="F126">
        <v>21.14</v>
      </c>
    </row>
    <row r="127" spans="2:6" x14ac:dyDescent="0.25">
      <c r="B127" s="4">
        <v>1923</v>
      </c>
      <c r="C127" s="4">
        <v>8.42</v>
      </c>
      <c r="D127">
        <v>21.39</v>
      </c>
      <c r="E127">
        <v>8.4280000000000008</v>
      </c>
      <c r="F127">
        <v>21.132000000000001</v>
      </c>
    </row>
    <row r="128" spans="2:6" x14ac:dyDescent="0.25">
      <c r="B128" s="4">
        <v>1924</v>
      </c>
      <c r="C128" s="4">
        <v>8.51</v>
      </c>
      <c r="D128">
        <v>21.61</v>
      </c>
      <c r="E128">
        <v>8.4540000000000006</v>
      </c>
      <c r="F128">
        <v>21.167999999999999</v>
      </c>
    </row>
    <row r="129" spans="2:6" x14ac:dyDescent="0.25">
      <c r="B129" s="4">
        <v>1925</v>
      </c>
      <c r="C129" s="4">
        <v>8.5299999999999994</v>
      </c>
      <c r="D129">
        <v>21.37</v>
      </c>
      <c r="E129">
        <v>8.4879999999999995</v>
      </c>
      <c r="F129">
        <v>21.297999999999998</v>
      </c>
    </row>
    <row r="130" spans="2:6" x14ac:dyDescent="0.25">
      <c r="B130" s="4">
        <v>1926</v>
      </c>
      <c r="C130" s="4">
        <v>8.73</v>
      </c>
      <c r="D130">
        <v>21.22</v>
      </c>
      <c r="E130">
        <v>8.52</v>
      </c>
      <c r="F130">
        <v>21.396000000000001</v>
      </c>
    </row>
    <row r="131" spans="2:6" x14ac:dyDescent="0.25">
      <c r="B131" s="4">
        <v>1927</v>
      </c>
      <c r="C131" s="4">
        <v>8.52</v>
      </c>
      <c r="D131">
        <v>21.76</v>
      </c>
      <c r="E131">
        <v>8.5419999999999998</v>
      </c>
      <c r="F131">
        <v>21.47</v>
      </c>
    </row>
    <row r="132" spans="2:6" x14ac:dyDescent="0.25">
      <c r="B132" s="4">
        <v>1928</v>
      </c>
      <c r="C132" s="4">
        <v>8.6300000000000008</v>
      </c>
      <c r="D132">
        <v>21.72</v>
      </c>
      <c r="E132">
        <v>8.5839999999999996</v>
      </c>
      <c r="F132">
        <v>21.536000000000001</v>
      </c>
    </row>
    <row r="133" spans="2:6" x14ac:dyDescent="0.25">
      <c r="B133" s="4">
        <v>1929</v>
      </c>
      <c r="C133" s="4">
        <v>8.24</v>
      </c>
      <c r="D133">
        <v>21.07</v>
      </c>
      <c r="E133">
        <v>8.5299999999999994</v>
      </c>
      <c r="F133">
        <v>21.428000000000001</v>
      </c>
    </row>
    <row r="134" spans="2:6" x14ac:dyDescent="0.25">
      <c r="B134" s="4">
        <v>1930</v>
      </c>
      <c r="C134" s="4">
        <v>8.6300000000000008</v>
      </c>
      <c r="D134">
        <v>21.73</v>
      </c>
      <c r="E134">
        <v>8.5500000000000007</v>
      </c>
      <c r="F134">
        <v>21.5</v>
      </c>
    </row>
    <row r="135" spans="2:6" x14ac:dyDescent="0.25">
      <c r="B135" s="4">
        <v>1931</v>
      </c>
      <c r="C135" s="4">
        <v>8.7200000000000006</v>
      </c>
      <c r="D135">
        <v>21.6</v>
      </c>
      <c r="E135">
        <v>8.548</v>
      </c>
      <c r="F135">
        <v>21.576000000000001</v>
      </c>
    </row>
    <row r="136" spans="2:6" x14ac:dyDescent="0.25">
      <c r="B136" s="4">
        <v>1932</v>
      </c>
      <c r="C136" s="4">
        <v>8.7100000000000009</v>
      </c>
      <c r="D136">
        <v>21.43</v>
      </c>
      <c r="E136">
        <v>8.5860000000000003</v>
      </c>
      <c r="F136">
        <v>21.51</v>
      </c>
    </row>
    <row r="137" spans="2:6" x14ac:dyDescent="0.25">
      <c r="B137" s="4">
        <v>1933</v>
      </c>
      <c r="C137" s="4">
        <v>8.34</v>
      </c>
      <c r="D137">
        <v>21.24</v>
      </c>
      <c r="E137">
        <v>8.5280000000000005</v>
      </c>
      <c r="F137">
        <v>21.414000000000001</v>
      </c>
    </row>
    <row r="138" spans="2:6" x14ac:dyDescent="0.25">
      <c r="B138" s="4">
        <v>1934</v>
      </c>
      <c r="C138" s="4">
        <v>8.6300000000000008</v>
      </c>
      <c r="D138">
        <v>21.52</v>
      </c>
      <c r="E138">
        <v>8.6059999999999999</v>
      </c>
      <c r="F138">
        <v>21.504000000000001</v>
      </c>
    </row>
    <row r="139" spans="2:6" x14ac:dyDescent="0.25">
      <c r="B139" s="4">
        <v>1935</v>
      </c>
      <c r="C139" s="4">
        <v>8.52</v>
      </c>
      <c r="D139">
        <v>21.61</v>
      </c>
      <c r="E139">
        <v>8.5839999999999996</v>
      </c>
      <c r="F139">
        <v>21.48</v>
      </c>
    </row>
    <row r="140" spans="2:6" x14ac:dyDescent="0.25">
      <c r="B140" s="4">
        <v>1936</v>
      </c>
      <c r="C140" s="4">
        <v>8.5500000000000007</v>
      </c>
      <c r="D140">
        <v>22</v>
      </c>
      <c r="E140">
        <v>8.5500000000000007</v>
      </c>
      <c r="F140">
        <v>21.56</v>
      </c>
    </row>
    <row r="141" spans="2:6" x14ac:dyDescent="0.25">
      <c r="B141" s="4">
        <v>1937</v>
      </c>
      <c r="C141" s="4">
        <v>8.6999999999999993</v>
      </c>
      <c r="D141">
        <v>21.82</v>
      </c>
      <c r="E141">
        <v>8.548</v>
      </c>
      <c r="F141">
        <v>21.638000000000002</v>
      </c>
    </row>
    <row r="142" spans="2:6" x14ac:dyDescent="0.25">
      <c r="B142" s="4">
        <v>1938</v>
      </c>
      <c r="C142" s="4">
        <v>8.86</v>
      </c>
      <c r="D142">
        <v>20.92</v>
      </c>
      <c r="E142">
        <v>8.6519999999999992</v>
      </c>
      <c r="F142">
        <v>21.574000000000002</v>
      </c>
    </row>
    <row r="143" spans="2:6" x14ac:dyDescent="0.25">
      <c r="B143" s="4">
        <v>1939</v>
      </c>
      <c r="C143" s="4">
        <v>8.76</v>
      </c>
      <c r="D143">
        <v>21.85</v>
      </c>
      <c r="E143">
        <v>8.6780000000000008</v>
      </c>
      <c r="F143">
        <v>21.64</v>
      </c>
    </row>
    <row r="144" spans="2:6" x14ac:dyDescent="0.25">
      <c r="B144" s="4">
        <v>1940</v>
      </c>
      <c r="C144" s="4">
        <v>8.76</v>
      </c>
      <c r="D144">
        <v>21.59</v>
      </c>
      <c r="E144">
        <v>8.7260000000000009</v>
      </c>
      <c r="F144">
        <v>21.635999999999999</v>
      </c>
    </row>
    <row r="145" spans="2:6" x14ac:dyDescent="0.25">
      <c r="B145" s="4">
        <v>1941</v>
      </c>
      <c r="C145" s="4">
        <v>8.77</v>
      </c>
      <c r="D145">
        <v>21.76</v>
      </c>
      <c r="E145">
        <v>8.77</v>
      </c>
      <c r="F145">
        <v>21.588000000000001</v>
      </c>
    </row>
    <row r="146" spans="2:6" x14ac:dyDescent="0.25">
      <c r="B146" s="4">
        <v>1942</v>
      </c>
      <c r="C146" s="4">
        <v>8.73</v>
      </c>
      <c r="D146">
        <v>21.59</v>
      </c>
      <c r="E146">
        <v>8.7759999999999998</v>
      </c>
      <c r="F146">
        <v>21.542000000000002</v>
      </c>
    </row>
    <row r="147" spans="2:6" x14ac:dyDescent="0.25">
      <c r="B147" s="4">
        <v>1943</v>
      </c>
      <c r="C147" s="4">
        <v>8.76</v>
      </c>
      <c r="D147">
        <v>21.35</v>
      </c>
      <c r="E147">
        <v>8.7560000000000002</v>
      </c>
      <c r="F147">
        <v>21.628</v>
      </c>
    </row>
    <row r="148" spans="2:6" x14ac:dyDescent="0.25">
      <c r="B148" s="4">
        <v>1944</v>
      </c>
      <c r="C148" s="4">
        <v>8.85</v>
      </c>
      <c r="D148">
        <v>21.4</v>
      </c>
      <c r="E148">
        <v>8.7739999999999991</v>
      </c>
      <c r="F148">
        <v>21.538</v>
      </c>
    </row>
    <row r="149" spans="2:6" x14ac:dyDescent="0.25">
      <c r="B149" s="4">
        <v>1945</v>
      </c>
      <c r="C149" s="4">
        <v>8.58</v>
      </c>
      <c r="D149">
        <v>20.83</v>
      </c>
      <c r="E149">
        <v>8.7379999999999995</v>
      </c>
      <c r="F149">
        <v>21.385999999999999</v>
      </c>
    </row>
    <row r="150" spans="2:6" x14ac:dyDescent="0.25">
      <c r="B150" s="4">
        <v>1946</v>
      </c>
      <c r="C150" s="4">
        <v>8.68</v>
      </c>
      <c r="D150">
        <v>21.76</v>
      </c>
      <c r="E150">
        <v>8.7200000000000006</v>
      </c>
      <c r="F150">
        <v>21.385999999999999</v>
      </c>
    </row>
    <row r="151" spans="2:6" x14ac:dyDescent="0.25">
      <c r="B151" s="4">
        <v>1947</v>
      </c>
      <c r="C151" s="4">
        <v>8.8000000000000007</v>
      </c>
      <c r="D151">
        <v>21.94</v>
      </c>
      <c r="E151">
        <v>8.734</v>
      </c>
      <c r="F151">
        <v>21.456</v>
      </c>
    </row>
    <row r="152" spans="2:6" x14ac:dyDescent="0.25">
      <c r="B152" s="4">
        <v>1948</v>
      </c>
      <c r="C152" s="4">
        <v>8.75</v>
      </c>
      <c r="D152">
        <v>20.88</v>
      </c>
      <c r="E152">
        <v>8.7319999999999993</v>
      </c>
      <c r="F152">
        <v>21.361999999999998</v>
      </c>
    </row>
    <row r="153" spans="2:6" x14ac:dyDescent="0.25">
      <c r="B153" s="4">
        <v>1949</v>
      </c>
      <c r="C153" s="4">
        <v>8.59</v>
      </c>
      <c r="D153">
        <v>20.68</v>
      </c>
      <c r="E153">
        <v>8.68</v>
      </c>
      <c r="F153">
        <v>21.218</v>
      </c>
    </row>
    <row r="154" spans="2:6" x14ac:dyDescent="0.25">
      <c r="B154" s="4">
        <v>1950</v>
      </c>
      <c r="C154" s="4">
        <v>8.3699999999999992</v>
      </c>
      <c r="D154">
        <v>21.53</v>
      </c>
      <c r="E154">
        <v>8.6379999999999999</v>
      </c>
      <c r="F154">
        <v>21.358000000000001</v>
      </c>
    </row>
    <row r="155" spans="2:6" x14ac:dyDescent="0.25">
      <c r="B155" s="4">
        <v>1951</v>
      </c>
      <c r="C155" s="4">
        <v>8.6300000000000008</v>
      </c>
      <c r="D155">
        <v>21.82</v>
      </c>
      <c r="E155">
        <v>8.6280000000000001</v>
      </c>
      <c r="F155">
        <v>21.37</v>
      </c>
    </row>
    <row r="156" spans="2:6" x14ac:dyDescent="0.25">
      <c r="B156" s="4">
        <v>1952</v>
      </c>
      <c r="C156" s="4">
        <v>8.64</v>
      </c>
      <c r="D156">
        <v>21.92</v>
      </c>
      <c r="E156">
        <v>8.5960000000000001</v>
      </c>
      <c r="F156">
        <v>21.366</v>
      </c>
    </row>
    <row r="157" spans="2:6" x14ac:dyDescent="0.25">
      <c r="B157" s="4">
        <v>1953</v>
      </c>
      <c r="C157" s="4">
        <v>8.8699999999999992</v>
      </c>
      <c r="D157">
        <v>21.17</v>
      </c>
      <c r="E157">
        <v>8.6199999999999992</v>
      </c>
      <c r="F157">
        <v>21.423999999999999</v>
      </c>
    </row>
    <row r="158" spans="2:6" x14ac:dyDescent="0.25">
      <c r="B158" s="4">
        <v>1954</v>
      </c>
      <c r="C158" s="4">
        <v>8.56</v>
      </c>
      <c r="D158">
        <v>21.45</v>
      </c>
      <c r="E158">
        <v>8.6140000000000008</v>
      </c>
      <c r="F158">
        <v>21.577999999999999</v>
      </c>
    </row>
    <row r="159" spans="2:6" x14ac:dyDescent="0.25">
      <c r="B159" s="4">
        <v>1955</v>
      </c>
      <c r="C159" s="4">
        <v>8.6300000000000008</v>
      </c>
      <c r="D159">
        <v>22.1</v>
      </c>
      <c r="E159">
        <v>8.6660000000000004</v>
      </c>
      <c r="F159">
        <v>21.692</v>
      </c>
    </row>
    <row r="160" spans="2:6" x14ac:dyDescent="0.25">
      <c r="B160" s="4">
        <v>1956</v>
      </c>
      <c r="C160" s="4">
        <v>8.2799999999999994</v>
      </c>
      <c r="D160">
        <v>21.48</v>
      </c>
      <c r="E160">
        <v>8.5960000000000001</v>
      </c>
      <c r="F160">
        <v>21.623999999999999</v>
      </c>
    </row>
    <row r="161" spans="2:6" x14ac:dyDescent="0.25">
      <c r="B161" s="4">
        <v>1957</v>
      </c>
      <c r="C161" s="4">
        <v>8.73</v>
      </c>
      <c r="D161">
        <v>21.49</v>
      </c>
      <c r="E161">
        <v>8.6140000000000008</v>
      </c>
      <c r="F161">
        <v>21.538</v>
      </c>
    </row>
    <row r="162" spans="2:6" x14ac:dyDescent="0.25">
      <c r="B162" s="4">
        <v>1958</v>
      </c>
      <c r="C162" s="4">
        <v>8.77</v>
      </c>
      <c r="D162">
        <v>21.85</v>
      </c>
      <c r="E162">
        <v>8.5939999999999994</v>
      </c>
      <c r="F162">
        <v>21.673999999999999</v>
      </c>
    </row>
    <row r="163" spans="2:6" x14ac:dyDescent="0.25">
      <c r="B163" s="4">
        <v>1959</v>
      </c>
      <c r="C163" s="4">
        <v>8.73</v>
      </c>
      <c r="D163">
        <v>20.98</v>
      </c>
      <c r="E163">
        <v>8.6280000000000001</v>
      </c>
      <c r="F163">
        <v>21.58</v>
      </c>
    </row>
    <row r="164" spans="2:6" x14ac:dyDescent="0.25">
      <c r="B164" s="4">
        <v>1960</v>
      </c>
      <c r="C164" s="4">
        <v>8.58</v>
      </c>
      <c r="D164">
        <v>22.3</v>
      </c>
      <c r="E164">
        <v>8.6180000000000003</v>
      </c>
      <c r="F164">
        <v>21.62</v>
      </c>
    </row>
    <row r="165" spans="2:6" x14ac:dyDescent="0.25">
      <c r="B165" s="4">
        <v>1961</v>
      </c>
      <c r="C165" s="4">
        <v>8.8000000000000007</v>
      </c>
      <c r="D165">
        <v>21.14</v>
      </c>
      <c r="E165">
        <v>8.7219999999999995</v>
      </c>
      <c r="F165">
        <v>21.552</v>
      </c>
    </row>
    <row r="166" spans="2:6" x14ac:dyDescent="0.25">
      <c r="B166" s="4">
        <v>1962</v>
      </c>
      <c r="C166" s="4">
        <v>8.75</v>
      </c>
      <c r="D166">
        <v>22.11</v>
      </c>
      <c r="E166">
        <v>8.7260000000000009</v>
      </c>
      <c r="F166">
        <v>21.675999999999998</v>
      </c>
    </row>
    <row r="167" spans="2:6" x14ac:dyDescent="0.25">
      <c r="B167" s="4">
        <v>1963</v>
      </c>
      <c r="C167" s="4">
        <v>8.86</v>
      </c>
      <c r="D167">
        <v>22.09</v>
      </c>
      <c r="E167">
        <v>8.7439999999999998</v>
      </c>
      <c r="F167">
        <v>21.724</v>
      </c>
    </row>
    <row r="168" spans="2:6" x14ac:dyDescent="0.25">
      <c r="B168" s="4">
        <v>1964</v>
      </c>
      <c r="C168" s="4">
        <v>8.41</v>
      </c>
      <c r="D168">
        <v>21.07</v>
      </c>
      <c r="E168">
        <v>8.68</v>
      </c>
      <c r="F168">
        <v>21.742000000000001</v>
      </c>
    </row>
    <row r="169" spans="2:6" x14ac:dyDescent="0.25">
      <c r="B169" s="4">
        <v>1965</v>
      </c>
      <c r="C169" s="4">
        <v>8.5299999999999994</v>
      </c>
      <c r="D169">
        <v>21.52</v>
      </c>
      <c r="E169">
        <v>8.67</v>
      </c>
      <c r="F169">
        <v>21.585999999999999</v>
      </c>
    </row>
    <row r="170" spans="2:6" x14ac:dyDescent="0.25">
      <c r="B170" s="4">
        <v>1966</v>
      </c>
      <c r="C170" s="4">
        <v>8.6</v>
      </c>
      <c r="D170">
        <v>22.1</v>
      </c>
      <c r="E170">
        <v>8.6300000000000008</v>
      </c>
      <c r="F170">
        <v>21.777999999999999</v>
      </c>
    </row>
    <row r="171" spans="2:6" x14ac:dyDescent="0.25">
      <c r="B171" s="4">
        <v>1967</v>
      </c>
      <c r="C171" s="4">
        <v>8.6999999999999993</v>
      </c>
      <c r="D171">
        <v>20.92</v>
      </c>
      <c r="E171">
        <v>8.6199999999999992</v>
      </c>
      <c r="F171">
        <v>21.54</v>
      </c>
    </row>
    <row r="172" spans="2:6" x14ac:dyDescent="0.25">
      <c r="B172" s="4">
        <v>1968</v>
      </c>
      <c r="C172" s="4">
        <v>8.52</v>
      </c>
      <c r="D172">
        <v>21.48</v>
      </c>
      <c r="E172">
        <v>8.5519999999999996</v>
      </c>
      <c r="F172">
        <v>21.417999999999999</v>
      </c>
    </row>
    <row r="173" spans="2:6" x14ac:dyDescent="0.25">
      <c r="B173" s="4">
        <v>1969</v>
      </c>
      <c r="C173" s="4">
        <v>8.6</v>
      </c>
      <c r="D173">
        <v>21.88</v>
      </c>
      <c r="E173">
        <v>8.59</v>
      </c>
      <c r="F173">
        <v>21.58</v>
      </c>
    </row>
    <row r="174" spans="2:6" x14ac:dyDescent="0.25">
      <c r="B174" s="4">
        <v>1970</v>
      </c>
      <c r="C174" s="4">
        <v>8.6999999999999993</v>
      </c>
      <c r="D174">
        <v>21.53</v>
      </c>
      <c r="E174">
        <v>8.6240000000000006</v>
      </c>
      <c r="F174">
        <v>21.582000000000001</v>
      </c>
    </row>
    <row r="175" spans="2:6" x14ac:dyDescent="0.25">
      <c r="B175" s="4">
        <v>1971</v>
      </c>
      <c r="C175" s="4">
        <v>8.6</v>
      </c>
      <c r="D175">
        <v>21.41</v>
      </c>
      <c r="E175">
        <v>8.6240000000000006</v>
      </c>
      <c r="F175">
        <v>21.443999999999999</v>
      </c>
    </row>
    <row r="176" spans="2:6" x14ac:dyDescent="0.25">
      <c r="B176" s="4">
        <v>1972</v>
      </c>
      <c r="C176" s="4">
        <v>8.5</v>
      </c>
      <c r="D176">
        <v>21.57</v>
      </c>
      <c r="E176">
        <v>8.5839999999999996</v>
      </c>
      <c r="F176">
        <v>21.574000000000002</v>
      </c>
    </row>
    <row r="177" spans="2:6" x14ac:dyDescent="0.25">
      <c r="B177" s="4">
        <v>1973</v>
      </c>
      <c r="C177" s="4">
        <v>8.9499999999999993</v>
      </c>
      <c r="D177">
        <v>21.42</v>
      </c>
      <c r="E177">
        <v>8.67</v>
      </c>
      <c r="F177">
        <v>21.562000000000001</v>
      </c>
    </row>
    <row r="178" spans="2:6" x14ac:dyDescent="0.25">
      <c r="B178" s="4">
        <v>1974</v>
      </c>
      <c r="C178" s="4">
        <v>8.4700000000000006</v>
      </c>
      <c r="D178">
        <v>21.55</v>
      </c>
      <c r="E178">
        <v>8.6440000000000001</v>
      </c>
      <c r="F178">
        <v>21.495999999999999</v>
      </c>
    </row>
    <row r="179" spans="2:6" x14ac:dyDescent="0.25">
      <c r="B179" s="4">
        <v>1975</v>
      </c>
      <c r="C179" s="4">
        <v>8.74</v>
      </c>
      <c r="D179">
        <v>21.35</v>
      </c>
      <c r="E179">
        <v>8.6519999999999992</v>
      </c>
      <c r="F179">
        <v>21.46</v>
      </c>
    </row>
    <row r="180" spans="2:6" x14ac:dyDescent="0.25">
      <c r="B180" s="4">
        <v>1976</v>
      </c>
      <c r="C180" s="4">
        <v>8.35</v>
      </c>
      <c r="D180">
        <v>21.28</v>
      </c>
      <c r="E180">
        <v>8.6020000000000003</v>
      </c>
      <c r="F180">
        <v>21.434000000000001</v>
      </c>
    </row>
    <row r="181" spans="2:6" x14ac:dyDescent="0.25">
      <c r="B181" s="4">
        <v>1977</v>
      </c>
      <c r="C181" s="4">
        <v>8.85</v>
      </c>
      <c r="D181">
        <v>21.57</v>
      </c>
      <c r="E181">
        <v>8.6720000000000006</v>
      </c>
      <c r="F181">
        <v>21.434000000000001</v>
      </c>
    </row>
    <row r="182" spans="2:6" x14ac:dyDescent="0.25">
      <c r="B182" s="4">
        <v>1978</v>
      </c>
      <c r="C182" s="4">
        <v>8.69</v>
      </c>
      <c r="D182">
        <v>21.67</v>
      </c>
      <c r="E182">
        <v>8.6199999999999992</v>
      </c>
      <c r="F182">
        <v>21.484000000000002</v>
      </c>
    </row>
    <row r="183" spans="2:6" x14ac:dyDescent="0.25">
      <c r="B183" s="4">
        <v>1979</v>
      </c>
      <c r="C183" s="4">
        <v>8.73</v>
      </c>
      <c r="D183">
        <v>22.06</v>
      </c>
      <c r="E183">
        <v>8.6720000000000006</v>
      </c>
      <c r="F183">
        <v>21.585999999999999</v>
      </c>
    </row>
    <row r="184" spans="2:6" x14ac:dyDescent="0.25">
      <c r="B184" s="4">
        <v>1980</v>
      </c>
      <c r="C184" s="4">
        <v>8.98</v>
      </c>
      <c r="D184">
        <v>21.52</v>
      </c>
      <c r="E184">
        <v>8.7200000000000006</v>
      </c>
      <c r="F184">
        <v>21.62</v>
      </c>
    </row>
    <row r="185" spans="2:6" x14ac:dyDescent="0.25">
      <c r="B185" s="4">
        <v>1981</v>
      </c>
      <c r="C185" s="4">
        <v>9.17</v>
      </c>
      <c r="D185">
        <v>21.42</v>
      </c>
      <c r="E185">
        <v>8.8840000000000003</v>
      </c>
      <c r="F185">
        <v>21.648</v>
      </c>
    </row>
    <row r="186" spans="2:6" x14ac:dyDescent="0.25">
      <c r="B186" s="4">
        <v>1982</v>
      </c>
      <c r="C186" s="4">
        <v>8.64</v>
      </c>
      <c r="D186">
        <v>21.04</v>
      </c>
      <c r="E186">
        <v>8.8420000000000005</v>
      </c>
      <c r="F186">
        <v>21.542000000000002</v>
      </c>
    </row>
    <row r="187" spans="2:6" x14ac:dyDescent="0.25">
      <c r="B187" s="4">
        <v>1983</v>
      </c>
      <c r="C187" s="4">
        <v>9.0299999999999994</v>
      </c>
      <c r="D187">
        <v>20.75</v>
      </c>
      <c r="E187">
        <v>8.91</v>
      </c>
      <c r="F187">
        <v>21.358000000000001</v>
      </c>
    </row>
    <row r="188" spans="2:6" x14ac:dyDescent="0.25">
      <c r="B188" s="4">
        <v>1984</v>
      </c>
      <c r="C188" s="4">
        <v>8.69</v>
      </c>
      <c r="D188">
        <v>21.32</v>
      </c>
      <c r="E188">
        <v>8.9019999999999992</v>
      </c>
      <c r="F188">
        <v>21.21</v>
      </c>
    </row>
    <row r="189" spans="2:6" x14ac:dyDescent="0.25">
      <c r="B189" s="4">
        <v>1985</v>
      </c>
      <c r="C189" s="4">
        <v>8.66</v>
      </c>
      <c r="D189">
        <v>21.72</v>
      </c>
      <c r="E189">
        <v>8.8379999999999992</v>
      </c>
      <c r="F189">
        <v>21.25</v>
      </c>
    </row>
    <row r="190" spans="2:6" x14ac:dyDescent="0.25">
      <c r="B190" s="4">
        <v>1986</v>
      </c>
      <c r="C190" s="4">
        <v>8.83</v>
      </c>
      <c r="D190">
        <v>21.52</v>
      </c>
      <c r="E190">
        <v>8.77</v>
      </c>
      <c r="F190">
        <v>21.27</v>
      </c>
    </row>
    <row r="191" spans="2:6" x14ac:dyDescent="0.25">
      <c r="B191" s="4">
        <v>1987</v>
      </c>
      <c r="C191" s="4">
        <v>8.99</v>
      </c>
      <c r="D191">
        <v>21.24</v>
      </c>
      <c r="E191">
        <v>8.84</v>
      </c>
      <c r="F191">
        <v>21.31</v>
      </c>
    </row>
    <row r="192" spans="2:6" x14ac:dyDescent="0.25">
      <c r="B192" s="4">
        <v>1988</v>
      </c>
      <c r="C192" s="4">
        <v>9.1999999999999993</v>
      </c>
      <c r="D192">
        <v>21.65</v>
      </c>
      <c r="E192">
        <v>8.8740000000000006</v>
      </c>
      <c r="F192">
        <v>21.49</v>
      </c>
    </row>
    <row r="193" spans="2:6" x14ac:dyDescent="0.25">
      <c r="B193" s="4">
        <v>1989</v>
      </c>
      <c r="C193" s="4">
        <v>8.92</v>
      </c>
      <c r="D193">
        <v>21.43</v>
      </c>
      <c r="E193">
        <v>8.92</v>
      </c>
      <c r="F193">
        <v>21.512</v>
      </c>
    </row>
    <row r="194" spans="2:6" x14ac:dyDescent="0.25">
      <c r="B194" s="4">
        <v>1990</v>
      </c>
      <c r="C194" s="4">
        <v>9.23</v>
      </c>
      <c r="D194">
        <v>21.6</v>
      </c>
      <c r="E194">
        <v>9.0340000000000007</v>
      </c>
      <c r="F194">
        <v>21.488</v>
      </c>
    </row>
    <row r="195" spans="2:6" x14ac:dyDescent="0.25">
      <c r="B195" s="4">
        <v>1991</v>
      </c>
      <c r="C195" s="4">
        <v>9.18</v>
      </c>
      <c r="D195">
        <v>21.65</v>
      </c>
      <c r="E195">
        <v>9.1039999999999992</v>
      </c>
      <c r="F195">
        <v>21.513999999999999</v>
      </c>
    </row>
    <row r="196" spans="2:6" x14ac:dyDescent="0.25">
      <c r="B196" s="4">
        <v>1992</v>
      </c>
      <c r="C196" s="4">
        <v>8.84</v>
      </c>
      <c r="D196">
        <v>21.11</v>
      </c>
      <c r="E196">
        <v>9.0739999999999998</v>
      </c>
      <c r="F196">
        <v>21.488</v>
      </c>
    </row>
    <row r="197" spans="2:6" x14ac:dyDescent="0.25">
      <c r="B197" s="4">
        <v>1993</v>
      </c>
      <c r="C197" s="4">
        <v>8.8699999999999992</v>
      </c>
      <c r="D197">
        <v>21.79</v>
      </c>
      <c r="E197">
        <v>9.0079999999999991</v>
      </c>
      <c r="F197">
        <v>21.515999999999998</v>
      </c>
    </row>
    <row r="198" spans="2:6" x14ac:dyDescent="0.25">
      <c r="B198" s="4">
        <v>1994</v>
      </c>
      <c r="C198" s="4">
        <v>9.0399999999999991</v>
      </c>
      <c r="D198">
        <v>22.02</v>
      </c>
      <c r="E198">
        <v>9.032</v>
      </c>
      <c r="F198">
        <v>21.634</v>
      </c>
    </row>
    <row r="199" spans="2:6" x14ac:dyDescent="0.25">
      <c r="B199" s="4">
        <v>1995</v>
      </c>
      <c r="C199" s="4">
        <v>9.35</v>
      </c>
      <c r="D199">
        <v>21.56</v>
      </c>
      <c r="E199">
        <v>9.0559999999999992</v>
      </c>
      <c r="F199">
        <v>21.626000000000001</v>
      </c>
    </row>
    <row r="200" spans="2:6" x14ac:dyDescent="0.25">
      <c r="B200" s="4">
        <v>1996</v>
      </c>
      <c r="C200" s="4">
        <v>9.0399999999999991</v>
      </c>
      <c r="D200">
        <v>21.88</v>
      </c>
      <c r="E200">
        <v>9.0280000000000005</v>
      </c>
      <c r="F200">
        <v>21.672000000000001</v>
      </c>
    </row>
    <row r="201" spans="2:6" x14ac:dyDescent="0.25">
      <c r="B201" s="4">
        <v>1997</v>
      </c>
      <c r="C201" s="4">
        <v>9.1999999999999993</v>
      </c>
      <c r="D201">
        <v>21.45</v>
      </c>
      <c r="E201">
        <v>9.1</v>
      </c>
      <c r="F201">
        <v>21.74</v>
      </c>
    </row>
    <row r="202" spans="2:6" x14ac:dyDescent="0.25">
      <c r="B202" s="4">
        <v>1998</v>
      </c>
      <c r="C202" s="4">
        <v>9.52</v>
      </c>
      <c r="D202">
        <v>22.36</v>
      </c>
      <c r="E202">
        <v>9.23</v>
      </c>
      <c r="F202">
        <v>21.853999999999999</v>
      </c>
    </row>
    <row r="203" spans="2:6" x14ac:dyDescent="0.25">
      <c r="B203" s="4">
        <v>1999</v>
      </c>
      <c r="C203" s="4">
        <v>9.2899999999999991</v>
      </c>
      <c r="D203">
        <v>22.28</v>
      </c>
      <c r="E203">
        <v>9.2799999999999994</v>
      </c>
      <c r="F203">
        <v>21.905999999999999</v>
      </c>
    </row>
    <row r="204" spans="2:6" x14ac:dyDescent="0.25">
      <c r="B204" s="4">
        <v>2000</v>
      </c>
      <c r="C204" s="4">
        <v>9.1999999999999993</v>
      </c>
      <c r="D204">
        <v>21.49</v>
      </c>
      <c r="E204">
        <v>9.25</v>
      </c>
      <c r="F204">
        <v>21.891999999999999</v>
      </c>
    </row>
    <row r="205" spans="2:6" x14ac:dyDescent="0.25">
      <c r="B205" s="4">
        <v>2001</v>
      </c>
      <c r="C205" s="4">
        <v>9.41</v>
      </c>
      <c r="D205">
        <v>22.33</v>
      </c>
      <c r="E205">
        <v>9.3239999999999998</v>
      </c>
      <c r="F205">
        <v>21.981999999999999</v>
      </c>
    </row>
    <row r="206" spans="2:6" x14ac:dyDescent="0.25">
      <c r="B206" s="4">
        <v>2002</v>
      </c>
      <c r="C206" s="4">
        <v>9.57</v>
      </c>
      <c r="D206">
        <v>22.41</v>
      </c>
      <c r="E206">
        <v>9.3979999999999997</v>
      </c>
      <c r="F206">
        <v>22.173999999999999</v>
      </c>
    </row>
    <row r="207" spans="2:6" x14ac:dyDescent="0.25">
      <c r="B207" s="4">
        <v>2003</v>
      </c>
      <c r="C207" s="4">
        <v>9.5299999999999994</v>
      </c>
      <c r="D207">
        <v>22.17</v>
      </c>
      <c r="E207">
        <v>9.4</v>
      </c>
      <c r="F207">
        <v>22.135999999999999</v>
      </c>
    </row>
    <row r="208" spans="2:6" x14ac:dyDescent="0.25">
      <c r="B208" s="4">
        <v>2004</v>
      </c>
      <c r="C208" s="4">
        <v>9.32</v>
      </c>
      <c r="D208">
        <v>22.08</v>
      </c>
      <c r="E208">
        <v>9.4060000000000006</v>
      </c>
      <c r="F208">
        <v>22.096</v>
      </c>
    </row>
    <row r="209" spans="2:6" x14ac:dyDescent="0.25">
      <c r="B209" s="4">
        <v>2005</v>
      </c>
      <c r="C209" s="4">
        <v>9.6999999999999993</v>
      </c>
      <c r="D209">
        <v>22.01</v>
      </c>
      <c r="E209">
        <v>9.5060000000000002</v>
      </c>
      <c r="F209">
        <v>22.2</v>
      </c>
    </row>
    <row r="210" spans="2:6" x14ac:dyDescent="0.25">
      <c r="B210" s="4">
        <v>2006</v>
      </c>
      <c r="C210" s="4">
        <v>9.5299999999999994</v>
      </c>
      <c r="D210">
        <v>22.05</v>
      </c>
      <c r="E210">
        <v>9.5299999999999994</v>
      </c>
      <c r="F210">
        <v>22.143999999999998</v>
      </c>
    </row>
    <row r="211" spans="2:6" x14ac:dyDescent="0.25">
      <c r="B211" s="4">
        <v>2007</v>
      </c>
      <c r="C211" s="4">
        <v>9.73</v>
      </c>
      <c r="D211">
        <v>22.36</v>
      </c>
      <c r="E211">
        <v>9.5619999999999994</v>
      </c>
      <c r="F211">
        <v>22.134</v>
      </c>
    </row>
    <row r="212" spans="2:6" x14ac:dyDescent="0.25">
      <c r="B212" s="4">
        <v>2008</v>
      </c>
      <c r="C212" s="4">
        <v>9.43</v>
      </c>
      <c r="D212">
        <v>22.64</v>
      </c>
      <c r="E212">
        <v>9.5419999999999998</v>
      </c>
      <c r="F212">
        <v>22.228000000000002</v>
      </c>
    </row>
    <row r="213" spans="2:6" x14ac:dyDescent="0.25">
      <c r="B213" s="4">
        <v>2009</v>
      </c>
      <c r="C213" s="4">
        <v>9.51</v>
      </c>
      <c r="D213">
        <v>22.63</v>
      </c>
      <c r="E213">
        <v>9.58</v>
      </c>
      <c r="F213">
        <v>22.338000000000001</v>
      </c>
    </row>
    <row r="214" spans="2:6" x14ac:dyDescent="0.25">
      <c r="B214" s="4">
        <v>2010</v>
      </c>
      <c r="C214" s="4">
        <v>9.6999999999999993</v>
      </c>
      <c r="D214">
        <v>23.72</v>
      </c>
      <c r="E214">
        <v>9.58</v>
      </c>
      <c r="F214">
        <v>22.68</v>
      </c>
    </row>
    <row r="215" spans="2:6" x14ac:dyDescent="0.25">
      <c r="B215" s="4">
        <v>2011</v>
      </c>
      <c r="C215" s="4">
        <v>9.52</v>
      </c>
      <c r="D215">
        <v>21.99</v>
      </c>
      <c r="E215">
        <v>9.5779999999999994</v>
      </c>
      <c r="F215">
        <v>22.667999999999999</v>
      </c>
    </row>
    <row r="216" spans="2:6" x14ac:dyDescent="0.25">
      <c r="B216" s="4">
        <v>2012</v>
      </c>
      <c r="C216" s="4">
        <v>9.51</v>
      </c>
      <c r="D216">
        <v>22.48</v>
      </c>
      <c r="E216">
        <v>9.5340000000000007</v>
      </c>
      <c r="F216">
        <v>22.692</v>
      </c>
    </row>
    <row r="217" spans="2:6" x14ac:dyDescent="0.25">
      <c r="B217" s="4">
        <v>2013</v>
      </c>
      <c r="C217" s="4">
        <v>9.61</v>
      </c>
      <c r="D217">
        <v>22.91</v>
      </c>
      <c r="E217">
        <v>9.57</v>
      </c>
      <c r="F217">
        <v>22.745999999999999</v>
      </c>
    </row>
  </sheetData>
  <mergeCells count="8">
    <mergeCell ref="B8:R8"/>
    <mergeCell ref="A1:T1"/>
    <mergeCell ref="P19:Q19"/>
    <mergeCell ref="B4:R4"/>
    <mergeCell ref="A3:Q3"/>
    <mergeCell ref="B6:R6"/>
    <mergeCell ref="B7:R7"/>
    <mergeCell ref="B5:R5"/>
  </mergeCells>
  <pageMargins left="0.7" right="0.7" top="0.75" bottom="0.75" header="0.3" footer="0.3"/>
  <pageSetup scale="33" orientation="portrait" r:id="rId1"/>
  <drawing r:id="rId2"/>
  <tableParts count="6">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Global VS Cairo</vt:lpstr>
      <vt:lpstr>'Global VS Cairo'!Print_Area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AlAshmony</dc:creator>
  <cp:lastModifiedBy>Ahmad AlAshmony</cp:lastModifiedBy>
  <dcterms:created xsi:type="dcterms:W3CDTF">2019-07-03T08:45:38Z</dcterms:created>
  <dcterms:modified xsi:type="dcterms:W3CDTF">2019-07-03T14:54:33Z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